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key_idea" sheetId="1" r:id="rId4"/>
    <sheet state="visible" name="Sheet3" sheetId="2" r:id="rId5"/>
    <sheet state="visible" name="Sheet4" sheetId="3" r:id="rId6"/>
    <sheet state="visible" name="comprehensive_table" sheetId="4" r:id="rId7"/>
    <sheet state="visible" name="UN member countries" sheetId="5" r:id="rId8"/>
    <sheet state="visible" name="WB List of economies" sheetId="6" r:id="rId9"/>
    <sheet state="visible" name="historical_emissions" sheetId="7" r:id="rId10"/>
    <sheet state="visible" name="net_zero_status" sheetId="8" r:id="rId11"/>
    <sheet state="visible" name="net_zero_target_year" sheetId="9" r:id="rId12"/>
    <sheet state="visible" name="net_zero_GHG_coverage" sheetId="10" r:id="rId13"/>
    <sheet state="visible" name="part of EU" sheetId="11" r:id="rId14"/>
  </sheets>
  <definedNames>
    <definedName localSheetId="4" name="gotoC">'UN member countries'!#REF!</definedName>
    <definedName localSheetId="4" name="gotoH">'UN member countries'!#REF!</definedName>
    <definedName localSheetId="4" name="gotoI">'UN member countries'!#REF!</definedName>
    <definedName localSheetId="4" name="gotoJ">'UN member countries'!#REF!</definedName>
    <definedName localSheetId="4" name="gotoK">'UN member countries'!#REF!</definedName>
    <definedName localSheetId="4" name="gotoL">'UN member countries'!#REF!</definedName>
    <definedName localSheetId="4" name="gotoM">'UN member countries'!#REF!</definedName>
    <definedName localSheetId="4" name="gotoN">'UN member countries'!#REF!</definedName>
    <definedName localSheetId="4" name="gotoO">'UN member countries'!#REF!</definedName>
    <definedName localSheetId="4" name="gotoP">'UN member countries'!#REF!</definedName>
    <definedName localSheetId="4" name="gotoQ">'UN member countries'!#REF!</definedName>
    <definedName localSheetId="4" name="gotoR">'UN member countries'!#REF!</definedName>
    <definedName localSheetId="4" name="gotoS">'UN member countries'!#REF!</definedName>
    <definedName localSheetId="4" name="gotoT">'UN member countries'!#REF!</definedName>
    <definedName localSheetId="4" name="gotoU">'UN member countries'!#REF!</definedName>
    <definedName localSheetId="4" name="gotoV">'UN member countries'!#REF!</definedName>
    <definedName localSheetId="4" name="gotoY">'UN member countries'!#REF!</definedName>
    <definedName localSheetId="4" name="gotoZ">'UN member countries'!#REF!</definedName>
    <definedName localSheetId="4" name="gotoD">'UN member countries'!$A$51</definedName>
    <definedName localSheetId="4" name="gotoG">'UN member countries'!$A$147</definedName>
    <definedName localSheetId="4" name="gotoE">'UN member countries'!$A$85</definedName>
    <definedName localSheetId="4" name="gotoB">'UN member countries'!$A$33</definedName>
    <definedName localSheetId="4" name="gotoF">'UN member countries'!$A$130</definedName>
    <definedName hidden="1" localSheetId="3" name="_xlnm._FilterDatabase">comprehensive_table!$A$1:$J$195</definedName>
    <definedName hidden="1" localSheetId="6" name="_xlnm._FilterDatabase">historical_emissions!$A$1:$AK$197</definedName>
    <definedName hidden="1" localSheetId="7" name="_xlnm._FilterDatabase">net_zero_status!$A$1:$J$90</definedName>
  </definedNames>
  <calcPr/>
  <pivotCaches>
    <pivotCache cacheId="0" r:id="rId15"/>
  </pivotCaches>
  <extLst>
    <ext uri="GoogleSheetsCustomDataVersion1">
      <go:sheetsCustomData xmlns:go="http://customooxmlschemas.google.com/" r:id="rId16" roundtripDataSignature="AMtx7mh1km2/MyQxjefp7/U5NdvRrhyIFA=="/>
    </ext>
  </extLst>
</workbook>
</file>

<file path=xl/sharedStrings.xml><?xml version="1.0" encoding="utf-8"?>
<sst xmlns="http://schemas.openxmlformats.org/spreadsheetml/2006/main" count="4858" uniqueCount="716">
  <si>
    <t>Net-zero target year</t>
  </si>
  <si>
    <t>Share of emissions</t>
  </si>
  <si>
    <t>Net-zero target status</t>
  </si>
  <si>
    <t>Number of countries</t>
  </si>
  <si>
    <t>income group</t>
  </si>
  <si>
    <t>Number of Countries</t>
  </si>
  <si>
    <t>Already achieved</t>
  </si>
  <si>
    <t>flow arrows</t>
  </si>
  <si>
    <t>In Law</t>
  </si>
  <si>
    <t>High income</t>
  </si>
  <si>
    <t>≥2030</t>
  </si>
  <si>
    <t>≥2040</t>
  </si>
  <si>
    <t>Upper middle income</t>
  </si>
  <si>
    <t>≥2050</t>
  </si>
  <si>
    <t>In Policy Document</t>
  </si>
  <si>
    <t>Low income</t>
  </si>
  <si>
    <t>Lower middle income</t>
  </si>
  <si>
    <t>In Political Pledge</t>
  </si>
  <si>
    <t>No target</t>
  </si>
  <si>
    <t>No Document Submitted</t>
  </si>
  <si>
    <t>Lower income</t>
  </si>
  <si>
    <t>Grand Total</t>
  </si>
  <si>
    <t>net_zero_status</t>
  </si>
  <si>
    <t>Count of country name 1</t>
  </si>
  <si>
    <t>In Law Total</t>
  </si>
  <si>
    <t>In Policy Document Total</t>
  </si>
  <si>
    <t>In Political Pledge Total</t>
  </si>
  <si>
    <t>No Document Submitted Total</t>
  </si>
  <si>
    <t>target_year</t>
  </si>
  <si>
    <t>Sum of share of GHG emissions (2019)</t>
  </si>
  <si>
    <t>country name 1</t>
  </si>
  <si>
    <t>country name 2</t>
  </si>
  <si>
    <t>country name 3</t>
  </si>
  <si>
    <t>country name 4</t>
  </si>
  <si>
    <t>share of GHG emissions (2019)</t>
  </si>
  <si>
    <t>net_zero_target_year</t>
  </si>
  <si>
    <t>net_zero_GHG_coverage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</si>
  <si>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</si>
  <si>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</si>
  <si>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</si>
  <si>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</si>
  <si>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</si>
  <si>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</si>
  <si>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</si>
  <si>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</si>
  <si>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</si>
  <si>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</si>
  <si>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</si>
  <si>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</si>
  <si>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Bahamas, The</t>
  </si>
  <si>
    <t>Bahrain</t>
  </si>
  <si>
    <t>Bangladesh</t>
  </si>
  <si>
    <t>Barbados</t>
  </si>
  <si>
    <t>Belarus</t>
  </si>
  <si>
    <t>Belgium</t>
  </si>
  <si>
    <t>European Union (27)</t>
  </si>
  <si>
    <t>Belize</t>
  </si>
  <si>
    <t>Benin</t>
  </si>
  <si>
    <t>Bhutan</t>
  </si>
  <si>
    <t>Bolivia (Plurinational State of)</t>
  </si>
  <si>
    <t>Bolivia</t>
  </si>
  <si>
    <t>Bosnia and Herzegovina</t>
  </si>
  <si>
    <t>Botswana</t>
  </si>
  <si>
    <t>Brazil</t>
  </si>
  <si>
    <t>Brunei Darussalam</t>
  </si>
  <si>
    <t>Brunei</t>
  </si>
  <si>
    <t>Bulgaria</t>
  </si>
  <si>
    <t>Burkina Faso</t>
  </si>
  <si>
    <t>Burundi</t>
  </si>
  <si>
    <t>Cabo Verde</t>
  </si>
  <si>
    <t>Cape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</si>
  <si>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</si>
  <si>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</si>
  <si>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</si>
  <si>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</si>
  <si>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</si>
  <si>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</si>
  <si>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</si>
  <si>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</si>
  <si>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</si>
  <si>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</si>
  <si>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Rep.</t>
  </si>
  <si>
    <t>Republic of Congo</t>
  </si>
  <si>
    <t>Costa Rica</t>
  </si>
  <si>
    <t>Côte D'Ivoire</t>
  </si>
  <si>
    <t>Côte d’Ivoire</t>
  </si>
  <si>
    <t>CÃ´te d'Ivoire</t>
  </si>
  <si>
    <t>Croatia</t>
  </si>
  <si>
    <t>Cuba</t>
  </si>
  <si>
    <t>Cyprus</t>
  </si>
  <si>
    <t>Czechia</t>
  </si>
  <si>
    <t>Czech Republic</t>
  </si>
  <si>
    <t>Democratic People's Republic of Korea</t>
  </si>
  <si>
    <t>Korea, Dem. People's Rep.</t>
  </si>
  <si>
    <t>North Korea</t>
  </si>
  <si>
    <t>Democratic Republic of the Congo</t>
  </si>
  <si>
    <t>Congo, Dem. Rep.</t>
  </si>
  <si>
    <t>Denmark</t>
  </si>
  <si>
    <t>Djibouti</t>
  </si>
  <si>
    <t>Dominica</t>
  </si>
  <si>
    <t>Dominican Republic</t>
  </si>
  <si>
    <t>Ecuador</t>
  </si>
  <si>
    <t>Egypt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</si>
  <si>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</si>
  <si>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</si>
  <si>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</si>
  <si>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</si>
  <si>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</si>
  <si>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</si>
  <si>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</si>
  <si>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</si>
  <si>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</si>
  <si>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</si>
  <si>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</si>
  <si>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 (Republic of The)</t>
  </si>
  <si>
    <t>Gambia, The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</si>
  <si>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</si>
  <si>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</si>
  <si>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</si>
  <si>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</si>
  <si>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</si>
  <si>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</si>
  <si>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</si>
  <si>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</si>
  <si>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 Bissau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</si>
  <si>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</si>
  <si>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</si>
  <si>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</si>
  <si>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</si>
  <si>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</si>
  <si>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</si>
  <si>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</si>
  <si>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</si>
  <si>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</si>
  <si>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Iran, Islamic Rep.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</si>
  <si>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</si>
  <si>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</si>
  <si>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</si>
  <si>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</si>
  <si>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</si>
  <si>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</si>
  <si>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</si>
  <si>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</si>
  <si>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</si>
  <si>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</si>
  <si>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</si>
  <si>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</si>
  <si>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</si>
  <si>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Kyrgyz Republic</t>
  </si>
  <si>
    <t>Lao People’s Democratic Republic</t>
  </si>
  <si>
    <t>Lao PDR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</si>
  <si>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</si>
  <si>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</si>
  <si>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</si>
  <si>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</si>
  <si>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</si>
  <si>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</si>
  <si>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</si>
  <si>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</si>
  <si>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</si>
  <si>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</si>
  <si>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</si>
  <si>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</si>
  <si>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</si>
  <si>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</si>
  <si>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</si>
  <si>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</si>
  <si>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</si>
  <si>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</si>
  <si>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</si>
  <si>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</si>
  <si>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Micronesia, Fed. Sts.</t>
  </si>
  <si>
    <t>Micronesia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</si>
  <si>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</si>
  <si>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</si>
  <si>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</si>
  <si>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</si>
  <si>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</si>
  <si>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</si>
  <si>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</si>
  <si>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</si>
  <si>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</si>
  <si>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</si>
  <si>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</si>
  <si>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</si>
  <si>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</si>
  <si>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</si>
  <si>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</si>
  <si>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</si>
  <si>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</si>
  <si>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</si>
  <si>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</si>
  <si>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</si>
  <si>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</si>
  <si>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</si>
  <si>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</si>
  <si>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</si>
  <si>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</si>
  <si>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</si>
  <si>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</si>
  <si>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</si>
  <si>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</si>
  <si>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Korea, Rep.</t>
  </si>
  <si>
    <t>South Korea</t>
  </si>
  <si>
    <t>Republic of Moldova</t>
  </si>
  <si>
    <t>Moldova</t>
  </si>
  <si>
    <t>Romania</t>
  </si>
  <si>
    <t>Russian Federation</t>
  </si>
  <si>
    <t>Russia</t>
  </si>
  <si>
    <t>Rwanda</t>
  </si>
  <si>
    <t>Saint Kitts and Nevis</t>
  </si>
  <si>
    <t>St. Kitts and Nevis</t>
  </si>
  <si>
    <t>Saint Lucia</t>
  </si>
  <si>
    <t>St. Lucia</t>
  </si>
  <si>
    <t>Saint Vincent and the Grenadines</t>
  </si>
  <si>
    <t>St. Vincent and the Grenadines</t>
  </si>
  <si>
    <t>Samoa</t>
  </si>
  <si>
    <t>San Marino</t>
  </si>
  <si>
    <t>Sao Tome and Principe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</si>
  <si>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</si>
  <si>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</si>
  <si>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</si>
  <si>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</si>
  <si>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</si>
  <si>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</si>
  <si>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</si>
  <si>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</si>
  <si>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</si>
  <si>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</si>
  <si>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</si>
  <si>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</si>
  <si>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</si>
  <si>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</si>
  <si>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</si>
  <si>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</si>
  <si>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</si>
  <si>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</si>
  <si>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</si>
  <si>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</si>
  <si>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</si>
  <si>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Syria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</si>
  <si>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</si>
  <si>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</si>
  <si>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</si>
  <si>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</si>
  <si>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</si>
  <si>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</si>
  <si>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</si>
  <si>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</si>
  <si>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</si>
  <si>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</si>
  <si>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</si>
  <si>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</si>
  <si>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</si>
  <si>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</si>
  <si>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</si>
  <si>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Kingdom</t>
  </si>
  <si>
    <t>United Republic of Tanzania</t>
  </si>
  <si>
    <t>Tanzania</t>
  </si>
  <si>
    <t>United States of America</t>
  </si>
  <si>
    <t>United States</t>
  </si>
  <si>
    <t>Uruguay</t>
  </si>
  <si>
    <t>Uzbekistan</t>
  </si>
  <si>
    <t>Vanuatu</t>
  </si>
  <si>
    <t>Venezuela, Bolivarian Republic of</t>
  </si>
  <si>
    <t>Venezuela, RB</t>
  </si>
  <si>
    <t>Venezuela</t>
  </si>
  <si>
    <t>Viet Nam</t>
  </si>
  <si>
    <t>Vietnam</t>
  </si>
  <si>
    <t>Yemen</t>
  </si>
  <si>
    <t>Yemen, Rep.</t>
  </si>
  <si>
    <t>Zambia</t>
  </si>
  <si>
    <t>Zimbabwe</t>
  </si>
  <si>
    <t>others</t>
  </si>
  <si>
    <t>Unknown</t>
  </si>
  <si>
    <t>country</t>
  </si>
  <si>
    <t>Economy</t>
  </si>
  <si>
    <t>Code</t>
  </si>
  <si>
    <t>Region</t>
  </si>
  <si>
    <t>Income group</t>
  </si>
  <si>
    <t>Lending category</t>
  </si>
  <si>
    <t>Other (EMU or HIPC)</t>
  </si>
  <si>
    <t>Aruba</t>
  </si>
  <si>
    <t>ABW</t>
  </si>
  <si>
    <t>Latin America &amp; Caribbean</t>
  </si>
  <si>
    <t>AFG</t>
  </si>
  <si>
    <t>South Asia</t>
  </si>
  <si>
    <t>IDA</t>
  </si>
  <si>
    <t>HIPC</t>
  </si>
  <si>
    <t>AGO</t>
  </si>
  <si>
    <t>Sub-Saharan Africa</t>
  </si>
  <si>
    <t>IBRD</t>
  </si>
  <si>
    <t>ALB</t>
  </si>
  <si>
    <t>Europe &amp; Central Asia</t>
  </si>
  <si>
    <t>AND</t>
  </si>
  <si>
    <t>ARE</t>
  </si>
  <si>
    <t>Middle East &amp; North Africa</t>
  </si>
  <si>
    <t>ARG</t>
  </si>
  <si>
    <t>ARM</t>
  </si>
  <si>
    <t>American Samoa</t>
  </si>
  <si>
    <t>ASM</t>
  </si>
  <si>
    <t>East Asia &amp; Pacific</t>
  </si>
  <si>
    <t>ATG</t>
  </si>
  <si>
    <t>AUS</t>
  </si>
  <si>
    <t>AUT</t>
  </si>
  <si>
    <t>EMU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</si>
  <si>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</si>
  <si>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</si>
  <si>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</si>
  <si>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</si>
  <si>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</si>
  <si>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</si>
  <si>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</si>
  <si>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</si>
  <si>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</si>
  <si>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</si>
  <si>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</si>
  <si>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</si>
  <si>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Bermuda</t>
  </si>
  <si>
    <t>BMU</t>
  </si>
  <si>
    <t>North America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</si>
  <si>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</si>
  <si>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</si>
  <si>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</si>
  <si>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</si>
  <si>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</si>
  <si>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</si>
  <si>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</si>
  <si>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</si>
  <si>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</si>
  <si>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Channel Islands</t>
  </si>
  <si>
    <t>CHI</t>
  </si>
  <si>
    <t>CHL</t>
  </si>
  <si>
    <t>CHN</t>
  </si>
  <si>
    <t>CIV</t>
  </si>
  <si>
    <t>CMR</t>
  </si>
  <si>
    <t>Blend</t>
  </si>
  <si>
    <t>COD</t>
  </si>
  <si>
    <t>COG</t>
  </si>
  <si>
    <t>COL</t>
  </si>
  <si>
    <t>COM</t>
  </si>
  <si>
    <t>CPV</t>
  </si>
  <si>
    <t>CRI</t>
  </si>
  <si>
    <t>CUB</t>
  </si>
  <si>
    <t>Curaçao</t>
  </si>
  <si>
    <t>CUW</t>
  </si>
  <si>
    <t>Cayman Islands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</si>
  <si>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</si>
  <si>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</si>
  <si>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</si>
  <si>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</si>
  <si>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</si>
  <si>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</si>
  <si>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</si>
  <si>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</si>
  <si>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</si>
  <si>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</si>
  <si>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</si>
  <si>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</si>
  <si>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</si>
  <si>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</si>
  <si>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</si>
  <si>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</si>
  <si>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</si>
  <si>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</si>
  <si>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Faroe Islands</t>
  </si>
  <si>
    <t>FRO</t>
  </si>
  <si>
    <t>FSM</t>
  </si>
  <si>
    <t>GAB</t>
  </si>
  <si>
    <t>GBR</t>
  </si>
  <si>
    <t>GEO</t>
  </si>
  <si>
    <t>GHA</t>
  </si>
  <si>
    <t>Gibraltar</t>
  </si>
  <si>
    <t>GIB</t>
  </si>
  <si>
    <t>GIN</t>
  </si>
  <si>
    <t>GMB</t>
  </si>
  <si>
    <t>GNB</t>
  </si>
  <si>
    <t>GNQ</t>
  </si>
  <si>
    <t>GRC</t>
  </si>
  <si>
    <t>GRD</t>
  </si>
  <si>
    <t>Greenland</t>
  </si>
  <si>
    <t>GRL</t>
  </si>
  <si>
    <t>GTM</t>
  </si>
  <si>
    <t>Guam</t>
  </si>
  <si>
    <t>GUM</t>
  </si>
  <si>
    <t>GUY</t>
  </si>
  <si>
    <t>Hong Kong SAR, China</t>
  </si>
  <si>
    <t>HKG</t>
  </si>
  <si>
    <t>HND</t>
  </si>
  <si>
    <t>HRV</t>
  </si>
  <si>
    <t>HTI</t>
  </si>
  <si>
    <t>HUN</t>
  </si>
  <si>
    <t>IDN</t>
  </si>
  <si>
    <t>Isle of Man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</si>
  <si>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</si>
  <si>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</si>
  <si>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</si>
  <si>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</si>
  <si>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</si>
  <si>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</si>
  <si>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</si>
  <si>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</si>
  <si>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</si>
  <si>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</si>
  <si>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</si>
  <si>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</si>
  <si>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</si>
  <si>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</si>
  <si>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</si>
  <si>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</si>
  <si>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</si>
  <si>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</si>
  <si>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</si>
  <si>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</si>
  <si>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</si>
  <si>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</si>
  <si>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</si>
  <si>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</si>
  <si>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</si>
  <si>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</si>
  <si>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</si>
  <si>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</si>
  <si>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</si>
  <si>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</si>
  <si>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Macao SAR, China</t>
  </si>
  <si>
    <t>MAC</t>
  </si>
  <si>
    <t>St. Martin (French part)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</si>
  <si>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</si>
  <si>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</si>
  <si>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</si>
  <si>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</si>
  <si>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</si>
  <si>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</si>
  <si>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</si>
  <si>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</si>
  <si>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</si>
  <si>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</si>
  <si>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</si>
  <si>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</si>
  <si>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</si>
  <si>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</si>
  <si>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Northern Mariana Islands</t>
  </si>
  <si>
    <t>MNP</t>
  </si>
  <si>
    <t>MOZ</t>
  </si>
  <si>
    <t>MRT</t>
  </si>
  <si>
    <t>MUS</t>
  </si>
  <si>
    <t>MWI</t>
  </si>
  <si>
    <t>MYS</t>
  </si>
  <si>
    <t>NAM</t>
  </si>
  <si>
    <t>New Caledonia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</si>
  <si>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</si>
  <si>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</si>
  <si>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</si>
  <si>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</si>
  <si>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</si>
  <si>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</si>
  <si>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</si>
  <si>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</si>
  <si>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</si>
  <si>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</si>
  <si>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</si>
  <si>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</si>
  <si>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</si>
  <si>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</si>
  <si>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</si>
  <si>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</si>
  <si>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</si>
  <si>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Puerto Rico</t>
  </si>
  <si>
    <t>PRI</t>
  </si>
  <si>
    <t>PRK</t>
  </si>
  <si>
    <t>PRT</t>
  </si>
  <si>
    <t>PRY</t>
  </si>
  <si>
    <t>West Bank and Gaza</t>
  </si>
  <si>
    <t>PSE</t>
  </si>
  <si>
    <t>French Polynesia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</si>
  <si>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</si>
  <si>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</si>
  <si>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</si>
  <si>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</si>
  <si>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</si>
  <si>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</si>
  <si>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</si>
  <si>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</si>
  <si>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</si>
  <si>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</si>
  <si>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</si>
  <si>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</si>
  <si>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</si>
  <si>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</si>
  <si>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</si>
  <si>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SSD</t>
  </si>
  <si>
    <t>STP</t>
  </si>
  <si>
    <t>SUR</t>
  </si>
  <si>
    <t>SVK</t>
  </si>
  <si>
    <t>SVN</t>
  </si>
  <si>
    <t>SWE</t>
  </si>
  <si>
    <t>SWZ</t>
  </si>
  <si>
    <t>Sint Maarten (Dutch part)</t>
  </si>
  <si>
    <t>SXM</t>
  </si>
  <si>
    <t>SYC</t>
  </si>
  <si>
    <t>SYR</t>
  </si>
  <si>
    <t>Turks and Caicos Islands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</si>
  <si>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</si>
  <si>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</si>
  <si>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</si>
  <si>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</si>
  <si>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</si>
  <si>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</si>
  <si>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</si>
  <si>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</si>
  <si>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</si>
  <si>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</si>
  <si>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</si>
  <si>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</si>
  <si>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Taiwan, China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</si>
  <si>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</si>
  <si>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</si>
  <si>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</si>
  <si>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</si>
  <si>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</si>
  <si>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</si>
  <si>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</si>
  <si>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</si>
  <si>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</si>
  <si>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British Virgin Islands</t>
  </si>
  <si>
    <t>VGB</t>
  </si>
  <si>
    <t>Virgin Islands (U.S.)</t>
  </si>
  <si>
    <t>VIR</t>
  </si>
  <si>
    <t>VNM</t>
  </si>
  <si>
    <t>VUT</t>
  </si>
  <si>
    <t>WSM</t>
  </si>
  <si>
    <t>Kosovo</t>
  </si>
  <si>
    <t>XKX</t>
  </si>
  <si>
    <t>YEM</t>
  </si>
  <si>
    <t>ZAF</t>
  </si>
  <si>
    <t>ZMB</t>
  </si>
  <si>
    <t>ZWE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</si>
  <si>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</si>
  <si>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</si>
  <si>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</si>
  <si>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</si>
  <si>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</si>
  <si>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</si>
  <si>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</si>
  <si>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</si>
  <si>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</t>
  </si>
  <si>
    <t>East Asia &amp; Pacific (excluding high income)</t>
  </si>
  <si>
    <t>EAP</t>
  </si>
  <si>
    <t>East Asia &amp; Pacific (IDA &amp; IBRD)</t>
  </si>
  <si>
    <t>TEA</t>
  </si>
  <si>
    <t>Euro area</t>
  </si>
  <si>
    <t>ECS</t>
  </si>
  <si>
    <t>Europe &amp; Central Asia (excluding high income)</t>
  </si>
  <si>
    <t>ECA</t>
  </si>
  <si>
    <t>Europe &amp; Central Asia (IDA &amp; IBRD)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</si>
  <si>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</si>
  <si>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</si>
  <si>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</si>
  <si>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</si>
  <si>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</si>
  <si>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</si>
  <si>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</si>
  <si>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</si>
  <si>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</si>
  <si>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</si>
  <si>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</si>
  <si>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</si>
  <si>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</si>
  <si>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</si>
  <si>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</si>
  <si>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</si>
  <si>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</si>
  <si>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Late-demographic dividend</t>
  </si>
  <si>
    <t>LTE</t>
  </si>
  <si>
    <t>LCN</t>
  </si>
  <si>
    <t>Latin America &amp; Caribbean (excluding high income)</t>
  </si>
  <si>
    <t>LAC</t>
  </si>
  <si>
    <t>Latin America &amp; Caribbean (IDA &amp; IBRD)</t>
  </si>
  <si>
    <t>TLA</t>
  </si>
  <si>
    <t>Least developed countries: UN classification</t>
  </si>
  <si>
    <t>LDC</t>
  </si>
  <si>
    <t>Low &amp; middle income</t>
  </si>
  <si>
    <t>LMY</t>
  </si>
  <si>
    <t>LIC</t>
  </si>
  <si>
    <t>LMC</t>
  </si>
  <si>
    <t>MEA</t>
  </si>
  <si>
    <t>Middle East &amp; North Africa (excluding high income)</t>
  </si>
  <si>
    <t>MNA</t>
  </si>
  <si>
    <t>Middle East &amp; North Africa (IDA &amp; IBRD)</t>
  </si>
  <si>
    <t>TMN</t>
  </si>
  <si>
    <t>Middle income</t>
  </si>
  <si>
    <t>MIC</t>
  </si>
  <si>
    <t>NAC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</si>
  <si>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</si>
  <si>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</si>
  <si>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</si>
  <si>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</si>
  <si>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</si>
  <si>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</si>
  <si>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</si>
  <si>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</si>
  <si>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</si>
  <si>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</si>
  <si>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</si>
  <si>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</si>
  <si>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SAS</t>
  </si>
  <si>
    <t>South Asia (IDA &amp; IBRD)</t>
  </si>
  <si>
    <t>TSA</t>
  </si>
  <si>
    <t>SSF</t>
  </si>
  <si>
    <t>Sub-Saharan Africa (excluding high income)</t>
  </si>
  <si>
    <t>SSA</t>
  </si>
  <si>
    <t>Sub-Saharan Africa (IDA &amp; IBRD)</t>
  </si>
  <si>
    <t>TSS</t>
  </si>
  <si>
    <t>UMC</t>
  </si>
  <si>
    <t>World</t>
  </si>
  <si>
    <t>WLD</t>
  </si>
  <si>
    <t>Country</t>
  </si>
  <si>
    <t>EU members</t>
  </si>
  <si>
    <t>Data source</t>
  </si>
  <si>
    <t>Sector</t>
  </si>
  <si>
    <t>Gas</t>
  </si>
  <si>
    <t>Unit</t>
  </si>
  <si>
    <t>2019 share</t>
  </si>
  <si>
    <t>CAIT</t>
  </si>
  <si>
    <t>Total including LUCF</t>
  </si>
  <si>
    <t>All GHG</t>
  </si>
  <si>
    <t>MtCOâ‚‚e</t>
  </si>
  <si>
    <t>y</t>
  </si>
  <si>
    <t>Cook Islands</t>
  </si>
  <si>
    <t>N/A</t>
  </si>
  <si>
    <t>Niue</t>
  </si>
  <si>
    <t>Global category</t>
  </si>
  <si>
    <t>Overview category</t>
  </si>
  <si>
    <t>Subsector</t>
  </si>
  <si>
    <t>Indicator ID</t>
  </si>
  <si>
    <t>Status</t>
  </si>
  <si>
    <t>Value</t>
  </si>
  <si>
    <t>Source</t>
  </si>
  <si>
    <t>Indicator name</t>
  </si>
  <si>
    <t>Overview</t>
  </si>
  <si>
    <t>Net-zero Target</t>
  </si>
  <si>
    <t>nz_status</t>
  </si>
  <si>
    <t>Net_Zero</t>
  </si>
  <si>
    <t>Net-zero Target Status</t>
  </si>
  <si>
    <t>In Policy Document (9/2/2021)</t>
  </si>
  <si>
    <t>In Policy Document (11/6/2022)&lt;br&gt;In Political Pledge (12/12/2020)</t>
  </si>
  <si>
    <t>In Law (9/8/2022); In Policy Document (10/16/2021)</t>
  </si>
  <si>
    <t>In Political Pledge (4/22/2021); &lt;br&gt;In Policy Document (12/8/2020) and (10/28/2021)</t>
  </si>
  <si>
    <t>In Policy Document (07/12/2021)&lt;br&gt;In Law (06/29/2021)&lt;br&gt;In Political Pledge (12/12/2020)</t>
  </si>
  <si>
    <t>In Law (9/8/2022); In Policy Document (4/8/2020)</t>
  </si>
  <si>
    <t>In Policy Document (10/28/2021); In Political Pledge (12/12/2020)</t>
  </si>
  <si>
    <t>In Policy Document (11/12/2021); In Political Pledge (11/2/2021)</t>
  </si>
  <si>
    <t>In Policy Document (12/30/2020); &lt;br&gt;In Law (6/12/2019)</t>
  </si>
  <si>
    <t>In Law (6/30/2021)&lt;br&gt;In Policy Document (3/6/2020, 12/18/2020)</t>
  </si>
  <si>
    <t>In Law (5/25/2022); In Policy Document (6/6/2019)</t>
  </si>
  <si>
    <t>In Policy Document (2/8/2021)&lt;br&gt;In Law (4/30/2019)</t>
  </si>
  <si>
    <t>In Policy Document (11/2/22)&lt;br&gt;In Law (5/5/2021)&lt;br&gt;In Political Pledge (5/14/2019 and 5/5/2021)</t>
  </si>
  <si>
    <t>In Law (6/25/2021);&lt;br&gt;In Policy Document (2/18/2021, 10/28/2021)</t>
  </si>
  <si>
    <t>In Policy Document (8/26/2022, 11/14/2022)&lt;br&gt;In Political Pledge (11/1/2021)</t>
  </si>
  <si>
    <t>In Law (8/30/2021); In Policy Document (6/17/2019)</t>
  </si>
  <si>
    <t>In Policy Document (2021); In Political Pledge (12/12/2020)</t>
  </si>
  <si>
    <t>In Law(6/2/2021); &lt;br&gt;In Political Pledge (10/26/2020); &lt;br&gt;In Policy Document (6/11/2019, 10/29/2021, 11/21/2021)</t>
  </si>
  <si>
    <t>In Policy Document (5/12/2021)&lt;br&gt;In Political Pledge (12/12/2020)</t>
  </si>
  <si>
    <t>In Policy Document (11/2/2021)&lt;br&gt;In Political Pledge (11/2/2021)</t>
  </si>
  <si>
    <t>In Policy Document (11/2/2021)&lt;br&gt;In Law (12/20/2020)</t>
  </si>
  <si>
    <t>In Policy Document (12/28/2020); In Political Pledge (12/12/2020)</t>
  </si>
  <si>
    <t>In Policy Document (10/31/2021); &lt;br&gt;In Political Pledge (12/12/2020)</t>
  </si>
  <si>
    <t>In Policy (11/4/2021);&lt;br&gt;In Law (11/13/2019)</t>
  </si>
  <si>
    <t>In Policy Document (12/8/2021); In Political Pledge (11/2/2021)</t>
  </si>
  <si>
    <t>In Law (12/31/2021); In Policy Document (9/20/2019)</t>
  </si>
  <si>
    <t>In Law (10/29/2021); In Political Pledge (10/13/2021)</t>
  </si>
  <si>
    <t>In Law (9/24/2021); In Policy Document (12/30/2020)</t>
  </si>
  <si>
    <t>In Law (5/27/2021); &lt;br&gt;In Policy Document (12/11/2020)</t>
  </si>
  <si>
    <t>In Policy Document (12/11/2020); &lt;br&gt;In Law (6/15/2017)</t>
  </si>
  <si>
    <t>In Political Pledge (11/1/2021); In Policy Document (7/31/2021)</t>
  </si>
  <si>
    <t>In Policy Document (12/11/2020, 10/19/2021); In Law (6/26/2019)</t>
  </si>
  <si>
    <t>In Policy Document (12/28/2021); In Political Pledge (12/12/2020)</t>
  </si>
  <si>
    <t>nz_year</t>
  </si>
  <si>
    <t>Net-zero Target Year</t>
  </si>
  <si>
    <t>Already achieved and commit to maintain</t>
  </si>
  <si>
    <t>2050 at earliest</t>
  </si>
  <si>
    <t>This century</t>
  </si>
  <si>
    <t>No later than 2060</t>
  </si>
  <si>
    <t>"Carbon neutrality by 2050 and net-zero emissions by 2065"</t>
  </si>
  <si>
    <t>nz_ghg</t>
  </si>
  <si>
    <t>All GHGs Covered</t>
  </si>
  <si>
    <t>Coverage of GHGs</t>
  </si>
  <si>
    <t>GHG Coverage Unclear or Undecided</t>
  </si>
  <si>
    <t>Partial GHG Coverage</t>
  </si>
  <si>
    <t xml:space="preserve"> Belgium</t>
  </si>
  <si>
    <t xml:space="preserve"> Bulgaria</t>
  </si>
  <si>
    <t xml:space="preserve"> Czech Republic</t>
  </si>
  <si>
    <t xml:space="preserve"> Denmark 39%</t>
  </si>
  <si>
    <t xml:space="preserve"> Germany 38%</t>
  </si>
  <si>
    <t xml:space="preserve"> Estonia 13%</t>
  </si>
  <si>
    <t xml:space="preserve"> Ireland 30%</t>
  </si>
  <si>
    <t xml:space="preserve"> Greece 16%</t>
  </si>
  <si>
    <t xml:space="preserve"> Spain 26%</t>
  </si>
  <si>
    <t xml:space="preserve"> France 37%</t>
  </si>
  <si>
    <t xml:space="preserve"> Croatia 7%</t>
  </si>
  <si>
    <t xml:space="preserve"> Italy 33%</t>
  </si>
  <si>
    <t xml:space="preserve"> Cyprus 24%</t>
  </si>
  <si>
    <t xml:space="preserve"> Latvia 6%</t>
  </si>
  <si>
    <t xml:space="preserve"> Lithuania 9%</t>
  </si>
  <si>
    <t xml:space="preserve"> Luxembourg 40%</t>
  </si>
  <si>
    <t xml:space="preserve"> Hungary 7%</t>
  </si>
  <si>
    <t xml:space="preserve"> Malta 19%</t>
  </si>
  <si>
    <t xml:space="preserve"> Netherlands</t>
  </si>
  <si>
    <t xml:space="preserve"> Austria 36%</t>
  </si>
  <si>
    <t xml:space="preserve"> Poland</t>
  </si>
  <si>
    <t xml:space="preserve"> Portugal 17%</t>
  </si>
  <si>
    <t xml:space="preserve"> Romania</t>
  </si>
  <si>
    <t xml:space="preserve"> Slovenia 15%</t>
  </si>
  <si>
    <t xml:space="preserve"> Slovakia 12%</t>
  </si>
  <si>
    <t xml:space="preserve"> Finland 39%</t>
  </si>
  <si>
    <t xml:space="preserve"> Sweden 40%.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</si>
</sst>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Calibri"/>
    </font>
    <font/>
    <font>
      <color theme="1"/>
      <name val="Calibri"/>
      <scheme val="minor"/>
    </font>
    <font>
      <sz val="11.0"/>
      <color rgb="FF000000"/>
      <name val="Calibri"/>
    </font>
    <font>
      <u/>
      <color rgb="FF0000FF"/>
    </font>
    <font>
      <sz val="11.0"/>
      <color rgb="FFC00000"/>
      <name val="Calibri"/>
    </font>
    <font>
      <b/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3399FF"/>
        <bgColor rgb="FF3399FF"/>
      </patternFill>
    </fill>
    <fill>
      <patternFill patternType="solid">
        <fgColor rgb="FFA8D08D"/>
        <bgColor rgb="FFA8D08D"/>
      </patternFill>
    </fill>
    <fill>
      <patternFill patternType="solid">
        <fgColor rgb="FF66FFFF"/>
        <bgColor rgb="FF66FFFF"/>
      </patternFill>
    </fill>
    <fill>
      <patternFill patternType="solid">
        <fgColor rgb="FF66CCFF"/>
        <bgColor rgb="FF66CCFF"/>
      </patternFill>
    </fill>
    <fill>
      <patternFill patternType="solid">
        <fgColor rgb="FFCCECFF"/>
        <bgColor rgb="FFCCECFF"/>
      </patternFill>
    </fill>
    <fill>
      <patternFill patternType="solid">
        <fgColor rgb="FFCC99FF"/>
        <bgColor rgb="FFCC99FF"/>
      </patternFill>
    </fill>
    <fill>
      <patternFill patternType="solid">
        <fgColor rgb="FFEAEAEA"/>
        <bgColor rgb="FFEAEAEA"/>
      </patternFill>
    </fill>
    <fill>
      <patternFill patternType="solid">
        <fgColor rgb="FFFF9999"/>
        <bgColor rgb="FFFF9999"/>
      </patternFill>
    </fill>
    <fill>
      <patternFill patternType="solid">
        <fgColor rgb="FFFFCC66"/>
        <bgColor rgb="FFFFCC66"/>
      </patternFill>
    </fill>
    <fill>
      <patternFill patternType="solid">
        <fgColor rgb="FFFFFF66"/>
        <bgColor rgb="FFFFFF66"/>
      </patternFill>
    </fill>
    <fill>
      <patternFill patternType="solid">
        <fgColor rgb="FF9CC2E5"/>
        <bgColor rgb="FF9CC2E5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5">
    <border/>
    <border>
      <left/>
      <right/>
      <top/>
      <bottom/>
    </border>
    <border>
      <left style="thick">
        <color theme="0"/>
      </left>
      <right/>
      <top style="thick">
        <color theme="0"/>
      </top>
    </border>
    <border>
      <left style="thin">
        <color theme="0"/>
      </left>
      <right style="thin">
        <color theme="0"/>
      </right>
      <top style="thick">
        <color theme="0"/>
      </top>
    </border>
    <border>
      <left/>
      <right style="thick">
        <color theme="0"/>
      </right>
      <top style="thick">
        <color theme="0"/>
      </top>
    </border>
    <border>
      <left/>
      <right/>
      <top/>
    </border>
    <border>
      <left style="thick">
        <color theme="0"/>
      </left>
      <right/>
    </border>
    <border>
      <left style="thin">
        <color theme="0"/>
      </left>
      <right style="thin">
        <color theme="0"/>
      </right>
    </border>
    <border>
      <left/>
      <right style="thick">
        <color theme="0"/>
      </right>
    </border>
    <border>
      <left/>
      <right/>
    </border>
    <border>
      <left/>
      <right/>
      <bottom/>
    </border>
    <border>
      <left style="thick">
        <color theme="0"/>
      </left>
      <right/>
      <bottom style="thick">
        <color theme="0"/>
      </bottom>
    </border>
    <border>
      <left style="thin">
        <color theme="0"/>
      </left>
      <right style="thin">
        <color theme="0"/>
      </right>
      <bottom style="thick">
        <color theme="0"/>
      </bottom>
    </border>
    <border>
      <left/>
      <right style="thick">
        <color theme="0"/>
      </right>
      <bottom style="thick">
        <color theme="0"/>
      </bottom>
    </border>
    <border>
      <top style="medium">
        <color theme="0"/>
      </top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2" numFmtId="10" xfId="0" applyAlignment="1" applyBorder="1" applyFont="1" applyNumberForma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2" fillId="3" fontId="3" numFmtId="10" xfId="0" applyAlignment="1" applyBorder="1" applyFill="1" applyFont="1" applyNumberFormat="1">
      <alignment horizontal="center" vertical="center"/>
    </xf>
    <xf borderId="3" fillId="3" fontId="3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center" vertical="center"/>
    </xf>
    <xf borderId="5" fillId="4" fontId="2" numFmtId="0" xfId="0" applyAlignment="1" applyBorder="1" applyFill="1" applyFont="1">
      <alignment horizontal="center" vertical="center"/>
    </xf>
    <xf borderId="5" fillId="5" fontId="2" numFmtId="0" xfId="0" applyAlignment="1" applyBorder="1" applyFill="1" applyFont="1">
      <alignment horizontal="center" vertical="center"/>
    </xf>
    <xf borderId="5" fillId="5" fontId="2" numFmtId="10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/>
    </xf>
    <xf borderId="1" fillId="5" fontId="2" numFmtId="10" xfId="0" applyAlignment="1" applyBorder="1" applyFont="1" applyNumberFormat="1">
      <alignment horizontal="center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1" fillId="4" fontId="2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1" fillId="6" fontId="2" numFmtId="0" xfId="0" applyAlignment="1" applyBorder="1" applyFill="1" applyFont="1">
      <alignment horizontal="center"/>
    </xf>
    <xf borderId="1" fillId="6" fontId="2" numFmtId="10" xfId="0" applyAlignment="1" applyBorder="1" applyFont="1" applyNumberFormat="1">
      <alignment horizontal="center"/>
    </xf>
    <xf borderId="1" fillId="7" fontId="2" numFmtId="0" xfId="0" applyAlignment="1" applyBorder="1" applyFill="1" applyFont="1">
      <alignment horizontal="center"/>
    </xf>
    <xf borderId="5" fillId="6" fontId="2" numFmtId="0" xfId="0" applyAlignment="1" applyBorder="1" applyFont="1">
      <alignment horizontal="center" vertical="center"/>
    </xf>
    <xf borderId="5" fillId="6" fontId="2" numFmtId="10" xfId="0" applyAlignment="1" applyBorder="1" applyFont="1" applyNumberFormat="1">
      <alignment horizontal="center" vertical="center"/>
    </xf>
    <xf borderId="1" fillId="8" fontId="2" numFmtId="0" xfId="0" applyAlignment="1" applyBorder="1" applyFill="1" applyFont="1">
      <alignment horizontal="center"/>
    </xf>
    <xf borderId="1" fillId="8" fontId="2" numFmtId="10" xfId="0" applyAlignment="1" applyBorder="1" applyFont="1" applyNumberFormat="1">
      <alignment horizont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2" fillId="9" fontId="3" numFmtId="10" xfId="0" applyAlignment="1" applyBorder="1" applyFill="1" applyFont="1" applyNumberFormat="1">
      <alignment horizontal="center" vertical="center"/>
    </xf>
    <xf borderId="3" fillId="9" fontId="3" numFmtId="0" xfId="0" applyAlignment="1" applyBorder="1" applyFont="1">
      <alignment horizontal="center" vertical="center"/>
    </xf>
    <xf borderId="4" fillId="9" fontId="3" numFmtId="0" xfId="0" applyAlignment="1" applyBorder="1" applyFont="1">
      <alignment horizontal="center" vertical="center"/>
    </xf>
    <xf borderId="5" fillId="8" fontId="2" numFmtId="0" xfId="0" applyAlignment="1" applyBorder="1" applyFont="1">
      <alignment horizontal="center" vertical="center"/>
    </xf>
    <xf borderId="5" fillId="8" fontId="2" numFmtId="10" xfId="0" applyAlignment="1" applyBorder="1" applyFont="1" applyNumberFormat="1">
      <alignment horizontal="center" vertical="center"/>
    </xf>
    <xf borderId="1" fillId="10" fontId="2" numFmtId="0" xfId="0" applyAlignment="1" applyBorder="1" applyFill="1" applyFont="1">
      <alignment horizontal="center"/>
    </xf>
    <xf borderId="1" fillId="11" fontId="2" numFmtId="0" xfId="0" applyAlignment="1" applyBorder="1" applyFill="1" applyFont="1">
      <alignment horizontal="center"/>
    </xf>
    <xf borderId="5" fillId="7" fontId="2" numFmtId="0" xfId="0" applyAlignment="1" applyBorder="1" applyFont="1">
      <alignment horizontal="center" vertical="center"/>
    </xf>
    <xf borderId="2" fillId="12" fontId="3" numFmtId="10" xfId="0" applyAlignment="1" applyBorder="1" applyFill="1" applyFont="1" applyNumberFormat="1">
      <alignment horizontal="center" vertical="center"/>
    </xf>
    <xf borderId="3" fillId="12" fontId="3" numFmtId="0" xfId="0" applyAlignment="1" applyBorder="1" applyFont="1">
      <alignment horizontal="center" vertical="center"/>
    </xf>
    <xf borderId="4" fillId="12" fontId="3" numFmtId="0" xfId="0" applyAlignment="1" applyBorder="1" applyFont="1">
      <alignment horizontal="center" vertical="center"/>
    </xf>
    <xf borderId="5" fillId="11" fontId="2" numFmtId="0" xfId="0" applyAlignment="1" applyBorder="1" applyFont="1">
      <alignment horizontal="center" vertical="center"/>
    </xf>
    <xf borderId="5" fillId="13" fontId="2" numFmtId="0" xfId="0" applyAlignment="1" applyBorder="1" applyFill="1" applyFont="1">
      <alignment horizontal="center" vertical="center"/>
    </xf>
    <xf borderId="5" fillId="13" fontId="2" numFmtId="10" xfId="0" applyAlignment="1" applyBorder="1" applyFont="1" applyNumberFormat="1">
      <alignment horizontal="center" vertical="center"/>
    </xf>
    <xf borderId="1" fillId="13" fontId="2" numFmtId="0" xfId="0" applyAlignment="1" applyBorder="1" applyFont="1">
      <alignment horizontal="center"/>
    </xf>
    <xf borderId="1" fillId="13" fontId="2" numFmtId="10" xfId="0" applyAlignment="1" applyBorder="1" applyFont="1" applyNumberFormat="1">
      <alignment horizontal="center"/>
    </xf>
    <xf borderId="2" fillId="13" fontId="3" numFmtId="10" xfId="0" applyAlignment="1" applyBorder="1" applyFont="1" applyNumberFormat="1">
      <alignment horizontal="center" vertical="center"/>
    </xf>
    <xf borderId="3" fillId="13" fontId="3" numFmtId="0" xfId="0" applyAlignment="1" applyBorder="1" applyFont="1">
      <alignment horizontal="center" vertical="center"/>
    </xf>
    <xf borderId="4" fillId="13" fontId="3" numFmtId="0" xfId="0" applyAlignment="1" applyBorder="1" applyFont="1">
      <alignment horizontal="center" vertical="center"/>
    </xf>
    <xf borderId="5" fillId="14" fontId="2" numFmtId="0" xfId="0" applyAlignment="1" applyBorder="1" applyFill="1" applyFont="1">
      <alignment horizontal="center" vertical="center"/>
    </xf>
    <xf borderId="0" fillId="0" fontId="2" numFmtId="10" xfId="0" applyAlignment="1" applyFont="1" applyNumberFormat="1">
      <alignment horizontal="center"/>
    </xf>
    <xf borderId="14" fillId="0" fontId="2" numFmtId="0" xfId="0" applyAlignment="1" applyBorder="1" applyFont="1">
      <alignment horizontal="center"/>
    </xf>
    <xf borderId="0" fillId="0" fontId="2" numFmtId="0" xfId="0" applyFont="1"/>
    <xf borderId="0" fillId="0" fontId="5" numFmtId="0" xfId="0" applyFont="1"/>
    <xf borderId="0" fillId="0" fontId="2" numFmtId="0" xfId="0" applyAlignment="1" applyFont="1">
      <alignment horizontal="left"/>
    </xf>
    <xf borderId="0" fillId="0" fontId="5" numFmtId="4" xfId="0" applyFont="1" applyNumberFormat="1"/>
    <xf borderId="0" fillId="0" fontId="2" numFmtId="4" xfId="0" applyFont="1" applyNumberFormat="1"/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Font="1"/>
    <xf borderId="0" fillId="0" fontId="2" numFmtId="10" xfId="0" applyFont="1" applyNumberFormat="1"/>
    <xf borderId="1" fillId="15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94" sheet="comprehensive_table"/>
  </cacheSource>
  <cacheFields>
    <cacheField name="country name 1" numFmtId="0">
      <sharedItems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"/>
        <s v="Costa Rica"/>
        <s v="Côte D'Ivoire"/>
        <s v="Croatia"/>
        <s v="Cuba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 (Republic of The)"/>
        <s v="Georgia"/>
        <s v="Germany"/>
        <s v="Ghana"/>
        <s v="Greece"/>
        <s v="Grenada"/>
        <s v="Guatemala"/>
        <s v="Guinea"/>
        <s v="Guinea 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’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erated States of)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nga"/>
        <s v="Trinidad and Tobago"/>
        <s v="Tunisia"/>
        <s v="Türkiye"/>
        <s v="Turkmenistan"/>
        <s v="Tuvalu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, Bolivarian Republic of"/>
        <s v="Viet Nam"/>
        <s v="Yemen"/>
        <s v="Zambia"/>
        <s v="Zimbabwe"/>
      </sharedItems>
    </cacheField>
    <cacheField name="country name 2" numFmtId="0">
      <sharedItems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, Rep."/>
        <s v="Costa Rica"/>
        <s v="Côte d’Ivoire"/>
        <s v="Croatia"/>
        <s v="Cuba"/>
        <s v="Cyprus"/>
        <s v="Czech Republic"/>
        <s v="Korea, Dem. People's Rep."/>
        <s v="Congo, Dem. Rep."/>
        <s v="Denmark"/>
        <s v="Djibouti"/>
        <s v="Dominica"/>
        <s v="Dominican Republic"/>
        <s v="Ecuador"/>
        <s v="Egypt, Arab Rep.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, The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, Islamic Rep.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 Republic"/>
        <s v="Lao PDR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, Fed. Sts.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Korea, Rep."/>
        <s v="Moldova"/>
        <s v="Romania"/>
        <s v="Russian Federation"/>
        <s v="Rwanda"/>
        <s v="St. Kitts and Nevis"/>
        <s v="St. Lucia"/>
        <s v="St. Vincent and the Grenadines"/>
        <s v="Samoa"/>
        <s v="San Marino"/>
        <s v="São Tomé and Príncipe"/>
        <s v="Saudi Arabia"/>
        <s v="Senegal"/>
        <s v="Serbia"/>
        <s v="Seychelles"/>
        <s v="Sierra Leone"/>
        <s v="Singapore"/>
        <s v="Slovak Republic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nga"/>
        <s v="Trinidad and Tobago"/>
        <s v="Tunisia"/>
        <s v="Türkiye"/>
        <s v="Turkmenistan"/>
        <s v="Tuvalu"/>
        <s v="Uganda"/>
        <s v="Ukraine"/>
        <s v="United Arab Emirates"/>
        <s v="United Kingdom"/>
        <s v="Tanzania"/>
        <s v="United States"/>
        <s v="Uruguay"/>
        <s v="Uzbekistan"/>
        <s v="Vanuatu"/>
        <s v="Venezuela, RB"/>
        <s v="Vietnam"/>
        <s v="Yemen, Rep."/>
        <s v="Zambia"/>
        <s v="Zimbabwe"/>
      </sharedItems>
    </cacheField>
    <cacheField name="country name 3" numFmtId="0">
      <sharedItems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Cape Verde"/>
        <s v="Cambodia"/>
        <s v="Cameroon"/>
        <s v="Canada"/>
        <s v="Central African Republic"/>
        <s v="Chad"/>
        <s v="Chile"/>
        <s v="China"/>
        <s v="Colombia"/>
        <s v="Comoros"/>
        <s v="Republic of Congo"/>
        <s v="Costa Rica"/>
        <s v="CÃ´te d'Ivoire"/>
        <s v="Croatia"/>
        <s v="Cuba"/>
        <s v="Cyprus"/>
        <s v="Czech Republic"/>
        <s v="North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"/>
        <e v="#N/A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Macedon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South Korea"/>
        <s v="Moldova"/>
        <s v="Romania"/>
        <s v="Russia"/>
        <s v="Rwanda"/>
        <s v="Saint Kitts and Nevis"/>
        <s v="Saint Lucia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"/>
        <s v="Tajikistan"/>
        <s v="Thailand"/>
        <s v="Timor-Leste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Tanzania"/>
        <s v="United States"/>
        <s v="Uruguay"/>
        <s v="Uzbekistan"/>
        <s v="Vanuatu"/>
        <s v="Venezuela"/>
        <s v="Vietnam"/>
        <s v="Yemen"/>
        <s v="Zambia"/>
        <s v="Zimbabwe"/>
      </sharedItems>
    </cacheField>
    <cacheField name="country name 4" numFmtId="0">
      <sharedItems containsBlank="1">
        <m/>
        <s v="Andorra"/>
        <s v="Antigua and Barbuda"/>
        <s v="Argentina"/>
        <s v="Armenia"/>
        <s v="Australia"/>
        <s v="Austria"/>
        <s v="Bahrain"/>
        <s v="Barbados"/>
        <s v="European Union (27)"/>
        <s v="Bhutan"/>
        <s v="Brazil"/>
        <s v="Bulgaria"/>
        <s v="Cape Verde"/>
        <s v="Cambodia"/>
        <s v="Canada"/>
        <s v="Chile"/>
        <s v="China"/>
        <s v="Colombia"/>
        <s v="Comoros"/>
        <s v="Costa Rica"/>
        <s v="Croatia"/>
        <s v="Cyprus"/>
        <s v="Denmark"/>
        <s v="Dominican Republic"/>
        <s v="Estonia"/>
        <s v="Fiji"/>
        <s v="Finland"/>
        <s v="France"/>
        <s v="Gabon"/>
        <s v="Gambia"/>
        <s v="Germany"/>
        <s v="Greece"/>
        <s v="Guyana"/>
        <s v="Hungary"/>
        <s v="Iceland"/>
        <s v="India"/>
        <s v="Indonesia"/>
        <s v="Ireland"/>
        <s v="Israel"/>
        <s v="Italy"/>
        <s v="Jamaica"/>
        <s v="Japan"/>
        <s v="Kazakhstan"/>
        <s v="Laos"/>
        <s v="Latvia"/>
        <s v="Liberia"/>
        <s v="Lithuania"/>
        <s v="Luxembourg"/>
        <s v="Malawi"/>
        <s v="Malaysia"/>
        <s v="Maldives"/>
        <s v="Malta"/>
        <s v="Marshall Islands"/>
        <s v="Mauritania"/>
        <s v="Mauritius"/>
        <s v="Monaco"/>
        <s v="Montenegro"/>
        <s v="Morocco"/>
        <s v="Namibia"/>
        <s v="Nauru"/>
        <s v="Nepal"/>
        <s v="New Zealand"/>
        <s v="Nigeria"/>
        <s v="Panama"/>
        <s v="Papua New Guinea"/>
        <s v="Portugal"/>
        <s v="South Korea"/>
        <s v="Russia"/>
        <s v="Rwanda"/>
        <s v="Saudi Arabia"/>
        <s v="Seychelles"/>
        <s v="Singapore"/>
        <s v="Slovakia"/>
        <s v="Slovenia"/>
        <s v="Solomon Islands"/>
        <s v="South Africa"/>
        <s v="Spain"/>
        <s v="Sri Lanka"/>
        <s v="Sweden"/>
        <s v="Switzerland"/>
        <s v="Thailand"/>
        <s v="Tunisia"/>
        <s v="Turkey"/>
        <s v="Ukraine"/>
        <s v="United Arab Emirates"/>
        <s v="United Kingdom"/>
        <s v="United States"/>
        <s v="Uruguay"/>
        <s v="Vietnam"/>
      </sharedItems>
    </cacheField>
    <cacheField name="income group" numFmtId="0">
      <sharedItems>
        <s v="Low income"/>
        <s v="Upper middle income"/>
        <s v="Lower middle income"/>
        <s v="High income"/>
      </sharedItems>
    </cacheField>
    <cacheField name="share of GHG emissions (2019)" numFmtId="4">
      <sharedItems containsString="0" containsBlank="1" containsNumber="1">
        <n v="5.785977515679315E-4"/>
        <n v="1.7625225013027994E-4"/>
        <n v="0.005672026517020401"/>
        <n v="1.2661222073212812E-5"/>
        <n v="0.0025782669520197964"/>
        <n v="2.451855703066608E-5"/>
        <n v="0.00801696523369099"/>
        <n v="2.009717789398859E-4"/>
        <n v="0.012228931776713118"/>
        <n v="0.0014027830170004036"/>
        <n v="0.0010629397388130567"/>
        <n v="6.390902570288372E-5"/>
        <n v="0.0010934874492119192"/>
        <n v="0.004777099185401088"/>
        <n v="7.616830421821676E-5"/>
        <n v="0.0013129486318142747"/>
        <n v="0.0021749165916874454"/>
        <n v="1.3766566857382185E-4"/>
        <n v="5.181052461070259E-4"/>
        <n v="7.234984041835892E-6"/>
        <n v="0.0027878805174540973"/>
        <n v="4.923808584027205E-4"/>
        <n v="0.001051886290971363"/>
        <n v="0.02917366634625066"/>
        <n v="1.9353582311911014E-4"/>
        <n v="3.512986695869206E-4"/>
        <n v="0.0011316720872104975"/>
        <n v="1.6158131026766824E-4"/>
        <n v="1.5072883420491444E-5"/>
        <n v="0.0014423744574515612"/>
        <n v="0.0025079268293908366"/>
        <n v="0.015561043871536425"/>
        <n v="9.361265463019886E-4"/>
        <n v="0.0021238697598367144"/>
        <n v="0.0011119768528743887"/>
        <n v="0.242279719354969"/>
        <n v="0.005436889535660733"/>
        <n v="1.4068024525792013E-5"/>
        <n v="6.04322139272237E-4"/>
        <n v="1.7042406854102327E-4"/>
        <n v="0.0010352056333193522"/>
        <n v="3.601414278602756E-4"/>
        <n v="7.675112237714243E-4"/>
        <n v="1.666056047411654E-4"/>
        <n v="0.0022261643953171164"/>
        <n v="0.0016618356400539165"/>
        <n v="0.013657439181417827"/>
        <n v="8.854816580091373E-4"/>
        <n v="2.7734105493704252E-5"/>
        <n v="4.42137913667749E-6"/>
        <n v="7.990637930649863E-4"/>
        <n v="0.001983591458136674"/>
        <n v="0.007073402731568224"/>
        <n v="2.7975271628432116E-4"/>
        <n v="3.0628099110438614E-4"/>
        <n v="1.3625886612124265E-4"/>
        <n v="2.980411481678508E-4"/>
        <n v="5.406140853482931E-5"/>
        <n v="0.003685219510420688"/>
        <n v="-3.2155484630381746E-6"/>
        <n v="0.0011740771325668136"/>
        <n v="0.007076216336473384"/>
        <n v="3.9551246095369545E-4"/>
        <n v="5.747792877680737E-5"/>
        <n v="3.5451421804995873E-4"/>
        <n v="0.014474590434587403"/>
        <n v="2.562390181483545E-4"/>
        <n v="0.0016059654855086283"/>
        <n v="4.8032255166632734E-5"/>
        <n v="7.735403771396209E-4"/>
        <n v="8.161463942748767E-4"/>
        <n v="8.460911893369197E-5"/>
        <n v="3.979241223009741E-4"/>
        <n v="2.2368158996009303E-4"/>
        <n v="5.65534585936839E-4"/>
        <n v="0.001255671674816407"/>
        <n v="5.56691827663484E-5"/>
        <n v="0.06759886756422002"/>
        <n v="0.039384640490628384"/>
        <n v="0.017962455658089124"/>
        <n v="0.006457424229117474"/>
        <n v="0.0011793023988192505"/>
        <n v="0.0017536797430294446"/>
        <n v="0.007560357351939568"/>
        <n v="2.039863556239842E-4"/>
        <n v="0.02279924346183536"/>
        <n v="7.349537955831628E-4"/>
        <n v="0.005460001290238821"/>
        <n v="0.0014751328574187626"/>
        <n v="2.411661347278631E-6"/>
        <n v="0.0027470832463293003"/>
        <n v="2.741255064740044E-4"/>
        <n v="7.922307525810303E-4"/>
        <n v="1.7946779859331812E-4"/>
        <n v="7.060138594158192E-4"/>
        <n v="5.084586007179113E-5"/>
        <n v="3.189422131775989E-4"/>
        <n v="0.0025461114673894147"/>
        <n v="3.2155484630381746E-6"/>
        <n v="3.677783554599912E-4"/>
        <n v="2.0499121451868362E-4"/>
        <n v="8.083084948962211E-4"/>
        <n v="3.8867942046973933E-4"/>
        <n v="0.007960693135587822"/>
        <n v="5.225266252437034E-5"/>
        <n v="8.874913757985361E-4"/>
        <n v="4.28069889141957E-5"/>
        <n v="4.622350915617376E-6"/>
        <n v="2.654837199795893E-4"/>
        <n v="1.3726372501594207E-4"/>
        <n v="0.013481990818403308"/>
        <m/>
        <n v="0.0011887480724294252"/>
        <n v="7.757510667079596E-5"/>
        <n v="0.0018318577650370603"/>
        <n v="0.002145172768404342"/>
        <n v="0.004882609369344528"/>
        <n v="4.264621149104379E-4"/>
        <n v="1.4068024525792016E-6"/>
        <n v="9.721004947322281E-4"/>
        <n v="0.00348866911061748"/>
        <n v="0.001458854143324632"/>
        <n v="7.719326029081017E-4"/>
        <n v="8.834719402197385E-4"/>
        <n v="0.007121033043176977"/>
        <n v="2.2629422308631153E-4"/>
        <n v="5.422218595798122E-4"/>
        <n v="0.002015344999209176"/>
        <n v="0.008832508712629045"/>
        <n v="5.828181589256691E-6"/>
        <n v="5.084586007179113E-4"/>
        <n v="0.0012755678809314558"/>
        <n v="0.0019413873845592977"/>
        <n v="0.003831727937267865"/>
        <n v="0.004758810753517559"/>
        <n v="0.006435719276991967"/>
        <n v="0.0012399958760590962"/>
        <n v="0.0023063521351141306"/>
        <n v="0.013116624124290594"/>
        <n v="2.71311901568846E-4"/>
        <n v="0.001574814859772946"/>
        <n v="0.03868344995390712"/>
        <n v="1.4068024525792013E-4"/>
        <n v="7.034012262896006E-6"/>
        <n v="1.4871911641551557E-5"/>
        <n v="6.8330404839561215E-6"/>
        <n v="1.5876770536250987E-5"/>
        <n v="8.038871157595438E-6"/>
        <n v="0.014533274194037849"/>
        <n v="6.752651772380167E-4"/>
        <n v="0.0012432114245221342"/>
        <n v="1.5675798757311102E-5"/>
        <n v="1.8991833109819218E-4"/>
        <n v="0.0013517361851496728"/>
        <n v="7.435955820775779E-4"/>
        <n v="3.378335603979482E-4"/>
        <n v="9.317051671653111E-4"/>
        <n v="8.54331032273455E-4"/>
        <n v="0.011298432440221447"/>
        <n v="0.0012124627423443317"/>
        <n v="0.005890080897170176"/>
        <n v="7.616830421821676E-4"/>
        <n v="0.00255374839498913"/>
        <n v="2.7794397027386224E-4"/>
        <n v="6.003027036934393E-4"/>
        <n v="8.89501093587935E-4"/>
        <n v="9.743111843005668E-4"/>
        <n v="3.492889517975217E-4"/>
        <n v="0.008786084231693933"/>
        <n v="1.282199949636472E-4"/>
        <n v="1.7504641945664064E-4"/>
        <n v="6.2301251471364635E-6"/>
        <n v="5.721666546418552E-4"/>
        <n v="7.598742961717087E-4"/>
        <n v="0.009241888226329594"/>
        <n v="0.003161888998061225"/>
        <n v="6.029153368196577E-7"/>
        <n v="0.004447304496160735"/>
        <n v="0.004894667676080921"/>
        <n v="0.008624301949647323"/>
        <n v="0.0031128518839998926"/>
        <n v="0.11598081362620816"/>
        <n v="6.90539032437448E-4"/>
        <n v="0.0037258158097665446"/>
        <n v="1.7484544767770073E-5"/>
        <n v="0.006021114497038982"/>
        <n v="0.008804774607135342"/>
        <n v="5.076547136021518E-4"/>
        <n v="0.0018360781723947978"/>
        <n v="0.002370663104374894"/>
      </sharedItems>
    </cacheField>
    <cacheField name="net_zero_status" numFmtId="0">
      <sharedItems>
        <s v="No Document Submitted"/>
        <s v="In Policy Document"/>
        <s v="In Law"/>
        <s v="In Political Pledge"/>
      </sharedItems>
    </cacheField>
    <cacheField name="target_year" numFmtId="0">
      <sharedItems containsBlank="1">
        <m/>
        <s v="≥2050"/>
        <s v="≥2040"/>
        <s v="≥2030"/>
        <s v="Already achieved"/>
      </sharedItems>
    </cacheField>
    <cacheField name="net_zero_target_year">
      <sharedItems containsBlank="1" containsMixedTypes="1" containsNumber="1" containsInteger="1">
        <m/>
        <n v="2050.0"/>
        <n v="2040.0"/>
        <n v="2060.0"/>
        <n v="2030.0"/>
        <s v="Already achieved and commit to maintain"/>
        <n v="2035.0"/>
        <n v="2045.0"/>
        <n v="2070.0"/>
        <s v="2050 at earliest"/>
        <s v="This century"/>
        <s v="No later than 2060"/>
        <s v="&quot;Carbon neutrality by 2050 and net-zero emissions by 2065&quot;"/>
        <n v="2053.0"/>
      </sharedItems>
    </cacheField>
    <cacheField name="net_zero_GHG_coverage" numFmtId="0">
      <sharedItems containsBlank="1">
        <m/>
        <s v="All GHGs Covered"/>
        <s v="GHG Coverage Unclear or Undecided"/>
        <s v="Partial GHG Coverag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3" cacheId="0" dataCaption="" compact="0" compactData="0">
  <location ref="A3:C22" firstHeaderRow="0" firstDataRow="2" firstDataCol="0"/>
  <pivotFields>
    <pivotField name="country name 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name="country name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name="country name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country name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income group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share of GHG emissions (2019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net_zero_status" axis="axisRow" compact="0" outline="0" multipleItemSelectionAllowed="1" showAll="0" sortType="ascending">
      <items>
        <item x="2"/>
        <item x="1"/>
        <item x="3"/>
        <item x="0"/>
        <item t="default"/>
      </items>
    </pivotField>
    <pivotField name="target_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et_zero_target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et_zero_GHG_coverag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6"/>
    <field x="4"/>
  </rowFields>
  <dataFields>
    <dataField name="Count of country name 1" fld="0" subtotal="count" baseField="0"/>
  </dataFields>
</pivotTableDefinition>
</file>

<file path=xl/pivotTables/pivotTable2.xml><?xml version="1.0" encoding="utf-8"?>
<pivotTableDefinition xmlns="http://schemas.openxmlformats.org/spreadsheetml/2006/main" name="Sheet4" cacheId="0" dataCaption="" compact="0" compactData="0">
  <location ref="A3:C18" firstHeaderRow="0" firstDataRow="2" firstDataCol="0"/>
  <pivotFields>
    <pivotField name="country name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name="country name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name="country name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country name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income group" compact="0" outline="0" multipleItemSelectionAllowed="1" showAll="0">
      <items>
        <item x="0"/>
        <item x="1"/>
        <item x="2"/>
        <item x="3"/>
        <item t="default"/>
      </items>
    </pivotField>
    <pivotField name="share of GHG emissions (2019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net_zero_status" axis="axisRow" compact="0" outline="0" multipleItemSelectionAllowed="1" showAll="0" sortType="ascending">
      <items>
        <item x="2"/>
        <item x="1"/>
        <item x="3"/>
        <item x="0"/>
        <item t="default"/>
      </items>
    </pivotField>
    <pivotField name="target_year" axis="axisRow" compact="0" outline="0" multipleItemSelectionAllowed="1" showAll="0" sortType="ascending">
      <items>
        <item x="0"/>
        <item x="3"/>
        <item x="2"/>
        <item x="1"/>
        <item x="4"/>
        <item t="default"/>
      </items>
    </pivotField>
    <pivotField name="net_zero_target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et_zero_GHG_coverag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6"/>
    <field x="7"/>
  </rowFields>
  <dataFields>
    <dataField name="Sum of share of GHG emissions (2019)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n.org/en/about-us/member-states/yemen" TargetMode="External"/><Relationship Id="rId20" Type="http://schemas.openxmlformats.org/officeDocument/2006/relationships/hyperlink" Target="https://www.un.org/en/about-us/member-states/madagascar" TargetMode="External"/><Relationship Id="rId41" Type="http://schemas.openxmlformats.org/officeDocument/2006/relationships/drawing" Target="../drawings/drawing4.xml"/><Relationship Id="rId22" Type="http://schemas.openxmlformats.org/officeDocument/2006/relationships/hyperlink" Target="https://www.un.org/en/about-us/member-states/yugoslavia" TargetMode="External"/><Relationship Id="rId21" Type="http://schemas.openxmlformats.org/officeDocument/2006/relationships/hyperlink" Target="http://un.org/en/about-us/member-states/malaysia" TargetMode="External"/><Relationship Id="rId24" Type="http://schemas.openxmlformats.org/officeDocument/2006/relationships/hyperlink" Target="https://www.un.org/en/about-us/member-states/yugoslavia" TargetMode="External"/><Relationship Id="rId23" Type="http://schemas.openxmlformats.org/officeDocument/2006/relationships/hyperlink" Target="https://www.un.org/en/about-us/member-states/myanmar" TargetMode="External"/><Relationship Id="rId1" Type="http://schemas.openxmlformats.org/officeDocument/2006/relationships/hyperlink" Target="https://www.un.org/en/about-us/member-states/belarus" TargetMode="External"/><Relationship Id="rId2" Type="http://schemas.openxmlformats.org/officeDocument/2006/relationships/hyperlink" Target="https://www.un.org/en/about-us/member-states/benin" TargetMode="External"/><Relationship Id="rId3" Type="http://schemas.openxmlformats.org/officeDocument/2006/relationships/hyperlink" Target="https://www.un.org/en/about-us/member-states/bolivia" TargetMode="External"/><Relationship Id="rId4" Type="http://schemas.openxmlformats.org/officeDocument/2006/relationships/hyperlink" Target="https://www.un.org/en/about-us/member-states/yugoslavia" TargetMode="External"/><Relationship Id="rId9" Type="http://schemas.openxmlformats.org/officeDocument/2006/relationships/hyperlink" Target="https://www.un.org/en/about-us/member-states/yugoslavia" TargetMode="External"/><Relationship Id="rId26" Type="http://schemas.openxmlformats.org/officeDocument/2006/relationships/hyperlink" Target="https://www.un.org/en/about-us/member-states/russian-federation" TargetMode="External"/><Relationship Id="rId25" Type="http://schemas.openxmlformats.org/officeDocument/2006/relationships/hyperlink" Target="https://www.un.org/en/about-us/member-states/philippines" TargetMode="External"/><Relationship Id="rId28" Type="http://schemas.openxmlformats.org/officeDocument/2006/relationships/hyperlink" Target="https://www.un.org/en/about-us/member-states/yugoslavia" TargetMode="External"/><Relationship Id="rId27" Type="http://schemas.openxmlformats.org/officeDocument/2006/relationships/hyperlink" Target="https://www.un.org/en/about-us/member-states/saint-kitts-and-nevis" TargetMode="External"/><Relationship Id="rId5" Type="http://schemas.openxmlformats.org/officeDocument/2006/relationships/hyperlink" Target="https://www.un.org/en/about-us/member-states/burkina-faso" TargetMode="External"/><Relationship Id="rId6" Type="http://schemas.openxmlformats.org/officeDocument/2006/relationships/hyperlink" Target="https://www.un.org/en/about-us/member-states/cabo-verde" TargetMode="External"/><Relationship Id="rId29" Type="http://schemas.openxmlformats.org/officeDocument/2006/relationships/hyperlink" Target="https://www.un.org/en/about-us/member-states/singapore" TargetMode="External"/><Relationship Id="rId7" Type="http://schemas.openxmlformats.org/officeDocument/2006/relationships/hyperlink" Target="https://www.un.org/en/about-us/member-states/congo" TargetMode="External"/><Relationship Id="rId8" Type="http://schemas.openxmlformats.org/officeDocument/2006/relationships/hyperlink" Target="https://www.un.org/en/about-us/member-states/cote-divoire" TargetMode="External"/><Relationship Id="rId31" Type="http://schemas.openxmlformats.org/officeDocument/2006/relationships/hyperlink" Target="https://www.un.org/en/about-us/member-states/yugoslavia" TargetMode="External"/><Relationship Id="rId30" Type="http://schemas.openxmlformats.org/officeDocument/2006/relationships/hyperlink" Target="https://www.un.org/en/about-us/member-states/czechoslovakia" TargetMode="External"/><Relationship Id="rId11" Type="http://schemas.openxmlformats.org/officeDocument/2006/relationships/hyperlink" Target="https://www.un.org/en/about-us/member-states/democratic-republic-of-the-congo" TargetMode="External"/><Relationship Id="rId33" Type="http://schemas.openxmlformats.org/officeDocument/2006/relationships/hyperlink" Target="https://www.un.org/en/about-us/member-states/south-sudan" TargetMode="External"/><Relationship Id="rId10" Type="http://schemas.openxmlformats.org/officeDocument/2006/relationships/hyperlink" Target="https://www.un.org/en/about-us/member-states/czechoslovakia" TargetMode="External"/><Relationship Id="rId32" Type="http://schemas.openxmlformats.org/officeDocument/2006/relationships/hyperlink" Target="https://www.un.org/en/about-us/member-states/south-africa" TargetMode="External"/><Relationship Id="rId13" Type="http://schemas.openxmlformats.org/officeDocument/2006/relationships/hyperlink" Target="https://www.un.org/en/about-us/member-states/eswatini" TargetMode="External"/><Relationship Id="rId35" Type="http://schemas.openxmlformats.org/officeDocument/2006/relationships/hyperlink" Target="https://www.un.org/en/about-us/member-states/syrian-arab-republic" TargetMode="External"/><Relationship Id="rId12" Type="http://schemas.openxmlformats.org/officeDocument/2006/relationships/hyperlink" Target="https://www.un.org/en/about-us/member-states/egypt" TargetMode="External"/><Relationship Id="rId34" Type="http://schemas.openxmlformats.org/officeDocument/2006/relationships/hyperlink" Target="https://www.un.org/en/about-us/member-states/sri-lanka" TargetMode="External"/><Relationship Id="rId15" Type="http://schemas.openxmlformats.org/officeDocument/2006/relationships/hyperlink" Target="https://www.un.org/en/about-us/member-states/guyana" TargetMode="External"/><Relationship Id="rId37" Type="http://schemas.openxmlformats.org/officeDocument/2006/relationships/hyperlink" Target="https://www.un.org/en/about-us/member-states/turkiye" TargetMode="External"/><Relationship Id="rId14" Type="http://schemas.openxmlformats.org/officeDocument/2006/relationships/hyperlink" Target="https://www.un.org/en/about-us/member-states/germany" TargetMode="External"/><Relationship Id="rId36" Type="http://schemas.openxmlformats.org/officeDocument/2006/relationships/hyperlink" Target="https://www.un.org/en/about-us/member-states/thailand" TargetMode="External"/><Relationship Id="rId17" Type="http://schemas.openxmlformats.org/officeDocument/2006/relationships/hyperlink" Target="https://www.un.org/en/about-us/member-states/iran" TargetMode="External"/><Relationship Id="rId39" Type="http://schemas.openxmlformats.org/officeDocument/2006/relationships/hyperlink" Target="https://www.un.org/en/about-us/member-states/united-republic-of-tanzania" TargetMode="External"/><Relationship Id="rId16" Type="http://schemas.openxmlformats.org/officeDocument/2006/relationships/hyperlink" Target="https://www.un.org/en/about-us/member-states/indonesia" TargetMode="External"/><Relationship Id="rId38" Type="http://schemas.openxmlformats.org/officeDocument/2006/relationships/hyperlink" Target="https://www.un.org/en/about-us/member-states/ukraine" TargetMode="External"/><Relationship Id="rId19" Type="http://schemas.openxmlformats.org/officeDocument/2006/relationships/hyperlink" Target="https://www.un.org/en/about-us/member-states/libya" TargetMode="External"/><Relationship Id="rId18" Type="http://schemas.openxmlformats.org/officeDocument/2006/relationships/hyperlink" Target="https://www.un.org/en/about-us/member-states/lao-peoples-democratic-republic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n.org/en/about-us/member-states/yemen" TargetMode="External"/><Relationship Id="rId20" Type="http://schemas.openxmlformats.org/officeDocument/2006/relationships/hyperlink" Target="https://www.un.org/en/about-us/member-states/madagascar" TargetMode="External"/><Relationship Id="rId41" Type="http://schemas.openxmlformats.org/officeDocument/2006/relationships/drawing" Target="../drawings/drawing5.xml"/><Relationship Id="rId22" Type="http://schemas.openxmlformats.org/officeDocument/2006/relationships/hyperlink" Target="https://www.un.org/en/about-us/member-states/yugoslavia" TargetMode="External"/><Relationship Id="rId21" Type="http://schemas.openxmlformats.org/officeDocument/2006/relationships/hyperlink" Target="http://un.org/en/about-us/member-states/malaysia" TargetMode="External"/><Relationship Id="rId24" Type="http://schemas.openxmlformats.org/officeDocument/2006/relationships/hyperlink" Target="https://www.un.org/en/about-us/member-states/yugoslavia" TargetMode="External"/><Relationship Id="rId23" Type="http://schemas.openxmlformats.org/officeDocument/2006/relationships/hyperlink" Target="https://www.un.org/en/about-us/member-states/myanmar" TargetMode="External"/><Relationship Id="rId1" Type="http://schemas.openxmlformats.org/officeDocument/2006/relationships/hyperlink" Target="https://www.un.org/en/about-us/member-states/belarus" TargetMode="External"/><Relationship Id="rId2" Type="http://schemas.openxmlformats.org/officeDocument/2006/relationships/hyperlink" Target="https://www.un.org/en/about-us/member-states/benin" TargetMode="External"/><Relationship Id="rId3" Type="http://schemas.openxmlformats.org/officeDocument/2006/relationships/hyperlink" Target="https://www.un.org/en/about-us/member-states/bolivia" TargetMode="External"/><Relationship Id="rId4" Type="http://schemas.openxmlformats.org/officeDocument/2006/relationships/hyperlink" Target="https://www.un.org/en/about-us/member-states/yugoslavia" TargetMode="External"/><Relationship Id="rId9" Type="http://schemas.openxmlformats.org/officeDocument/2006/relationships/hyperlink" Target="https://www.un.org/en/about-us/member-states/yugoslavia" TargetMode="External"/><Relationship Id="rId26" Type="http://schemas.openxmlformats.org/officeDocument/2006/relationships/hyperlink" Target="https://www.un.org/en/about-us/member-states/russian-federation" TargetMode="External"/><Relationship Id="rId25" Type="http://schemas.openxmlformats.org/officeDocument/2006/relationships/hyperlink" Target="https://www.un.org/en/about-us/member-states/philippines" TargetMode="External"/><Relationship Id="rId28" Type="http://schemas.openxmlformats.org/officeDocument/2006/relationships/hyperlink" Target="https://www.un.org/en/about-us/member-states/yugoslavia" TargetMode="External"/><Relationship Id="rId27" Type="http://schemas.openxmlformats.org/officeDocument/2006/relationships/hyperlink" Target="https://www.un.org/en/about-us/member-states/saint-kitts-and-nevis" TargetMode="External"/><Relationship Id="rId5" Type="http://schemas.openxmlformats.org/officeDocument/2006/relationships/hyperlink" Target="https://www.un.org/en/about-us/member-states/burkina-faso" TargetMode="External"/><Relationship Id="rId6" Type="http://schemas.openxmlformats.org/officeDocument/2006/relationships/hyperlink" Target="https://www.un.org/en/about-us/member-states/cabo-verde" TargetMode="External"/><Relationship Id="rId29" Type="http://schemas.openxmlformats.org/officeDocument/2006/relationships/hyperlink" Target="https://www.un.org/en/about-us/member-states/singapore" TargetMode="External"/><Relationship Id="rId7" Type="http://schemas.openxmlformats.org/officeDocument/2006/relationships/hyperlink" Target="https://www.un.org/en/about-us/member-states/congo" TargetMode="External"/><Relationship Id="rId8" Type="http://schemas.openxmlformats.org/officeDocument/2006/relationships/hyperlink" Target="https://www.un.org/en/about-us/member-states/cote-divoire" TargetMode="External"/><Relationship Id="rId31" Type="http://schemas.openxmlformats.org/officeDocument/2006/relationships/hyperlink" Target="https://www.un.org/en/about-us/member-states/yugoslavia" TargetMode="External"/><Relationship Id="rId30" Type="http://schemas.openxmlformats.org/officeDocument/2006/relationships/hyperlink" Target="https://www.un.org/en/about-us/member-states/czechoslovakia" TargetMode="External"/><Relationship Id="rId11" Type="http://schemas.openxmlformats.org/officeDocument/2006/relationships/hyperlink" Target="https://www.un.org/en/about-us/member-states/democratic-republic-of-the-congo" TargetMode="External"/><Relationship Id="rId33" Type="http://schemas.openxmlformats.org/officeDocument/2006/relationships/hyperlink" Target="https://www.un.org/en/about-us/member-states/south-sudan" TargetMode="External"/><Relationship Id="rId10" Type="http://schemas.openxmlformats.org/officeDocument/2006/relationships/hyperlink" Target="https://www.un.org/en/about-us/member-states/czechoslovakia" TargetMode="External"/><Relationship Id="rId32" Type="http://schemas.openxmlformats.org/officeDocument/2006/relationships/hyperlink" Target="https://www.un.org/en/about-us/member-states/south-africa" TargetMode="External"/><Relationship Id="rId13" Type="http://schemas.openxmlformats.org/officeDocument/2006/relationships/hyperlink" Target="https://www.un.org/en/about-us/member-states/eswatini" TargetMode="External"/><Relationship Id="rId35" Type="http://schemas.openxmlformats.org/officeDocument/2006/relationships/hyperlink" Target="https://www.un.org/en/about-us/member-states/syrian-arab-republic" TargetMode="External"/><Relationship Id="rId12" Type="http://schemas.openxmlformats.org/officeDocument/2006/relationships/hyperlink" Target="https://www.un.org/en/about-us/member-states/egypt" TargetMode="External"/><Relationship Id="rId34" Type="http://schemas.openxmlformats.org/officeDocument/2006/relationships/hyperlink" Target="https://www.un.org/en/about-us/member-states/sri-lanka" TargetMode="External"/><Relationship Id="rId15" Type="http://schemas.openxmlformats.org/officeDocument/2006/relationships/hyperlink" Target="https://www.un.org/en/about-us/member-states/guyana" TargetMode="External"/><Relationship Id="rId37" Type="http://schemas.openxmlformats.org/officeDocument/2006/relationships/hyperlink" Target="https://www.un.org/en/about-us/member-states/turkiye" TargetMode="External"/><Relationship Id="rId14" Type="http://schemas.openxmlformats.org/officeDocument/2006/relationships/hyperlink" Target="https://www.un.org/en/about-us/member-states/germany" TargetMode="External"/><Relationship Id="rId36" Type="http://schemas.openxmlformats.org/officeDocument/2006/relationships/hyperlink" Target="https://www.un.org/en/about-us/member-states/thailand" TargetMode="External"/><Relationship Id="rId17" Type="http://schemas.openxmlformats.org/officeDocument/2006/relationships/hyperlink" Target="https://www.un.org/en/about-us/member-states/iran" TargetMode="External"/><Relationship Id="rId39" Type="http://schemas.openxmlformats.org/officeDocument/2006/relationships/hyperlink" Target="https://www.un.org/en/about-us/member-states/united-republic-of-tanzania" TargetMode="External"/><Relationship Id="rId16" Type="http://schemas.openxmlformats.org/officeDocument/2006/relationships/hyperlink" Target="https://www.un.org/en/about-us/member-states/indonesia" TargetMode="External"/><Relationship Id="rId38" Type="http://schemas.openxmlformats.org/officeDocument/2006/relationships/hyperlink" Target="https://www.un.org/en/about-us/member-states/ukraine" TargetMode="External"/><Relationship Id="rId19" Type="http://schemas.openxmlformats.org/officeDocument/2006/relationships/hyperlink" Target="https://www.un.org/en/about-us/member-states/libya" TargetMode="External"/><Relationship Id="rId18" Type="http://schemas.openxmlformats.org/officeDocument/2006/relationships/hyperlink" Target="https://www.un.org/en/about-us/member-states/lao-peoples-democratic-republic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7.86"/>
    <col customWidth="1" min="3" max="3" width="14.86"/>
    <col customWidth="1" min="4" max="4" width="19.14"/>
    <col customWidth="1" min="5" max="5" width="17.86"/>
    <col customWidth="1" min="6" max="6" width="23.29"/>
    <col customWidth="1" min="7" max="7" width="34.14"/>
    <col customWidth="1" min="8" max="8" width="23.0"/>
    <col customWidth="1" min="9" max="9" width="24.0"/>
    <col customWidth="1" min="10" max="10" width="19.57"/>
    <col customWidth="1" min="11" max="11" width="16.57"/>
    <col customWidth="1" min="12" max="13" width="19.86"/>
    <col customWidth="1" min="14" max="26" width="8.71"/>
  </cols>
  <sheetData>
    <row r="1">
      <c r="A1" s="1" t="s">
        <v>0</v>
      </c>
      <c r="B1" s="1" t="s">
        <v>1</v>
      </c>
      <c r="C1" s="1"/>
      <c r="D1" s="1" t="s">
        <v>0</v>
      </c>
      <c r="E1" s="1" t="s">
        <v>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3</v>
      </c>
      <c r="K1" s="1"/>
      <c r="L1" s="1" t="s">
        <v>4</v>
      </c>
      <c r="M1" s="1" t="s">
        <v>5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4">
        <v>8.0E-4</v>
      </c>
      <c r="C2" s="5" t="s">
        <v>7</v>
      </c>
      <c r="D2" s="6"/>
      <c r="E2" s="6"/>
      <c r="F2" s="7">
        <v>0.16512705536350464</v>
      </c>
      <c r="G2" s="8" t="s">
        <v>8</v>
      </c>
      <c r="H2" s="9">
        <v>25.0</v>
      </c>
      <c r="I2" s="6"/>
      <c r="J2" s="6"/>
      <c r="K2" s="5" t="s">
        <v>7</v>
      </c>
      <c r="L2" s="10" t="s">
        <v>9</v>
      </c>
      <c r="M2" s="10">
        <v>59.0</v>
      </c>
    </row>
    <row r="3">
      <c r="A3" s="11" t="s">
        <v>10</v>
      </c>
      <c r="B3" s="12">
        <v>0.0016</v>
      </c>
      <c r="D3" s="13" t="s">
        <v>10</v>
      </c>
      <c r="E3" s="14">
        <v>0.0011740771325668136</v>
      </c>
      <c r="F3" s="15"/>
      <c r="G3" s="16"/>
      <c r="H3" s="17"/>
      <c r="I3" s="18" t="s">
        <v>9</v>
      </c>
      <c r="J3" s="18">
        <v>24.0</v>
      </c>
      <c r="L3" s="19"/>
      <c r="M3" s="19"/>
    </row>
    <row r="4">
      <c r="A4" s="20"/>
      <c r="B4" s="20"/>
      <c r="D4" s="21" t="s">
        <v>11</v>
      </c>
      <c r="E4" s="22">
        <v>0.01513056232104719</v>
      </c>
      <c r="F4" s="15"/>
      <c r="G4" s="16"/>
      <c r="H4" s="17"/>
      <c r="I4" s="23" t="s">
        <v>12</v>
      </c>
      <c r="J4" s="23">
        <v>1.0</v>
      </c>
      <c r="L4" s="19"/>
      <c r="M4" s="19"/>
    </row>
    <row r="5">
      <c r="A5" s="24" t="s">
        <v>11</v>
      </c>
      <c r="B5" s="25">
        <v>0.0161</v>
      </c>
      <c r="D5" s="26" t="s">
        <v>13</v>
      </c>
      <c r="E5" s="27">
        <v>0.14882241590989065</v>
      </c>
      <c r="F5" s="28"/>
      <c r="G5" s="29"/>
      <c r="H5" s="30"/>
      <c r="I5" s="6"/>
      <c r="J5" s="6"/>
      <c r="L5" s="19"/>
      <c r="M5" s="19"/>
    </row>
    <row r="6">
      <c r="A6" s="19"/>
      <c r="B6" s="19"/>
      <c r="D6" s="6"/>
      <c r="E6" s="6"/>
      <c r="F6" s="31">
        <v>0.5780416626556047</v>
      </c>
      <c r="G6" s="32" t="s">
        <v>14</v>
      </c>
      <c r="H6" s="33">
        <v>49.0</v>
      </c>
      <c r="I6" s="6"/>
      <c r="J6" s="6"/>
      <c r="L6" s="19"/>
      <c r="M6" s="19"/>
    </row>
    <row r="7">
      <c r="A7" s="20"/>
      <c r="B7" s="20"/>
      <c r="D7" s="3" t="s">
        <v>6</v>
      </c>
      <c r="E7" s="4">
        <v>4.1681546952132336E-4</v>
      </c>
      <c r="F7" s="15"/>
      <c r="G7" s="16"/>
      <c r="H7" s="17"/>
      <c r="I7" s="18" t="s">
        <v>9</v>
      </c>
      <c r="J7" s="18">
        <v>18.0</v>
      </c>
      <c r="L7" s="19"/>
      <c r="M7" s="19"/>
    </row>
    <row r="8">
      <c r="A8" s="34" t="s">
        <v>13</v>
      </c>
      <c r="B8" s="35">
        <v>0.7681</v>
      </c>
      <c r="D8" s="21" t="s">
        <v>11</v>
      </c>
      <c r="E8" s="22">
        <v>9.966190517628941E-4</v>
      </c>
      <c r="F8" s="15"/>
      <c r="G8" s="16"/>
      <c r="H8" s="17"/>
      <c r="I8" s="36" t="s">
        <v>15</v>
      </c>
      <c r="J8" s="36">
        <v>2.0</v>
      </c>
      <c r="L8" s="20"/>
      <c r="M8" s="20"/>
    </row>
    <row r="9">
      <c r="A9" s="19"/>
      <c r="B9" s="19"/>
      <c r="D9" s="26" t="s">
        <v>13</v>
      </c>
      <c r="E9" s="27">
        <v>0.5766282281343206</v>
      </c>
      <c r="F9" s="15"/>
      <c r="G9" s="16"/>
      <c r="H9" s="17"/>
      <c r="I9" s="37" t="s">
        <v>16</v>
      </c>
      <c r="J9" s="37">
        <v>15.0</v>
      </c>
      <c r="L9" s="38" t="s">
        <v>12</v>
      </c>
      <c r="M9" s="38">
        <v>53.0</v>
      </c>
    </row>
    <row r="10">
      <c r="A10" s="19"/>
      <c r="B10" s="19"/>
      <c r="D10" s="6"/>
      <c r="E10" s="6"/>
      <c r="F10" s="28"/>
      <c r="G10" s="29"/>
      <c r="H10" s="30"/>
      <c r="I10" s="23" t="s">
        <v>12</v>
      </c>
      <c r="J10" s="23">
        <v>14.0</v>
      </c>
      <c r="L10" s="19"/>
      <c r="M10" s="19"/>
    </row>
    <row r="11">
      <c r="A11" s="19"/>
      <c r="B11" s="19"/>
      <c r="D11" s="6"/>
      <c r="E11" s="6"/>
      <c r="F11" s="39">
        <v>0.04344447139699303</v>
      </c>
      <c r="G11" s="40" t="s">
        <v>17</v>
      </c>
      <c r="H11" s="41">
        <v>19.0</v>
      </c>
      <c r="I11" s="6"/>
      <c r="J11" s="6"/>
      <c r="L11" s="19"/>
      <c r="M11" s="19"/>
    </row>
    <row r="12">
      <c r="A12" s="19"/>
      <c r="B12" s="19"/>
      <c r="D12" s="3" t="s">
        <v>6</v>
      </c>
      <c r="E12" s="4">
        <v>3.979241223009741E-4</v>
      </c>
      <c r="F12" s="15"/>
      <c r="G12" s="16"/>
      <c r="H12" s="17"/>
      <c r="I12" s="18" t="s">
        <v>9</v>
      </c>
      <c r="J12" s="18">
        <v>7.0</v>
      </c>
      <c r="L12" s="19"/>
      <c r="M12" s="19"/>
    </row>
    <row r="13">
      <c r="A13" s="19"/>
      <c r="B13" s="19"/>
      <c r="D13" s="13" t="s">
        <v>10</v>
      </c>
      <c r="E13" s="14">
        <v>3.939046867221764E-4</v>
      </c>
      <c r="F13" s="15"/>
      <c r="G13" s="16"/>
      <c r="H13" s="17"/>
      <c r="I13" s="36" t="s">
        <v>15</v>
      </c>
      <c r="J13" s="36">
        <v>2.0</v>
      </c>
      <c r="L13" s="20"/>
      <c r="M13" s="20"/>
    </row>
    <row r="14">
      <c r="A14" s="19"/>
      <c r="B14" s="19"/>
      <c r="D14" s="26" t="s">
        <v>13</v>
      </c>
      <c r="E14" s="27">
        <v>0.04265264258796987</v>
      </c>
      <c r="F14" s="15"/>
      <c r="G14" s="16"/>
      <c r="H14" s="17"/>
      <c r="I14" s="37" t="s">
        <v>16</v>
      </c>
      <c r="J14" s="37">
        <v>2.0</v>
      </c>
      <c r="L14" s="42" t="s">
        <v>16</v>
      </c>
      <c r="M14" s="42">
        <v>53.0</v>
      </c>
    </row>
    <row r="15">
      <c r="A15" s="20"/>
      <c r="B15" s="20"/>
      <c r="D15" s="6"/>
      <c r="E15" s="6"/>
      <c r="F15" s="28"/>
      <c r="G15" s="29"/>
      <c r="H15" s="30"/>
      <c r="I15" s="23" t="s">
        <v>12</v>
      </c>
      <c r="J15" s="23">
        <v>8.0</v>
      </c>
      <c r="L15" s="19"/>
      <c r="M15" s="19"/>
    </row>
    <row r="16">
      <c r="A16" s="43" t="s">
        <v>18</v>
      </c>
      <c r="B16" s="44">
        <v>0.2134</v>
      </c>
      <c r="D16" s="45" t="s">
        <v>18</v>
      </c>
      <c r="E16" s="46">
        <v>0.2134</v>
      </c>
      <c r="F16" s="47">
        <v>0.2134</v>
      </c>
      <c r="G16" s="48" t="s">
        <v>19</v>
      </c>
      <c r="H16" s="49">
        <v>100.0</v>
      </c>
      <c r="I16" s="6"/>
      <c r="J16" s="6"/>
      <c r="L16" s="19"/>
      <c r="M16" s="19"/>
    </row>
    <row r="17">
      <c r="A17" s="19"/>
      <c r="B17" s="19"/>
      <c r="D17" s="6"/>
      <c r="E17" s="6"/>
      <c r="F17" s="15"/>
      <c r="G17" s="16"/>
      <c r="H17" s="17"/>
      <c r="I17" s="18" t="s">
        <v>9</v>
      </c>
      <c r="J17" s="18">
        <v>10.0</v>
      </c>
      <c r="L17" s="19"/>
      <c r="M17" s="19"/>
    </row>
    <row r="18">
      <c r="A18" s="19"/>
      <c r="B18" s="19"/>
      <c r="D18" s="6"/>
      <c r="E18" s="6"/>
      <c r="F18" s="15"/>
      <c r="G18" s="16"/>
      <c r="H18" s="17"/>
      <c r="I18" s="36" t="s">
        <v>15</v>
      </c>
      <c r="J18" s="36">
        <v>24.0</v>
      </c>
      <c r="L18" s="20"/>
      <c r="M18" s="20"/>
    </row>
    <row r="19">
      <c r="A19" s="19"/>
      <c r="B19" s="19"/>
      <c r="D19" s="6"/>
      <c r="E19" s="6"/>
      <c r="F19" s="15"/>
      <c r="G19" s="16"/>
      <c r="H19" s="17"/>
      <c r="I19" s="37" t="s">
        <v>16</v>
      </c>
      <c r="J19" s="37">
        <v>36.0</v>
      </c>
      <c r="L19" s="50" t="s">
        <v>20</v>
      </c>
      <c r="M19" s="50">
        <v>28.0</v>
      </c>
    </row>
    <row r="20">
      <c r="A20" s="20"/>
      <c r="B20" s="20"/>
      <c r="D20" s="6"/>
      <c r="E20" s="6"/>
      <c r="F20" s="28"/>
      <c r="G20" s="29"/>
      <c r="H20" s="30"/>
      <c r="I20" s="23" t="s">
        <v>12</v>
      </c>
      <c r="J20" s="23">
        <v>30.0</v>
      </c>
      <c r="L20" s="20"/>
      <c r="M20" s="20"/>
    </row>
    <row r="21" ht="15.75" customHeight="1">
      <c r="A21" s="6"/>
      <c r="B21" s="51">
        <v>1.0</v>
      </c>
      <c r="C21" s="6"/>
      <c r="D21" s="6"/>
      <c r="E21" s="51">
        <v>1.0</v>
      </c>
      <c r="F21" s="51">
        <v>1.0</v>
      </c>
      <c r="G21" s="6" t="s">
        <v>21</v>
      </c>
      <c r="H21" s="6">
        <v>193.0</v>
      </c>
      <c r="I21" s="6"/>
      <c r="J21" s="6">
        <v>193.0</v>
      </c>
      <c r="K21" s="6"/>
      <c r="L21" s="6"/>
      <c r="M21" s="6">
        <v>193.0</v>
      </c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ht="15.75" customHeight="1">
      <c r="A25" s="6"/>
      <c r="B25" s="6"/>
      <c r="C25" s="6"/>
      <c r="D25" s="6"/>
      <c r="E25" s="6"/>
      <c r="F25" s="52"/>
      <c r="G25" s="6"/>
      <c r="H25" s="6"/>
      <c r="I25" s="6"/>
      <c r="J25" s="6"/>
      <c r="K25" s="6"/>
      <c r="L25" s="6"/>
      <c r="M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ht="15.75" customHeight="1">
      <c r="A27" s="6"/>
      <c r="B27" s="6"/>
      <c r="C27" s="6"/>
      <c r="D27" s="6"/>
      <c r="E27" s="52"/>
      <c r="F27" s="6"/>
      <c r="G27" s="6"/>
      <c r="H27" s="6"/>
      <c r="I27" s="6"/>
      <c r="J27" s="6"/>
      <c r="K27" s="6"/>
      <c r="L27" s="6"/>
      <c r="M27" s="6"/>
    </row>
    <row r="28" ht="15.75" customHeight="1">
      <c r="A28" s="6"/>
      <c r="B28" s="6"/>
      <c r="C28" s="6"/>
      <c r="D28" s="6"/>
      <c r="E28" s="6"/>
      <c r="F28" s="52"/>
      <c r="G28" s="6"/>
      <c r="H28" s="6"/>
      <c r="I28" s="6"/>
      <c r="J28" s="6"/>
      <c r="K28" s="6"/>
      <c r="L28" s="6"/>
      <c r="M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</row>
  </sheetData>
  <mergeCells count="30">
    <mergeCell ref="M9:M13"/>
    <mergeCell ref="L19:L20"/>
    <mergeCell ref="M19:M20"/>
    <mergeCell ref="C2:C20"/>
    <mergeCell ref="G2:G5"/>
    <mergeCell ref="H2:H5"/>
    <mergeCell ref="K2:K20"/>
    <mergeCell ref="M2:M8"/>
    <mergeCell ref="H6:H10"/>
    <mergeCell ref="H16:H20"/>
    <mergeCell ref="A3:A4"/>
    <mergeCell ref="B3:B4"/>
    <mergeCell ref="A5:A7"/>
    <mergeCell ref="B5:B7"/>
    <mergeCell ref="A8:A15"/>
    <mergeCell ref="B8:B15"/>
    <mergeCell ref="A16:A20"/>
    <mergeCell ref="B16:B20"/>
    <mergeCell ref="F6:F10"/>
    <mergeCell ref="G6:G10"/>
    <mergeCell ref="L2:L8"/>
    <mergeCell ref="L9:L13"/>
    <mergeCell ref="F2:F5"/>
    <mergeCell ref="F11:F15"/>
    <mergeCell ref="G11:G15"/>
    <mergeCell ref="H11:H15"/>
    <mergeCell ref="L14:L18"/>
    <mergeCell ref="M14:M18"/>
    <mergeCell ref="F16:F20"/>
    <mergeCell ref="G16:G20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6" width="8.71"/>
    <col customWidth="1" min="7" max="7" width="33.86"/>
    <col customWidth="1" min="8" max="26" width="8.71"/>
  </cols>
  <sheetData>
    <row r="1">
      <c r="A1" s="54" t="s">
        <v>616</v>
      </c>
      <c r="B1" s="54" t="s">
        <v>631</v>
      </c>
      <c r="C1" s="54" t="s">
        <v>632</v>
      </c>
      <c r="D1" s="54" t="s">
        <v>619</v>
      </c>
      <c r="E1" s="54" t="s">
        <v>633</v>
      </c>
      <c r="F1" s="54" t="s">
        <v>634</v>
      </c>
      <c r="G1" s="54" t="s">
        <v>636</v>
      </c>
      <c r="H1" s="54" t="s">
        <v>637</v>
      </c>
      <c r="I1" s="54" t="s">
        <v>638</v>
      </c>
    </row>
    <row r="2">
      <c r="A2" s="54" t="s">
        <v>40</v>
      </c>
      <c r="B2" s="54" t="s">
        <v>639</v>
      </c>
      <c r="C2" s="54" t="s">
        <v>640</v>
      </c>
      <c r="F2" s="54" t="s">
        <v>684</v>
      </c>
      <c r="G2" s="54" t="s">
        <v>685</v>
      </c>
      <c r="H2" s="54" t="s">
        <v>642</v>
      </c>
      <c r="I2" s="54" t="s">
        <v>686</v>
      </c>
    </row>
    <row r="3">
      <c r="A3" s="54" t="s">
        <v>42</v>
      </c>
      <c r="B3" s="54" t="s">
        <v>639</v>
      </c>
      <c r="C3" s="54" t="s">
        <v>640</v>
      </c>
      <c r="F3" s="54" t="s">
        <v>684</v>
      </c>
      <c r="G3" s="54" t="s">
        <v>687</v>
      </c>
      <c r="H3" s="54" t="s">
        <v>642</v>
      </c>
      <c r="I3" s="54" t="s">
        <v>686</v>
      </c>
    </row>
    <row r="4">
      <c r="A4" s="54" t="s">
        <v>43</v>
      </c>
      <c r="B4" s="54" t="s">
        <v>639</v>
      </c>
      <c r="C4" s="54" t="s">
        <v>640</v>
      </c>
      <c r="F4" s="54" t="s">
        <v>684</v>
      </c>
      <c r="G4" s="54" t="s">
        <v>685</v>
      </c>
      <c r="H4" s="54" t="s">
        <v>642</v>
      </c>
      <c r="I4" s="54" t="s">
        <v>686</v>
      </c>
    </row>
    <row r="5">
      <c r="A5" s="54" t="s">
        <v>44</v>
      </c>
      <c r="B5" s="54" t="s">
        <v>639</v>
      </c>
      <c r="C5" s="54" t="s">
        <v>640</v>
      </c>
      <c r="F5" s="54" t="s">
        <v>684</v>
      </c>
      <c r="G5" s="54" t="s">
        <v>685</v>
      </c>
      <c r="H5" s="54" t="s">
        <v>642</v>
      </c>
      <c r="I5" s="54" t="s">
        <v>686</v>
      </c>
    </row>
    <row r="6">
      <c r="A6" s="54" t="s">
        <v>45</v>
      </c>
      <c r="B6" s="54" t="s">
        <v>639</v>
      </c>
      <c r="C6" s="54" t="s">
        <v>640</v>
      </c>
      <c r="F6" s="54" t="s">
        <v>684</v>
      </c>
      <c r="G6" s="54" t="s">
        <v>685</v>
      </c>
      <c r="H6" s="54" t="s">
        <v>642</v>
      </c>
      <c r="I6" s="54" t="s">
        <v>686</v>
      </c>
    </row>
    <row r="7">
      <c r="A7" s="54" t="s">
        <v>46</v>
      </c>
      <c r="B7" s="54" t="s">
        <v>639</v>
      </c>
      <c r="C7" s="54" t="s">
        <v>640</v>
      </c>
      <c r="F7" s="54" t="s">
        <v>684</v>
      </c>
      <c r="G7" s="54" t="s">
        <v>685</v>
      </c>
      <c r="H7" s="54" t="s">
        <v>642</v>
      </c>
      <c r="I7" s="54" t="s">
        <v>686</v>
      </c>
    </row>
    <row r="8">
      <c r="A8" s="54" t="s">
        <v>50</v>
      </c>
      <c r="B8" s="54" t="s">
        <v>639</v>
      </c>
      <c r="C8" s="54" t="s">
        <v>640</v>
      </c>
      <c r="F8" s="54" t="s">
        <v>684</v>
      </c>
      <c r="G8" s="54" t="s">
        <v>687</v>
      </c>
      <c r="H8" s="54" t="s">
        <v>642</v>
      </c>
      <c r="I8" s="54" t="s">
        <v>686</v>
      </c>
    </row>
    <row r="9">
      <c r="A9" s="54" t="s">
        <v>52</v>
      </c>
      <c r="B9" s="54" t="s">
        <v>639</v>
      </c>
      <c r="C9" s="54" t="s">
        <v>640</v>
      </c>
      <c r="F9" s="54" t="s">
        <v>684</v>
      </c>
      <c r="G9" s="54" t="s">
        <v>687</v>
      </c>
      <c r="H9" s="54" t="s">
        <v>642</v>
      </c>
      <c r="I9" s="54" t="s">
        <v>686</v>
      </c>
    </row>
    <row r="10">
      <c r="A10" s="54" t="s">
        <v>58</v>
      </c>
      <c r="B10" s="54" t="s">
        <v>639</v>
      </c>
      <c r="C10" s="54" t="s">
        <v>640</v>
      </c>
      <c r="F10" s="54" t="s">
        <v>684</v>
      </c>
      <c r="G10" s="54" t="s">
        <v>685</v>
      </c>
      <c r="H10" s="54" t="s">
        <v>642</v>
      </c>
      <c r="I10" s="54" t="s">
        <v>686</v>
      </c>
    </row>
    <row r="11">
      <c r="A11" s="54" t="s">
        <v>63</v>
      </c>
      <c r="B11" s="54" t="s">
        <v>639</v>
      </c>
      <c r="C11" s="54" t="s">
        <v>640</v>
      </c>
      <c r="F11" s="54" t="s">
        <v>684</v>
      </c>
      <c r="G11" s="54" t="s">
        <v>687</v>
      </c>
      <c r="H11" s="54" t="s">
        <v>642</v>
      </c>
      <c r="I11" s="54" t="s">
        <v>686</v>
      </c>
    </row>
    <row r="12">
      <c r="A12" s="54" t="s">
        <v>66</v>
      </c>
      <c r="B12" s="54" t="s">
        <v>639</v>
      </c>
      <c r="C12" s="54" t="s">
        <v>640</v>
      </c>
      <c r="F12" s="54" t="s">
        <v>684</v>
      </c>
      <c r="G12" s="54" t="s">
        <v>687</v>
      </c>
      <c r="H12" s="54" t="s">
        <v>642</v>
      </c>
      <c r="I12" s="54" t="s">
        <v>686</v>
      </c>
    </row>
    <row r="13">
      <c r="A13" s="54" t="s">
        <v>71</v>
      </c>
      <c r="B13" s="54" t="s">
        <v>639</v>
      </c>
      <c r="C13" s="54" t="s">
        <v>640</v>
      </c>
      <c r="F13" s="54" t="s">
        <v>684</v>
      </c>
      <c r="G13" s="54" t="s">
        <v>688</v>
      </c>
      <c r="H13" s="54" t="s">
        <v>642</v>
      </c>
      <c r="I13" s="54" t="s">
        <v>686</v>
      </c>
    </row>
    <row r="14">
      <c r="A14" s="54" t="s">
        <v>73</v>
      </c>
      <c r="B14" s="54" t="s">
        <v>639</v>
      </c>
      <c r="C14" s="54" t="s">
        <v>640</v>
      </c>
      <c r="F14" s="54" t="s">
        <v>684</v>
      </c>
      <c r="G14" s="54" t="s">
        <v>685</v>
      </c>
      <c r="H14" s="54" t="s">
        <v>642</v>
      </c>
      <c r="I14" s="54" t="s">
        <v>686</v>
      </c>
    </row>
    <row r="15">
      <c r="A15" s="54" t="s">
        <v>70</v>
      </c>
      <c r="B15" s="54" t="s">
        <v>639</v>
      </c>
      <c r="C15" s="54" t="s">
        <v>640</v>
      </c>
      <c r="F15" s="54" t="s">
        <v>684</v>
      </c>
      <c r="G15" s="54" t="s">
        <v>687</v>
      </c>
      <c r="H15" s="54" t="s">
        <v>642</v>
      </c>
      <c r="I15" s="54" t="s">
        <v>686</v>
      </c>
    </row>
    <row r="16">
      <c r="A16" s="54" t="s">
        <v>76</v>
      </c>
      <c r="B16" s="54" t="s">
        <v>639</v>
      </c>
      <c r="C16" s="54" t="s">
        <v>640</v>
      </c>
      <c r="F16" s="54" t="s">
        <v>684</v>
      </c>
      <c r="G16" s="54" t="s">
        <v>685</v>
      </c>
      <c r="H16" s="54" t="s">
        <v>642</v>
      </c>
      <c r="I16" s="54" t="s">
        <v>686</v>
      </c>
    </row>
    <row r="17">
      <c r="A17" s="54" t="s">
        <v>77</v>
      </c>
      <c r="B17" s="54" t="s">
        <v>639</v>
      </c>
      <c r="C17" s="54" t="s">
        <v>640</v>
      </c>
      <c r="F17" s="54" t="s">
        <v>684</v>
      </c>
      <c r="G17" s="54" t="s">
        <v>687</v>
      </c>
      <c r="H17" s="54" t="s">
        <v>642</v>
      </c>
      <c r="I17" s="54" t="s">
        <v>686</v>
      </c>
    </row>
    <row r="18">
      <c r="A18" s="54" t="s">
        <v>78</v>
      </c>
      <c r="B18" s="54" t="s">
        <v>639</v>
      </c>
      <c r="C18" s="54" t="s">
        <v>640</v>
      </c>
      <c r="F18" s="54" t="s">
        <v>684</v>
      </c>
      <c r="G18" s="54" t="s">
        <v>688</v>
      </c>
      <c r="H18" s="54" t="s">
        <v>642</v>
      </c>
      <c r="I18" s="54" t="s">
        <v>686</v>
      </c>
    </row>
    <row r="19">
      <c r="A19" s="54" t="s">
        <v>79</v>
      </c>
      <c r="B19" s="54" t="s">
        <v>639</v>
      </c>
      <c r="C19" s="54" t="s">
        <v>640</v>
      </c>
      <c r="F19" s="54" t="s">
        <v>684</v>
      </c>
      <c r="G19" s="54" t="s">
        <v>685</v>
      </c>
      <c r="H19" s="54" t="s">
        <v>642</v>
      </c>
      <c r="I19" s="54" t="s">
        <v>686</v>
      </c>
    </row>
    <row r="20">
      <c r="A20" s="54" t="s">
        <v>83</v>
      </c>
      <c r="B20" s="54" t="s">
        <v>639</v>
      </c>
      <c r="C20" s="54" t="s">
        <v>640</v>
      </c>
      <c r="F20" s="54" t="s">
        <v>684</v>
      </c>
      <c r="G20" s="54" t="s">
        <v>687</v>
      </c>
      <c r="H20" s="54" t="s">
        <v>642</v>
      </c>
      <c r="I20" s="54" t="s">
        <v>686</v>
      </c>
    </row>
    <row r="21" ht="15.75" customHeight="1">
      <c r="A21" s="54" t="s">
        <v>87</v>
      </c>
      <c r="B21" s="54" t="s">
        <v>639</v>
      </c>
      <c r="C21" s="54" t="s">
        <v>640</v>
      </c>
      <c r="F21" s="54" t="s">
        <v>684</v>
      </c>
      <c r="G21" s="54" t="s">
        <v>685</v>
      </c>
      <c r="H21" s="54" t="s">
        <v>642</v>
      </c>
      <c r="I21" s="54" t="s">
        <v>686</v>
      </c>
    </row>
    <row r="22" ht="15.75" customHeight="1">
      <c r="A22" s="54" t="s">
        <v>89</v>
      </c>
      <c r="B22" s="54" t="s">
        <v>639</v>
      </c>
      <c r="C22" s="54" t="s">
        <v>640</v>
      </c>
      <c r="F22" s="54" t="s">
        <v>684</v>
      </c>
      <c r="G22" s="54" t="s">
        <v>687</v>
      </c>
      <c r="H22" s="54" t="s">
        <v>642</v>
      </c>
      <c r="I22" s="54" t="s">
        <v>686</v>
      </c>
    </row>
    <row r="23" ht="15.75" customHeight="1">
      <c r="A23" s="54" t="s">
        <v>97</v>
      </c>
      <c r="B23" s="54" t="s">
        <v>639</v>
      </c>
      <c r="C23" s="54" t="s">
        <v>640</v>
      </c>
      <c r="F23" s="54" t="s">
        <v>684</v>
      </c>
      <c r="G23" s="54" t="s">
        <v>685</v>
      </c>
      <c r="H23" s="54" t="s">
        <v>642</v>
      </c>
      <c r="I23" s="54" t="s">
        <v>686</v>
      </c>
    </row>
    <row r="24" ht="15.75" customHeight="1">
      <c r="A24" s="54" t="s">
        <v>100</v>
      </c>
      <c r="B24" s="54" t="s">
        <v>639</v>
      </c>
      <c r="C24" s="54" t="s">
        <v>640</v>
      </c>
      <c r="F24" s="54" t="s">
        <v>684</v>
      </c>
      <c r="G24" s="54" t="s">
        <v>685</v>
      </c>
      <c r="H24" s="54" t="s">
        <v>642</v>
      </c>
      <c r="I24" s="54" t="s">
        <v>686</v>
      </c>
    </row>
    <row r="25" ht="15.75" customHeight="1">
      <c r="A25" s="54" t="s">
        <v>107</v>
      </c>
      <c r="B25" s="54" t="s">
        <v>639</v>
      </c>
      <c r="C25" s="54" t="s">
        <v>640</v>
      </c>
      <c r="F25" s="54" t="s">
        <v>684</v>
      </c>
      <c r="G25" s="54" t="s">
        <v>685</v>
      </c>
      <c r="H25" s="54" t="s">
        <v>642</v>
      </c>
      <c r="I25" s="54" t="s">
        <v>686</v>
      </c>
    </row>
    <row r="26" ht="15.75" customHeight="1">
      <c r="A26" s="54" t="s">
        <v>55</v>
      </c>
      <c r="B26" s="54" t="s">
        <v>639</v>
      </c>
      <c r="C26" s="54" t="s">
        <v>640</v>
      </c>
      <c r="F26" s="54" t="s">
        <v>684</v>
      </c>
      <c r="G26" s="54" t="s">
        <v>685</v>
      </c>
      <c r="H26" s="54" t="s">
        <v>642</v>
      </c>
      <c r="I26" s="54" t="s">
        <v>686</v>
      </c>
    </row>
    <row r="27" ht="15.75" customHeight="1">
      <c r="A27" s="54" t="s">
        <v>110</v>
      </c>
      <c r="B27" s="54" t="s">
        <v>639</v>
      </c>
      <c r="C27" s="54" t="s">
        <v>640</v>
      </c>
      <c r="F27" s="54" t="s">
        <v>684</v>
      </c>
      <c r="G27" s="54" t="s">
        <v>685</v>
      </c>
      <c r="H27" s="54" t="s">
        <v>642</v>
      </c>
      <c r="I27" s="54" t="s">
        <v>686</v>
      </c>
    </row>
    <row r="28" ht="15.75" customHeight="1">
      <c r="A28" s="54" t="s">
        <v>111</v>
      </c>
      <c r="B28" s="54" t="s">
        <v>639</v>
      </c>
      <c r="C28" s="54" t="s">
        <v>640</v>
      </c>
      <c r="F28" s="54" t="s">
        <v>684</v>
      </c>
      <c r="G28" s="54" t="s">
        <v>685</v>
      </c>
      <c r="H28" s="54" t="s">
        <v>642</v>
      </c>
      <c r="I28" s="54" t="s">
        <v>686</v>
      </c>
    </row>
    <row r="29" ht="15.75" customHeight="1">
      <c r="A29" s="54" t="s">
        <v>112</v>
      </c>
      <c r="B29" s="54" t="s">
        <v>639</v>
      </c>
      <c r="C29" s="54" t="s">
        <v>640</v>
      </c>
      <c r="F29" s="54" t="s">
        <v>684</v>
      </c>
      <c r="G29" s="54" t="s">
        <v>685</v>
      </c>
      <c r="H29" s="54" t="s">
        <v>642</v>
      </c>
      <c r="I29" s="54" t="s">
        <v>686</v>
      </c>
    </row>
    <row r="30" ht="15.75" customHeight="1">
      <c r="A30" s="54" t="s">
        <v>113</v>
      </c>
      <c r="B30" s="54" t="s">
        <v>639</v>
      </c>
      <c r="C30" s="54" t="s">
        <v>640</v>
      </c>
      <c r="F30" s="54" t="s">
        <v>684</v>
      </c>
      <c r="G30" s="54" t="s">
        <v>685</v>
      </c>
      <c r="H30" s="54" t="s">
        <v>642</v>
      </c>
      <c r="I30" s="54" t="s">
        <v>686</v>
      </c>
    </row>
    <row r="31" ht="15.75" customHeight="1">
      <c r="A31" s="54" t="s">
        <v>116</v>
      </c>
      <c r="B31" s="54" t="s">
        <v>639</v>
      </c>
      <c r="C31" s="54" t="s">
        <v>640</v>
      </c>
      <c r="F31" s="54" t="s">
        <v>684</v>
      </c>
      <c r="G31" s="54" t="s">
        <v>687</v>
      </c>
      <c r="H31" s="54" t="s">
        <v>642</v>
      </c>
      <c r="I31" s="54" t="s">
        <v>686</v>
      </c>
    </row>
    <row r="32" ht="15.75" customHeight="1">
      <c r="A32" s="54" t="s">
        <v>118</v>
      </c>
      <c r="B32" s="54" t="s">
        <v>639</v>
      </c>
      <c r="C32" s="54" t="s">
        <v>640</v>
      </c>
      <c r="F32" s="54" t="s">
        <v>684</v>
      </c>
      <c r="G32" s="54" t="s">
        <v>685</v>
      </c>
      <c r="H32" s="54" t="s">
        <v>642</v>
      </c>
      <c r="I32" s="54" t="s">
        <v>686</v>
      </c>
    </row>
    <row r="33" ht="15.75" customHeight="1">
      <c r="A33" s="54" t="s">
        <v>120</v>
      </c>
      <c r="B33" s="54" t="s">
        <v>639</v>
      </c>
      <c r="C33" s="54" t="s">
        <v>640</v>
      </c>
      <c r="F33" s="54" t="s">
        <v>684</v>
      </c>
      <c r="G33" s="54" t="s">
        <v>685</v>
      </c>
      <c r="H33" s="54" t="s">
        <v>642</v>
      </c>
      <c r="I33" s="54" t="s">
        <v>686</v>
      </c>
    </row>
    <row r="34" ht="15.75" customHeight="1">
      <c r="A34" s="54" t="s">
        <v>126</v>
      </c>
      <c r="B34" s="54" t="s">
        <v>639</v>
      </c>
      <c r="C34" s="54" t="s">
        <v>640</v>
      </c>
      <c r="F34" s="54" t="s">
        <v>684</v>
      </c>
      <c r="G34" s="54" t="s">
        <v>687</v>
      </c>
      <c r="H34" s="54" t="s">
        <v>642</v>
      </c>
      <c r="I34" s="54" t="s">
        <v>686</v>
      </c>
    </row>
    <row r="35" ht="15.75" customHeight="1">
      <c r="A35" s="54" t="s">
        <v>129</v>
      </c>
      <c r="B35" s="54" t="s">
        <v>639</v>
      </c>
      <c r="C35" s="54" t="s">
        <v>640</v>
      </c>
      <c r="F35" s="54" t="s">
        <v>684</v>
      </c>
      <c r="G35" s="54" t="s">
        <v>687</v>
      </c>
      <c r="H35" s="54" t="s">
        <v>642</v>
      </c>
      <c r="I35" s="54" t="s">
        <v>686</v>
      </c>
    </row>
    <row r="36" ht="15.75" customHeight="1">
      <c r="A36" s="54" t="s">
        <v>130</v>
      </c>
      <c r="B36" s="54" t="s">
        <v>639</v>
      </c>
      <c r="C36" s="54" t="s">
        <v>640</v>
      </c>
      <c r="F36" s="54" t="s">
        <v>684</v>
      </c>
      <c r="G36" s="54" t="s">
        <v>685</v>
      </c>
      <c r="H36" s="54" t="s">
        <v>642</v>
      </c>
      <c r="I36" s="54" t="s">
        <v>686</v>
      </c>
    </row>
    <row r="37" ht="15.75" customHeight="1">
      <c r="A37" s="54" t="s">
        <v>131</v>
      </c>
      <c r="B37" s="54" t="s">
        <v>639</v>
      </c>
      <c r="C37" s="54" t="s">
        <v>640</v>
      </c>
      <c r="F37" s="54" t="s">
        <v>684</v>
      </c>
      <c r="G37" s="54" t="s">
        <v>687</v>
      </c>
      <c r="H37" s="54" t="s">
        <v>642</v>
      </c>
      <c r="I37" s="54" t="s">
        <v>686</v>
      </c>
    </row>
    <row r="38" ht="15.75" customHeight="1">
      <c r="A38" s="54" t="s">
        <v>132</v>
      </c>
      <c r="B38" s="54" t="s">
        <v>639</v>
      </c>
      <c r="C38" s="54" t="s">
        <v>640</v>
      </c>
      <c r="F38" s="54" t="s">
        <v>684</v>
      </c>
      <c r="G38" s="54" t="s">
        <v>688</v>
      </c>
      <c r="H38" s="54" t="s">
        <v>642</v>
      </c>
      <c r="I38" s="54" t="s">
        <v>686</v>
      </c>
    </row>
    <row r="39" ht="15.75" customHeight="1">
      <c r="A39" s="54" t="s">
        <v>137</v>
      </c>
      <c r="B39" s="54" t="s">
        <v>639</v>
      </c>
      <c r="C39" s="54" t="s">
        <v>640</v>
      </c>
      <c r="F39" s="54" t="s">
        <v>684</v>
      </c>
      <c r="G39" s="54" t="s">
        <v>685</v>
      </c>
      <c r="H39" s="54" t="s">
        <v>642</v>
      </c>
      <c r="I39" s="54" t="s">
        <v>686</v>
      </c>
    </row>
    <row r="40" ht="15.75" customHeight="1">
      <c r="A40" s="54" t="s">
        <v>138</v>
      </c>
      <c r="B40" s="54" t="s">
        <v>639</v>
      </c>
      <c r="C40" s="54" t="s">
        <v>640</v>
      </c>
      <c r="F40" s="54" t="s">
        <v>684</v>
      </c>
      <c r="G40" s="54" t="s">
        <v>687</v>
      </c>
      <c r="H40" s="54" t="s">
        <v>642</v>
      </c>
      <c r="I40" s="54" t="s">
        <v>686</v>
      </c>
    </row>
    <row r="41" ht="15.75" customHeight="1">
      <c r="A41" s="54" t="s">
        <v>139</v>
      </c>
      <c r="B41" s="54" t="s">
        <v>639</v>
      </c>
      <c r="C41" s="54" t="s">
        <v>640</v>
      </c>
      <c r="F41" s="54" t="s">
        <v>684</v>
      </c>
      <c r="G41" s="54" t="s">
        <v>687</v>
      </c>
      <c r="H41" s="54" t="s">
        <v>642</v>
      </c>
      <c r="I41" s="54" t="s">
        <v>686</v>
      </c>
    </row>
    <row r="42" ht="15.75" customHeight="1">
      <c r="A42" s="54" t="s">
        <v>140</v>
      </c>
      <c r="B42" s="54" t="s">
        <v>639</v>
      </c>
      <c r="C42" s="54" t="s">
        <v>640</v>
      </c>
      <c r="F42" s="54" t="s">
        <v>684</v>
      </c>
      <c r="G42" s="54" t="s">
        <v>687</v>
      </c>
      <c r="H42" s="54" t="s">
        <v>642</v>
      </c>
      <c r="I42" s="54" t="s">
        <v>686</v>
      </c>
    </row>
    <row r="43" ht="15.75" customHeight="1">
      <c r="A43" s="54" t="s">
        <v>141</v>
      </c>
      <c r="B43" s="54" t="s">
        <v>639</v>
      </c>
      <c r="C43" s="54" t="s">
        <v>640</v>
      </c>
      <c r="F43" s="54" t="s">
        <v>684</v>
      </c>
      <c r="G43" s="54" t="s">
        <v>685</v>
      </c>
      <c r="H43" s="54" t="s">
        <v>642</v>
      </c>
      <c r="I43" s="54" t="s">
        <v>686</v>
      </c>
    </row>
    <row r="44" ht="15.75" customHeight="1">
      <c r="A44" s="54" t="s">
        <v>143</v>
      </c>
      <c r="B44" s="54" t="s">
        <v>639</v>
      </c>
      <c r="C44" s="54" t="s">
        <v>640</v>
      </c>
      <c r="F44" s="54" t="s">
        <v>684</v>
      </c>
      <c r="G44" s="54" t="s">
        <v>687</v>
      </c>
      <c r="H44" s="54" t="s">
        <v>642</v>
      </c>
      <c r="I44" s="54" t="s">
        <v>686</v>
      </c>
    </row>
    <row r="45" ht="15.75" customHeight="1">
      <c r="A45" s="54" t="s">
        <v>151</v>
      </c>
      <c r="B45" s="54" t="s">
        <v>639</v>
      </c>
      <c r="C45" s="54" t="s">
        <v>640</v>
      </c>
      <c r="F45" s="54" t="s">
        <v>684</v>
      </c>
      <c r="G45" s="54" t="s">
        <v>688</v>
      </c>
      <c r="H45" s="54" t="s">
        <v>642</v>
      </c>
      <c r="I45" s="54" t="s">
        <v>686</v>
      </c>
    </row>
    <row r="46" ht="15.75" customHeight="1">
      <c r="A46" s="54" t="s">
        <v>152</v>
      </c>
      <c r="B46" s="54" t="s">
        <v>639</v>
      </c>
      <c r="C46" s="54" t="s">
        <v>640</v>
      </c>
      <c r="F46" s="54" t="s">
        <v>684</v>
      </c>
      <c r="G46" s="54" t="s">
        <v>685</v>
      </c>
      <c r="H46" s="54" t="s">
        <v>642</v>
      </c>
      <c r="I46" s="54" t="s">
        <v>686</v>
      </c>
    </row>
    <row r="47" ht="15.75" customHeight="1">
      <c r="A47" s="54" t="s">
        <v>155</v>
      </c>
      <c r="B47" s="54" t="s">
        <v>639</v>
      </c>
      <c r="C47" s="54" t="s">
        <v>640</v>
      </c>
      <c r="F47" s="54" t="s">
        <v>684</v>
      </c>
      <c r="G47" s="54" t="s">
        <v>687</v>
      </c>
      <c r="H47" s="54" t="s">
        <v>642</v>
      </c>
      <c r="I47" s="54" t="s">
        <v>686</v>
      </c>
    </row>
    <row r="48" ht="15.75" customHeight="1">
      <c r="A48" s="54" t="s">
        <v>158</v>
      </c>
      <c r="B48" s="54" t="s">
        <v>639</v>
      </c>
      <c r="C48" s="54" t="s">
        <v>640</v>
      </c>
      <c r="F48" s="54" t="s">
        <v>684</v>
      </c>
      <c r="G48" s="54" t="s">
        <v>685</v>
      </c>
      <c r="H48" s="54" t="s">
        <v>642</v>
      </c>
      <c r="I48" s="54" t="s">
        <v>686</v>
      </c>
    </row>
    <row r="49" ht="15.75" customHeight="1">
      <c r="A49" s="54" t="s">
        <v>159</v>
      </c>
      <c r="B49" s="54" t="s">
        <v>639</v>
      </c>
      <c r="C49" s="54" t="s">
        <v>640</v>
      </c>
      <c r="F49" s="54" t="s">
        <v>684</v>
      </c>
      <c r="G49" s="54" t="s">
        <v>685</v>
      </c>
      <c r="H49" s="54" t="s">
        <v>642</v>
      </c>
      <c r="I49" s="54" t="s">
        <v>686</v>
      </c>
    </row>
    <row r="50" ht="15.75" customHeight="1">
      <c r="A50" s="54" t="s">
        <v>161</v>
      </c>
      <c r="B50" s="54" t="s">
        <v>639</v>
      </c>
      <c r="C50" s="54" t="s">
        <v>640</v>
      </c>
      <c r="F50" s="54" t="s">
        <v>684</v>
      </c>
      <c r="G50" s="54" t="s">
        <v>687</v>
      </c>
      <c r="H50" s="54" t="s">
        <v>642</v>
      </c>
      <c r="I50" s="54" t="s">
        <v>686</v>
      </c>
    </row>
    <row r="51" ht="15.75" customHeight="1">
      <c r="A51" s="54" t="s">
        <v>162</v>
      </c>
      <c r="B51" s="54" t="s">
        <v>639</v>
      </c>
      <c r="C51" s="54" t="s">
        <v>640</v>
      </c>
      <c r="F51" s="54" t="s">
        <v>684</v>
      </c>
      <c r="G51" s="54" t="s">
        <v>687</v>
      </c>
      <c r="H51" s="54" t="s">
        <v>642</v>
      </c>
      <c r="I51" s="54" t="s">
        <v>686</v>
      </c>
    </row>
    <row r="52" ht="15.75" customHeight="1">
      <c r="A52" s="54" t="s">
        <v>163</v>
      </c>
      <c r="B52" s="54" t="s">
        <v>639</v>
      </c>
      <c r="C52" s="54" t="s">
        <v>640</v>
      </c>
      <c r="F52" s="54" t="s">
        <v>684</v>
      </c>
      <c r="G52" s="54" t="s">
        <v>687</v>
      </c>
      <c r="H52" s="54" t="s">
        <v>642</v>
      </c>
      <c r="I52" s="54" t="s">
        <v>686</v>
      </c>
    </row>
    <row r="53" ht="15.75" customHeight="1">
      <c r="A53" s="54" t="s">
        <v>165</v>
      </c>
      <c r="B53" s="54" t="s">
        <v>639</v>
      </c>
      <c r="C53" s="54" t="s">
        <v>640</v>
      </c>
      <c r="F53" s="54" t="s">
        <v>684</v>
      </c>
      <c r="G53" s="54" t="s">
        <v>687</v>
      </c>
      <c r="H53" s="54" t="s">
        <v>642</v>
      </c>
      <c r="I53" s="54" t="s">
        <v>686</v>
      </c>
    </row>
    <row r="54" ht="15.75" customHeight="1">
      <c r="A54" s="54" t="s">
        <v>166</v>
      </c>
      <c r="B54" s="54" t="s">
        <v>639</v>
      </c>
      <c r="C54" s="54" t="s">
        <v>640</v>
      </c>
      <c r="F54" s="54" t="s">
        <v>684</v>
      </c>
      <c r="G54" s="54" t="s">
        <v>687</v>
      </c>
      <c r="H54" s="54" t="s">
        <v>642</v>
      </c>
      <c r="I54" s="54" t="s">
        <v>686</v>
      </c>
    </row>
    <row r="55" ht="15.75" customHeight="1">
      <c r="A55" s="54" t="s">
        <v>167</v>
      </c>
      <c r="B55" s="54" t="s">
        <v>639</v>
      </c>
      <c r="C55" s="54" t="s">
        <v>640</v>
      </c>
      <c r="F55" s="54" t="s">
        <v>684</v>
      </c>
      <c r="G55" s="54" t="s">
        <v>688</v>
      </c>
      <c r="H55" s="54" t="s">
        <v>642</v>
      </c>
      <c r="I55" s="54" t="s">
        <v>686</v>
      </c>
    </row>
    <row r="56" ht="15.75" customHeight="1">
      <c r="A56" s="54" t="s">
        <v>168</v>
      </c>
      <c r="B56" s="54" t="s">
        <v>639</v>
      </c>
      <c r="C56" s="54" t="s">
        <v>640</v>
      </c>
      <c r="F56" s="54" t="s">
        <v>684</v>
      </c>
      <c r="G56" s="54" t="s">
        <v>687</v>
      </c>
      <c r="H56" s="54" t="s">
        <v>642</v>
      </c>
      <c r="I56" s="54" t="s">
        <v>686</v>
      </c>
    </row>
    <row r="57" ht="15.75" customHeight="1">
      <c r="A57" s="54" t="s">
        <v>173</v>
      </c>
      <c r="B57" s="54" t="s">
        <v>639</v>
      </c>
      <c r="C57" s="54" t="s">
        <v>640</v>
      </c>
      <c r="F57" s="54" t="s">
        <v>684</v>
      </c>
      <c r="G57" s="54" t="s">
        <v>685</v>
      </c>
      <c r="H57" s="54" t="s">
        <v>642</v>
      </c>
      <c r="I57" s="54" t="s">
        <v>686</v>
      </c>
    </row>
    <row r="58" ht="15.75" customHeight="1">
      <c r="A58" s="54" t="s">
        <v>175</v>
      </c>
      <c r="B58" s="54" t="s">
        <v>639</v>
      </c>
      <c r="C58" s="54" t="s">
        <v>640</v>
      </c>
      <c r="F58" s="54" t="s">
        <v>684</v>
      </c>
      <c r="G58" s="54" t="s">
        <v>687</v>
      </c>
      <c r="H58" s="54" t="s">
        <v>642</v>
      </c>
      <c r="I58" s="54" t="s">
        <v>686</v>
      </c>
    </row>
    <row r="59" ht="15.75" customHeight="1">
      <c r="A59" s="54" t="s">
        <v>176</v>
      </c>
      <c r="B59" s="54" t="s">
        <v>639</v>
      </c>
      <c r="C59" s="54" t="s">
        <v>640</v>
      </c>
      <c r="F59" s="54" t="s">
        <v>684</v>
      </c>
      <c r="G59" s="54" t="s">
        <v>685</v>
      </c>
      <c r="H59" s="54" t="s">
        <v>642</v>
      </c>
      <c r="I59" s="54" t="s">
        <v>686</v>
      </c>
    </row>
    <row r="60" ht="15.75" customHeight="1">
      <c r="A60" s="54" t="s">
        <v>179</v>
      </c>
      <c r="B60" s="54" t="s">
        <v>639</v>
      </c>
      <c r="C60" s="54" t="s">
        <v>640</v>
      </c>
      <c r="F60" s="54" t="s">
        <v>684</v>
      </c>
      <c r="G60" s="54" t="s">
        <v>685</v>
      </c>
      <c r="H60" s="54" t="s">
        <v>642</v>
      </c>
      <c r="I60" s="54" t="s">
        <v>686</v>
      </c>
    </row>
    <row r="61" ht="15.75" customHeight="1">
      <c r="A61" s="54" t="s">
        <v>180</v>
      </c>
      <c r="B61" s="54" t="s">
        <v>639</v>
      </c>
      <c r="C61" s="54" t="s">
        <v>640</v>
      </c>
      <c r="F61" s="54" t="s">
        <v>684</v>
      </c>
      <c r="G61" s="54" t="s">
        <v>687</v>
      </c>
      <c r="H61" s="54" t="s">
        <v>642</v>
      </c>
      <c r="I61" s="54" t="s">
        <v>686</v>
      </c>
    </row>
    <row r="62" ht="15.75" customHeight="1">
      <c r="A62" s="54" t="s">
        <v>181</v>
      </c>
      <c r="B62" s="54" t="s">
        <v>639</v>
      </c>
      <c r="C62" s="54" t="s">
        <v>640</v>
      </c>
      <c r="F62" s="54" t="s">
        <v>684</v>
      </c>
      <c r="G62" s="54" t="s">
        <v>688</v>
      </c>
      <c r="H62" s="54" t="s">
        <v>642</v>
      </c>
      <c r="I62" s="54" t="s">
        <v>686</v>
      </c>
    </row>
    <row r="63" ht="15.75" customHeight="1">
      <c r="A63" s="54" t="s">
        <v>183</v>
      </c>
      <c r="B63" s="54" t="s">
        <v>639</v>
      </c>
      <c r="C63" s="54" t="s">
        <v>640</v>
      </c>
      <c r="F63" s="54" t="s">
        <v>684</v>
      </c>
      <c r="G63" s="54" t="s">
        <v>688</v>
      </c>
      <c r="H63" s="54" t="s">
        <v>642</v>
      </c>
      <c r="I63" s="54" t="s">
        <v>686</v>
      </c>
    </row>
    <row r="64" ht="15.75" customHeight="1">
      <c r="A64" s="54" t="s">
        <v>186</v>
      </c>
      <c r="B64" s="54" t="s">
        <v>639</v>
      </c>
      <c r="C64" s="54" t="s">
        <v>640</v>
      </c>
      <c r="F64" s="54" t="s">
        <v>684</v>
      </c>
      <c r="G64" s="54" t="s">
        <v>687</v>
      </c>
      <c r="H64" s="54" t="s">
        <v>642</v>
      </c>
      <c r="I64" s="54" t="s">
        <v>686</v>
      </c>
    </row>
    <row r="65" ht="15.75" customHeight="1">
      <c r="A65" s="54" t="s">
        <v>193</v>
      </c>
      <c r="B65" s="54" t="s">
        <v>639</v>
      </c>
      <c r="C65" s="54" t="s">
        <v>640</v>
      </c>
      <c r="F65" s="54" t="s">
        <v>684</v>
      </c>
      <c r="G65" s="54" t="s">
        <v>688</v>
      </c>
      <c r="H65" s="54" t="s">
        <v>642</v>
      </c>
      <c r="I65" s="54" t="s">
        <v>686</v>
      </c>
    </row>
    <row r="66" ht="15.75" customHeight="1">
      <c r="A66" s="54" t="s">
        <v>194</v>
      </c>
      <c r="B66" s="54" t="s">
        <v>639</v>
      </c>
      <c r="C66" s="54" t="s">
        <v>640</v>
      </c>
      <c r="F66" s="54" t="s">
        <v>684</v>
      </c>
      <c r="G66" s="54" t="s">
        <v>687</v>
      </c>
      <c r="H66" s="54" t="s">
        <v>642</v>
      </c>
      <c r="I66" s="54" t="s">
        <v>686</v>
      </c>
    </row>
    <row r="67" ht="15.75" customHeight="1">
      <c r="A67" s="54" t="s">
        <v>199</v>
      </c>
      <c r="B67" s="54" t="s">
        <v>639</v>
      </c>
      <c r="C67" s="54" t="s">
        <v>640</v>
      </c>
      <c r="F67" s="54" t="s">
        <v>684</v>
      </c>
      <c r="G67" s="54" t="s">
        <v>685</v>
      </c>
      <c r="H67" s="54" t="s">
        <v>642</v>
      </c>
      <c r="I67" s="54" t="s">
        <v>686</v>
      </c>
    </row>
    <row r="68" ht="15.75" customHeight="1">
      <c r="A68" s="54" t="s">
        <v>208</v>
      </c>
      <c r="B68" s="54" t="s">
        <v>639</v>
      </c>
      <c r="C68" s="54" t="s">
        <v>640</v>
      </c>
      <c r="F68" s="54" t="s">
        <v>684</v>
      </c>
      <c r="G68" s="54" t="s">
        <v>687</v>
      </c>
      <c r="H68" s="54" t="s">
        <v>642</v>
      </c>
      <c r="I68" s="54" t="s">
        <v>686</v>
      </c>
    </row>
    <row r="69" ht="15.75" customHeight="1">
      <c r="A69" s="54" t="s">
        <v>209</v>
      </c>
      <c r="B69" s="54" t="s">
        <v>639</v>
      </c>
      <c r="C69" s="54" t="s">
        <v>640</v>
      </c>
      <c r="F69" s="54" t="s">
        <v>684</v>
      </c>
      <c r="G69" s="54" t="s">
        <v>687</v>
      </c>
      <c r="H69" s="54" t="s">
        <v>642</v>
      </c>
      <c r="I69" s="54" t="s">
        <v>686</v>
      </c>
    </row>
    <row r="70" ht="15.75" customHeight="1">
      <c r="A70" s="54" t="s">
        <v>220</v>
      </c>
      <c r="B70" s="54" t="s">
        <v>639</v>
      </c>
      <c r="C70" s="54" t="s">
        <v>640</v>
      </c>
      <c r="F70" s="54" t="s">
        <v>684</v>
      </c>
      <c r="G70" s="54" t="s">
        <v>687</v>
      </c>
      <c r="H70" s="54" t="s">
        <v>642</v>
      </c>
      <c r="I70" s="54" t="s">
        <v>686</v>
      </c>
    </row>
    <row r="71" ht="15.75" customHeight="1">
      <c r="A71" s="54" t="s">
        <v>223</v>
      </c>
      <c r="B71" s="54" t="s">
        <v>639</v>
      </c>
      <c r="C71" s="54" t="s">
        <v>640</v>
      </c>
      <c r="F71" s="54" t="s">
        <v>684</v>
      </c>
      <c r="G71" s="54" t="s">
        <v>685</v>
      </c>
      <c r="H71" s="54" t="s">
        <v>642</v>
      </c>
      <c r="I71" s="54" t="s">
        <v>686</v>
      </c>
    </row>
    <row r="72" ht="15.75" customHeight="1">
      <c r="A72" s="54" t="s">
        <v>225</v>
      </c>
      <c r="B72" s="54" t="s">
        <v>639</v>
      </c>
      <c r="C72" s="54" t="s">
        <v>640</v>
      </c>
      <c r="F72" s="54" t="s">
        <v>684</v>
      </c>
      <c r="G72" s="54" t="s">
        <v>685</v>
      </c>
      <c r="H72" s="54" t="s">
        <v>642</v>
      </c>
      <c r="I72" s="54" t="s">
        <v>686</v>
      </c>
    </row>
    <row r="73" ht="15.75" customHeight="1">
      <c r="A73" s="54" t="s">
        <v>226</v>
      </c>
      <c r="B73" s="54" t="s">
        <v>639</v>
      </c>
      <c r="C73" s="54" t="s">
        <v>640</v>
      </c>
      <c r="F73" s="54" t="s">
        <v>684</v>
      </c>
      <c r="G73" s="54" t="s">
        <v>685</v>
      </c>
      <c r="H73" s="54" t="s">
        <v>642</v>
      </c>
      <c r="I73" s="54" t="s">
        <v>686</v>
      </c>
    </row>
    <row r="74" ht="15.75" customHeight="1">
      <c r="A74" s="54" t="s">
        <v>228</v>
      </c>
      <c r="B74" s="54" t="s">
        <v>639</v>
      </c>
      <c r="C74" s="54" t="s">
        <v>640</v>
      </c>
      <c r="F74" s="54" t="s">
        <v>684</v>
      </c>
      <c r="G74" s="54" t="s">
        <v>685</v>
      </c>
      <c r="H74" s="54" t="s">
        <v>642</v>
      </c>
      <c r="I74" s="54" t="s">
        <v>686</v>
      </c>
    </row>
    <row r="75" ht="15.75" customHeight="1">
      <c r="A75" s="54" t="s">
        <v>229</v>
      </c>
      <c r="B75" s="54" t="s">
        <v>639</v>
      </c>
      <c r="C75" s="54" t="s">
        <v>640</v>
      </c>
      <c r="F75" s="54" t="s">
        <v>684</v>
      </c>
      <c r="G75" s="54" t="s">
        <v>688</v>
      </c>
      <c r="H75" s="54" t="s">
        <v>642</v>
      </c>
      <c r="I75" s="54" t="s">
        <v>686</v>
      </c>
    </row>
    <row r="76" ht="15.75" customHeight="1">
      <c r="A76" s="54" t="s">
        <v>231</v>
      </c>
      <c r="B76" s="54" t="s">
        <v>639</v>
      </c>
      <c r="C76" s="54" t="s">
        <v>640</v>
      </c>
      <c r="F76" s="54" t="s">
        <v>684</v>
      </c>
      <c r="G76" s="54" t="s">
        <v>688</v>
      </c>
      <c r="H76" s="54" t="s">
        <v>642</v>
      </c>
      <c r="I76" s="54" t="s">
        <v>686</v>
      </c>
    </row>
    <row r="77" ht="15.75" customHeight="1">
      <c r="A77" s="54" t="s">
        <v>203</v>
      </c>
      <c r="B77" s="54" t="s">
        <v>639</v>
      </c>
      <c r="C77" s="54" t="s">
        <v>640</v>
      </c>
      <c r="F77" s="54" t="s">
        <v>684</v>
      </c>
      <c r="G77" s="54" t="s">
        <v>685</v>
      </c>
      <c r="H77" s="54" t="s">
        <v>642</v>
      </c>
      <c r="I77" s="54" t="s">
        <v>686</v>
      </c>
    </row>
    <row r="78" ht="15.75" customHeight="1">
      <c r="A78" s="54" t="s">
        <v>233</v>
      </c>
      <c r="B78" s="54" t="s">
        <v>639</v>
      </c>
      <c r="C78" s="54" t="s">
        <v>640</v>
      </c>
      <c r="F78" s="54" t="s">
        <v>684</v>
      </c>
      <c r="G78" s="54" t="s">
        <v>687</v>
      </c>
      <c r="H78" s="54" t="s">
        <v>642</v>
      </c>
      <c r="I78" s="54" t="s">
        <v>686</v>
      </c>
    </row>
    <row r="79" ht="15.75" customHeight="1">
      <c r="A79" s="54" t="s">
        <v>234</v>
      </c>
      <c r="B79" s="54" t="s">
        <v>639</v>
      </c>
      <c r="C79" s="54" t="s">
        <v>640</v>
      </c>
      <c r="F79" s="54" t="s">
        <v>684</v>
      </c>
      <c r="G79" s="54" t="s">
        <v>688</v>
      </c>
      <c r="H79" s="54" t="s">
        <v>642</v>
      </c>
      <c r="I79" s="54" t="s">
        <v>686</v>
      </c>
    </row>
    <row r="80" ht="15.75" customHeight="1">
      <c r="A80" s="54" t="s">
        <v>237</v>
      </c>
      <c r="B80" s="54" t="s">
        <v>639</v>
      </c>
      <c r="C80" s="54" t="s">
        <v>640</v>
      </c>
      <c r="F80" s="54" t="s">
        <v>684</v>
      </c>
      <c r="G80" s="54" t="s">
        <v>685</v>
      </c>
      <c r="H80" s="54" t="s">
        <v>642</v>
      </c>
      <c r="I80" s="54" t="s">
        <v>686</v>
      </c>
    </row>
    <row r="81" ht="15.75" customHeight="1">
      <c r="A81" s="54" t="s">
        <v>238</v>
      </c>
      <c r="B81" s="54" t="s">
        <v>639</v>
      </c>
      <c r="C81" s="54" t="s">
        <v>640</v>
      </c>
      <c r="F81" s="54" t="s">
        <v>684</v>
      </c>
      <c r="G81" s="54" t="s">
        <v>685</v>
      </c>
      <c r="H81" s="54" t="s">
        <v>642</v>
      </c>
      <c r="I81" s="54" t="s">
        <v>686</v>
      </c>
    </row>
    <row r="82" ht="15.75" customHeight="1">
      <c r="A82" s="54" t="s">
        <v>242</v>
      </c>
      <c r="B82" s="54" t="s">
        <v>639</v>
      </c>
      <c r="C82" s="54" t="s">
        <v>640</v>
      </c>
      <c r="F82" s="54" t="s">
        <v>684</v>
      </c>
      <c r="G82" s="54" t="s">
        <v>685</v>
      </c>
      <c r="H82" s="54" t="s">
        <v>642</v>
      </c>
      <c r="I82" s="54" t="s">
        <v>686</v>
      </c>
    </row>
    <row r="83" ht="15.75" customHeight="1">
      <c r="A83" s="54" t="s">
        <v>247</v>
      </c>
      <c r="B83" s="54" t="s">
        <v>639</v>
      </c>
      <c r="C83" s="54" t="s">
        <v>640</v>
      </c>
      <c r="F83" s="54" t="s">
        <v>684</v>
      </c>
      <c r="G83" s="54" t="s">
        <v>688</v>
      </c>
      <c r="H83" s="54" t="s">
        <v>642</v>
      </c>
      <c r="I83" s="54" t="s">
        <v>686</v>
      </c>
    </row>
    <row r="84" ht="15.75" customHeight="1">
      <c r="A84" s="54" t="s">
        <v>249</v>
      </c>
      <c r="B84" s="54" t="s">
        <v>639</v>
      </c>
      <c r="C84" s="54" t="s">
        <v>640</v>
      </c>
      <c r="F84" s="54" t="s">
        <v>684</v>
      </c>
      <c r="G84" s="54" t="s">
        <v>687</v>
      </c>
      <c r="H84" s="54" t="s">
        <v>642</v>
      </c>
      <c r="I84" s="54" t="s">
        <v>686</v>
      </c>
    </row>
    <row r="85" ht="15.75" customHeight="1">
      <c r="A85" s="54" t="s">
        <v>253</v>
      </c>
      <c r="B85" s="54" t="s">
        <v>639</v>
      </c>
      <c r="C85" s="54" t="s">
        <v>640</v>
      </c>
      <c r="F85" s="54" t="s">
        <v>684</v>
      </c>
      <c r="G85" s="54" t="s">
        <v>685</v>
      </c>
      <c r="H85" s="54" t="s">
        <v>642</v>
      </c>
      <c r="I85" s="54" t="s">
        <v>686</v>
      </c>
    </row>
    <row r="86" ht="15.75" customHeight="1">
      <c r="A86" s="54" t="s">
        <v>254</v>
      </c>
      <c r="B86" s="54" t="s">
        <v>639</v>
      </c>
      <c r="C86" s="54" t="s">
        <v>640</v>
      </c>
      <c r="F86" s="54" t="s">
        <v>684</v>
      </c>
      <c r="G86" s="54" t="s">
        <v>687</v>
      </c>
      <c r="H86" s="54" t="s">
        <v>642</v>
      </c>
      <c r="I86" s="54" t="s">
        <v>686</v>
      </c>
    </row>
    <row r="87" ht="15.75" customHeight="1">
      <c r="A87" s="54" t="s">
        <v>256</v>
      </c>
      <c r="B87" s="54" t="s">
        <v>639</v>
      </c>
      <c r="C87" s="54" t="s">
        <v>640</v>
      </c>
      <c r="F87" s="54" t="s">
        <v>684</v>
      </c>
      <c r="G87" s="54" t="s">
        <v>685</v>
      </c>
      <c r="H87" s="54" t="s">
        <v>642</v>
      </c>
      <c r="I87" s="54" t="s">
        <v>686</v>
      </c>
    </row>
    <row r="88" ht="15.75" customHeight="1">
      <c r="A88" s="54" t="s">
        <v>260</v>
      </c>
      <c r="B88" s="54" t="s">
        <v>639</v>
      </c>
      <c r="C88" s="54" t="s">
        <v>640</v>
      </c>
      <c r="F88" s="54" t="s">
        <v>684</v>
      </c>
      <c r="G88" s="54" t="s">
        <v>685</v>
      </c>
      <c r="H88" s="54" t="s">
        <v>642</v>
      </c>
      <c r="I88" s="54" t="s">
        <v>686</v>
      </c>
    </row>
    <row r="89" ht="15.75" customHeight="1">
      <c r="A89" s="54" t="s">
        <v>261</v>
      </c>
      <c r="B89" s="54" t="s">
        <v>639</v>
      </c>
      <c r="C89" s="54" t="s">
        <v>640</v>
      </c>
      <c r="F89" s="54" t="s">
        <v>684</v>
      </c>
      <c r="G89" s="54" t="s">
        <v>687</v>
      </c>
      <c r="H89" s="54" t="s">
        <v>642</v>
      </c>
      <c r="I89" s="54" t="s">
        <v>686</v>
      </c>
    </row>
    <row r="90" ht="15.75" customHeight="1">
      <c r="A90" s="54" t="s">
        <v>268</v>
      </c>
      <c r="B90" s="54" t="s">
        <v>639</v>
      </c>
      <c r="C90" s="54" t="s">
        <v>640</v>
      </c>
      <c r="F90" s="54" t="s">
        <v>684</v>
      </c>
      <c r="G90" s="54" t="s">
        <v>687</v>
      </c>
      <c r="H90" s="54" t="s">
        <v>642</v>
      </c>
      <c r="I90" s="54" t="s">
        <v>686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6" width="8.71"/>
  </cols>
  <sheetData>
    <row r="1">
      <c r="A1" s="64" t="s">
        <v>689</v>
      </c>
    </row>
    <row r="2">
      <c r="A2" s="54" t="s">
        <v>690</v>
      </c>
    </row>
    <row r="3">
      <c r="A3" s="64" t="s">
        <v>691</v>
      </c>
    </row>
    <row r="4">
      <c r="A4" s="54" t="s">
        <v>692</v>
      </c>
    </row>
    <row r="5">
      <c r="A5" s="54" t="s">
        <v>693</v>
      </c>
    </row>
    <row r="6">
      <c r="A6" s="54" t="s">
        <v>694</v>
      </c>
    </row>
    <row r="7">
      <c r="A7" s="54" t="s">
        <v>695</v>
      </c>
    </row>
    <row r="8">
      <c r="A8" s="54" t="s">
        <v>696</v>
      </c>
    </row>
    <row r="9">
      <c r="A9" s="54" t="s">
        <v>697</v>
      </c>
    </row>
    <row r="10">
      <c r="A10" s="54" t="s">
        <v>698</v>
      </c>
    </row>
    <row r="11">
      <c r="A11" s="54" t="s">
        <v>699</v>
      </c>
    </row>
    <row r="12">
      <c r="A12" s="54" t="s">
        <v>700</v>
      </c>
    </row>
    <row r="13">
      <c r="A13" s="54" t="s">
        <v>701</v>
      </c>
    </row>
    <row r="14">
      <c r="A14" s="54" t="s">
        <v>702</v>
      </c>
    </row>
    <row r="15">
      <c r="A15" s="54" t="s">
        <v>703</v>
      </c>
    </row>
    <row r="16">
      <c r="A16" s="54" t="s">
        <v>704</v>
      </c>
    </row>
    <row r="17">
      <c r="A17" s="54" t="s">
        <v>705</v>
      </c>
    </row>
    <row r="18">
      <c r="A18" s="54" t="s">
        <v>706</v>
      </c>
    </row>
    <row r="19">
      <c r="A19" s="64" t="s">
        <v>707</v>
      </c>
    </row>
    <row r="20">
      <c r="A20" s="54" t="s">
        <v>708</v>
      </c>
    </row>
    <row r="21" ht="15.75" customHeight="1">
      <c r="A21" s="64" t="s">
        <v>709</v>
      </c>
    </row>
    <row r="22" ht="15.75" customHeight="1">
      <c r="A22" s="54" t="s">
        <v>710</v>
      </c>
    </row>
    <row r="23" ht="15.75" customHeight="1">
      <c r="A23" s="64" t="s">
        <v>711</v>
      </c>
    </row>
    <row r="24" ht="15.75" customHeight="1">
      <c r="A24" s="54" t="s">
        <v>712</v>
      </c>
    </row>
    <row r="25" ht="15.75" customHeight="1">
      <c r="A25" s="54" t="s">
        <v>713</v>
      </c>
    </row>
    <row r="26" ht="15.75" customHeight="1">
      <c r="A26" s="54" t="s">
        <v>714</v>
      </c>
    </row>
    <row r="27" ht="15.75" customHeight="1">
      <c r="A27" s="54" t="s">
        <v>715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23.0"/>
    <col customWidth="1" min="3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35.29"/>
    <col customWidth="1" min="3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31.57"/>
    <col customWidth="1" min="5" max="5" width="20.43"/>
    <col customWidth="1" min="6" max="6" width="24.71"/>
    <col customWidth="1" min="7" max="8" width="23.29"/>
    <col customWidth="1" min="9" max="9" width="32.29"/>
    <col customWidth="1" min="10" max="10" width="35.86"/>
    <col customWidth="1" min="11" max="26" width="8.71"/>
  </cols>
  <sheetData>
    <row r="1">
      <c r="A1" s="54" t="s">
        <v>30</v>
      </c>
      <c r="B1" s="54" t="s">
        <v>31</v>
      </c>
      <c r="C1" s="54" t="s">
        <v>32</v>
      </c>
      <c r="D1" s="54" t="s">
        <v>33</v>
      </c>
      <c r="E1" s="54" t="s">
        <v>4</v>
      </c>
      <c r="F1" s="57" t="s">
        <v>34</v>
      </c>
      <c r="G1" s="54" t="s">
        <v>22</v>
      </c>
      <c r="H1" s="54" t="s">
        <v>28</v>
      </c>
      <c r="I1" s="54" t="s">
        <v>35</v>
      </c>
      <c r="J1" s="54" t="s">
        <v>36</v>
      </c>
    </row>
    <row r="2">
      <c r="A2" s="54" t="s">
        <v>37</v>
      </c>
      <c r="B2" s="54" t="str">
        <f>VLOOKUP(A2, 'WB List of economies'!$A$2:$A$219, 1, 0)</f>
        <v>Afghanistan</v>
      </c>
      <c r="C2" s="54" t="str">
        <f>VLOOKUP(B2, historical_emissions!$A$4:$H$196, 1, 0)</f>
        <v>Afghanistan</v>
      </c>
      <c r="E2" s="54" t="str">
        <f>VLOOKUP(B2,'WB List of economies'!$A$2:$D$219, 4, 0)</f>
        <v>Low income</v>
      </c>
      <c r="F2" s="57">
        <f>VLOOKUP(C2, historical_emissions!$A$4:$H$196, 7, 0)</f>
        <v>0.0005785977516</v>
      </c>
      <c r="G2" s="54" t="s">
        <v>19</v>
      </c>
    </row>
    <row r="3">
      <c r="A3" s="54" t="s">
        <v>38</v>
      </c>
      <c r="B3" s="54" t="str">
        <f>VLOOKUP(A3, 'WB List of economies'!$A$2:$A$219, 1, 0)</f>
        <v>Albania</v>
      </c>
      <c r="C3" s="54" t="str">
        <f>VLOOKUP(B3, historical_emissions!$A$4:$H$196, 1, 0)</f>
        <v>Albania</v>
      </c>
      <c r="E3" s="54" t="str">
        <f>VLOOKUP(B3,'WB List of economies'!$A$2:$D$219, 4, 0)</f>
        <v>Upper middle income</v>
      </c>
      <c r="F3" s="57">
        <f>VLOOKUP(C3, historical_emissions!$A$4:$H$196, 7, 0)</f>
        <v>0.0001762522501</v>
      </c>
      <c r="G3" s="54" t="s">
        <v>19</v>
      </c>
    </row>
    <row r="4">
      <c r="A4" s="54" t="s">
        <v>39</v>
      </c>
      <c r="B4" s="54" t="str">
        <f>VLOOKUP(A4, 'WB List of economies'!$A$2:$A$219, 1, 0)</f>
        <v>Algeria</v>
      </c>
      <c r="C4" s="54" t="str">
        <f>VLOOKUP(B4, historical_emissions!$A$4:$H$196, 1, 0)</f>
        <v>Algeria</v>
      </c>
      <c r="E4" s="54" t="str">
        <f>VLOOKUP(B4,'WB List of economies'!$A$2:$D$219, 4, 0)</f>
        <v>Lower middle income</v>
      </c>
      <c r="F4" s="57">
        <f>VLOOKUP(C4, historical_emissions!$A$4:$H$196, 7, 0)</f>
        <v>0.005672026517</v>
      </c>
      <c r="G4" s="54" t="s">
        <v>19</v>
      </c>
    </row>
    <row r="5">
      <c r="A5" s="54" t="s">
        <v>40</v>
      </c>
      <c r="B5" s="54" t="str">
        <f>VLOOKUP(A5, 'WB List of economies'!$A$2:$A$219, 1, 0)</f>
        <v>Andorra</v>
      </c>
      <c r="C5" s="54" t="str">
        <f>VLOOKUP(B5, historical_emissions!$A$4:$H$196, 1, 0)</f>
        <v>Andorra</v>
      </c>
      <c r="D5" s="54" t="str">
        <f>VLOOKUP(C5, net_zero_status!$A$2:$A$90, 1, 0)</f>
        <v>Andorra</v>
      </c>
      <c r="E5" s="54" t="str">
        <f>VLOOKUP(B5,'WB List of economies'!$A$2:$D$219, 4, 0)</f>
        <v>High income</v>
      </c>
      <c r="F5" s="57">
        <f>VLOOKUP(C5, historical_emissions!$A$4:$H$196, 7, 0)</f>
        <v>0.00001266122207</v>
      </c>
      <c r="G5" s="54" t="str">
        <f>VLOOKUP(D5, net_zero_status!$A$2:$G$90, 7, 0)</f>
        <v>In Policy Document</v>
      </c>
      <c r="H5" s="54" t="s">
        <v>13</v>
      </c>
      <c r="I5" s="54">
        <f>VLOOKUP(D5, net_zero_target_year!$A$2:$G$90, 7, 0)</f>
        <v>2050</v>
      </c>
      <c r="J5" s="54" t="str">
        <f>VLOOKUP(D5, net_zero_GHG_coverage!$A$2:$G$90, 7, 0)</f>
        <v>All GHGs Covered</v>
      </c>
    </row>
    <row r="6">
      <c r="A6" s="54" t="s">
        <v>41</v>
      </c>
      <c r="B6" s="54" t="str">
        <f>VLOOKUP(A6, 'WB List of economies'!$A$2:$A$219, 1, 0)</f>
        <v>Angola</v>
      </c>
      <c r="C6" s="54" t="str">
        <f>VLOOKUP(B6, historical_emissions!$A$4:$H$196, 1, 0)</f>
        <v>Angola</v>
      </c>
      <c r="E6" s="54" t="str">
        <f>VLOOKUP(B6,'WB List of economies'!$A$2:$D$219, 4, 0)</f>
        <v>Lower middle income</v>
      </c>
      <c r="F6" s="57">
        <f>VLOOKUP(C6, historical_emissions!$A$4:$H$196, 7, 0)</f>
        <v>0.002578266952</v>
      </c>
      <c r="G6" s="54" t="s">
        <v>19</v>
      </c>
    </row>
    <row r="7">
      <c r="A7" s="54" t="s">
        <v>42</v>
      </c>
      <c r="B7" s="54" t="str">
        <f>VLOOKUP(A7, 'WB List of economies'!$A$2:$A$219, 1, 0)</f>
        <v>Antigua and Barbuda</v>
      </c>
      <c r="C7" s="54" t="str">
        <f>VLOOKUP(B7, historical_emissions!$A$4:$H$196, 1, 0)</f>
        <v>Antigua and Barbuda</v>
      </c>
      <c r="D7" s="54" t="str">
        <f>VLOOKUP(C7, net_zero_status!$A$2:$A$90, 1, 0)</f>
        <v>Antigua and Barbuda</v>
      </c>
      <c r="E7" s="54" t="str">
        <f>VLOOKUP(B7,'WB List of economies'!$A$2:$D$219, 4, 0)</f>
        <v>High income</v>
      </c>
      <c r="F7" s="57">
        <f>VLOOKUP(C7, historical_emissions!$A$4:$H$196, 7, 0)</f>
        <v>0.00002451855703</v>
      </c>
      <c r="G7" s="54" t="str">
        <f>VLOOKUP(D7, net_zero_status!$A$2:$G$90, 7, 0)</f>
        <v>In Policy Document</v>
      </c>
      <c r="H7" s="54" t="s">
        <v>11</v>
      </c>
      <c r="I7" s="54">
        <f>VLOOKUP(D7, net_zero_target_year!$A$2:$G$90, 7, 0)</f>
        <v>2040</v>
      </c>
      <c r="J7" s="54" t="str">
        <f>VLOOKUP(D7, net_zero_GHG_coverage!$A$2:$G$90, 7, 0)</f>
        <v>GHG Coverage Unclear or Undecided</v>
      </c>
    </row>
    <row r="8">
      <c r="A8" s="54" t="s">
        <v>43</v>
      </c>
      <c r="B8" s="54" t="str">
        <f>VLOOKUP(A8, 'WB List of economies'!$A$2:$A$219, 1, 0)</f>
        <v>Argentina</v>
      </c>
      <c r="C8" s="54" t="str">
        <f>VLOOKUP(B8, historical_emissions!$A$4:$H$196, 1, 0)</f>
        <v>Argentina</v>
      </c>
      <c r="D8" s="54" t="str">
        <f>VLOOKUP(C8, net_zero_status!$A$2:$A$90, 1, 0)</f>
        <v>Argentina</v>
      </c>
      <c r="E8" s="54" t="str">
        <f>VLOOKUP(B8,'WB List of economies'!$A$2:$D$219, 4, 0)</f>
        <v>Upper middle income</v>
      </c>
      <c r="F8" s="57">
        <f>VLOOKUP(C8, historical_emissions!$A$4:$H$196, 7, 0)</f>
        <v>0.008016965234</v>
      </c>
      <c r="G8" s="54" t="str">
        <f>VLOOKUP(D8, net_zero_status!$A$2:$G$90, 7, 0)</f>
        <v>In Policy Document</v>
      </c>
      <c r="H8" s="54" t="s">
        <v>13</v>
      </c>
      <c r="I8" s="54">
        <f>VLOOKUP(D8, net_zero_target_year!$A$2:$G$90, 7, 0)</f>
        <v>2050</v>
      </c>
      <c r="J8" s="54" t="str">
        <f>VLOOKUP(D8, net_zero_GHG_coverage!$A$2:$G$90, 7, 0)</f>
        <v>All GHGs Covered</v>
      </c>
    </row>
    <row r="9">
      <c r="A9" s="54" t="s">
        <v>44</v>
      </c>
      <c r="B9" s="54" t="str">
        <f>VLOOKUP(A9, 'WB List of economies'!$A$2:$A$219, 1, 0)</f>
        <v>Armenia</v>
      </c>
      <c r="C9" s="54" t="str">
        <f>VLOOKUP(B9, historical_emissions!$A$4:$H$196, 1, 0)</f>
        <v>Armenia</v>
      </c>
      <c r="D9" s="54" t="str">
        <f>VLOOKUP(C9, net_zero_status!$A$2:$A$90, 1, 0)</f>
        <v>Armenia</v>
      </c>
      <c r="E9" s="54" t="str">
        <f>VLOOKUP(B9,'WB List of economies'!$A$2:$D$219, 4, 0)</f>
        <v>Upper middle income</v>
      </c>
      <c r="F9" s="57">
        <f>VLOOKUP(C9, historical_emissions!$A$4:$H$196, 7, 0)</f>
        <v>0.0002009717789</v>
      </c>
      <c r="G9" s="54" t="str">
        <f>VLOOKUP(D9, net_zero_status!$A$2:$G$90, 7, 0)</f>
        <v>In Policy Document</v>
      </c>
      <c r="H9" s="54" t="s">
        <v>13</v>
      </c>
      <c r="I9" s="54">
        <f>VLOOKUP(D9, net_zero_target_year!$A$2:$G$90, 7, 0)</f>
        <v>2050</v>
      </c>
      <c r="J9" s="54" t="str">
        <f>VLOOKUP(D9, net_zero_GHG_coverage!$A$2:$G$90, 7, 0)</f>
        <v>All GHGs Covered</v>
      </c>
    </row>
    <row r="10">
      <c r="A10" s="54" t="s">
        <v>45</v>
      </c>
      <c r="B10" s="54" t="str">
        <f>VLOOKUP(A10, 'WB List of economies'!$A$2:$A$219, 1, 0)</f>
        <v>Australia</v>
      </c>
      <c r="C10" s="54" t="str">
        <f>VLOOKUP(B10, historical_emissions!$A$4:$H$196, 1, 0)</f>
        <v>Australia</v>
      </c>
      <c r="D10" s="54" t="str">
        <f>VLOOKUP(C10, net_zero_status!$A$2:$A$90, 1, 0)</f>
        <v>Australia</v>
      </c>
      <c r="E10" s="54" t="str">
        <f>VLOOKUP(B10,'WB List of economies'!$A$2:$D$219, 4, 0)</f>
        <v>High income</v>
      </c>
      <c r="F10" s="57">
        <f>VLOOKUP(C10, historical_emissions!$A$4:$H$196, 7, 0)</f>
        <v>0.01222893178</v>
      </c>
      <c r="G10" s="54" t="str">
        <f>VLOOKUP(D10, net_zero_status!$A$2:$G$90, 7, 0)</f>
        <v>In Law</v>
      </c>
      <c r="H10" s="54" t="s">
        <v>13</v>
      </c>
      <c r="I10" s="54">
        <f>VLOOKUP(D10, net_zero_target_year!$A$2:$G$90, 7, 0)</f>
        <v>2050</v>
      </c>
      <c r="J10" s="54" t="str">
        <f>VLOOKUP(D10, net_zero_GHG_coverage!$A$2:$G$90, 7, 0)</f>
        <v>All GHGs Covered</v>
      </c>
    </row>
    <row r="11">
      <c r="A11" s="54" t="s">
        <v>46</v>
      </c>
      <c r="B11" s="54" t="str">
        <f>VLOOKUP(A11, 'WB List of economies'!$A$2:$A$219, 1, 0)</f>
        <v>Austria</v>
      </c>
      <c r="C11" s="54" t="str">
        <f>VLOOKUP(B11, historical_emissions!$A$4:$H$196, 1, 0)</f>
        <v>Austria</v>
      </c>
      <c r="D11" s="54" t="str">
        <f>VLOOKUP(C11, net_zero_status!$A$2:$A$90, 1, 0)</f>
        <v>Austria</v>
      </c>
      <c r="E11" s="54" t="str">
        <f>VLOOKUP(B11,'WB List of economies'!$A$2:$D$219, 4, 0)</f>
        <v>High income</v>
      </c>
      <c r="F11" s="57">
        <f>VLOOKUP(C11, historical_emissions!$A$4:$H$196, 7, 0)</f>
        <v>0.001402783017</v>
      </c>
      <c r="G11" s="54" t="str">
        <f>VLOOKUP(D11, net_zero_status!$A$2:$G$90, 7, 0)</f>
        <v>In Policy Document</v>
      </c>
      <c r="H11" s="54" t="s">
        <v>13</v>
      </c>
      <c r="I11" s="54">
        <f>VLOOKUP(D11, net_zero_target_year!$A$2:$G$90, 7, 0)</f>
        <v>2050</v>
      </c>
      <c r="J11" s="54" t="str">
        <f>VLOOKUP(D11, net_zero_GHG_coverage!$A$2:$G$90, 7, 0)</f>
        <v>All GHGs Covered</v>
      </c>
    </row>
    <row r="12">
      <c r="A12" s="54" t="s">
        <v>47</v>
      </c>
      <c r="B12" s="54" t="str">
        <f>VLOOKUP(A12, 'WB List of economies'!$A$2:$A$219, 1, 0)</f>
        <v>Azerbaijan</v>
      </c>
      <c r="C12" s="54" t="str">
        <f>VLOOKUP(B12, historical_emissions!$A$4:$H$196, 1, 0)</f>
        <v>Azerbaijan</v>
      </c>
      <c r="E12" s="54" t="str">
        <f>VLOOKUP(B12,'WB List of economies'!$A$2:$D$219, 4, 0)</f>
        <v>Upper middle income</v>
      </c>
      <c r="F12" s="57">
        <f>VLOOKUP(C12, historical_emissions!$A$4:$H$196, 7, 0)</f>
        <v>0.001062939739</v>
      </c>
      <c r="G12" s="54" t="s">
        <v>19</v>
      </c>
    </row>
    <row r="13">
      <c r="A13" s="54" t="s">
        <v>48</v>
      </c>
      <c r="B13" s="58" t="s">
        <v>49</v>
      </c>
      <c r="C13" s="54" t="str">
        <f>VLOOKUP(A13, historical_emissions!$A$4:$H$196, 1, 0)</f>
        <v>Bahamas</v>
      </c>
      <c r="E13" s="54" t="str">
        <f>VLOOKUP(B13,'WB List of economies'!$A$2:$D$219, 4, 0)</f>
        <v>High income</v>
      </c>
      <c r="F13" s="57">
        <f>VLOOKUP(C13, historical_emissions!$A$4:$H$196, 7, 0)</f>
        <v>0.0000639090257</v>
      </c>
      <c r="G13" s="54" t="s">
        <v>19</v>
      </c>
    </row>
    <row r="14">
      <c r="A14" s="54" t="s">
        <v>50</v>
      </c>
      <c r="B14" s="54" t="str">
        <f>VLOOKUP(A14, 'WB List of economies'!$A$2:$A$219, 1, 0)</f>
        <v>Bahrain</v>
      </c>
      <c r="C14" s="54" t="str">
        <f>VLOOKUP(B14, historical_emissions!$A$4:$H$196, 1, 0)</f>
        <v>Bahrain</v>
      </c>
      <c r="D14" s="54" t="str">
        <f>VLOOKUP(C14, net_zero_status!$A$2:$A$90, 1, 0)</f>
        <v>Bahrain</v>
      </c>
      <c r="E14" s="54" t="str">
        <f>VLOOKUP(B14,'WB List of economies'!$A$2:$D$219, 4, 0)</f>
        <v>High income</v>
      </c>
      <c r="F14" s="57">
        <f>VLOOKUP(C14, historical_emissions!$A$4:$H$196, 7, 0)</f>
        <v>0.001093487449</v>
      </c>
      <c r="G14" s="54" t="str">
        <f>VLOOKUP(D14, net_zero_status!$A$2:$G$90, 7, 0)</f>
        <v>In Political Pledge</v>
      </c>
      <c r="H14" s="54" t="s">
        <v>13</v>
      </c>
      <c r="I14" s="54">
        <f>VLOOKUP(D14, net_zero_target_year!$A$2:$G$90, 7, 0)</f>
        <v>2060</v>
      </c>
      <c r="J14" s="54" t="str">
        <f>VLOOKUP(D14, net_zero_GHG_coverage!$A$2:$G$90, 7, 0)</f>
        <v>GHG Coverage Unclear or Undecided</v>
      </c>
    </row>
    <row r="15">
      <c r="A15" s="54" t="s">
        <v>51</v>
      </c>
      <c r="B15" s="54" t="str">
        <f>VLOOKUP(A15, 'WB List of economies'!$A$2:$A$219, 1, 0)</f>
        <v>Bangladesh</v>
      </c>
      <c r="C15" s="54" t="str">
        <f>VLOOKUP(B15, historical_emissions!$A$4:$H$196, 1, 0)</f>
        <v>Bangladesh</v>
      </c>
      <c r="E15" s="54" t="str">
        <f>VLOOKUP(B15,'WB List of economies'!$A$2:$D$219, 4, 0)</f>
        <v>Lower middle income</v>
      </c>
      <c r="F15" s="57">
        <f>VLOOKUP(C15, historical_emissions!$A$4:$H$196, 7, 0)</f>
        <v>0.004777099185</v>
      </c>
      <c r="G15" s="54" t="s">
        <v>19</v>
      </c>
    </row>
    <row r="16">
      <c r="A16" s="54" t="s">
        <v>52</v>
      </c>
      <c r="B16" s="54" t="str">
        <f>VLOOKUP(A16, 'WB List of economies'!$A$2:$A$219, 1, 0)</f>
        <v>Barbados</v>
      </c>
      <c r="C16" s="54" t="str">
        <f>VLOOKUP(B16, historical_emissions!$A$4:$H$196, 1, 0)</f>
        <v>Barbados</v>
      </c>
      <c r="D16" s="54" t="str">
        <f>VLOOKUP(C16, net_zero_status!$A$2:$A$90, 1, 0)</f>
        <v>Barbados</v>
      </c>
      <c r="E16" s="54" t="str">
        <f>VLOOKUP(B16,'WB List of economies'!$A$2:$D$219, 4, 0)</f>
        <v>High income</v>
      </c>
      <c r="F16" s="57">
        <f>VLOOKUP(C16, historical_emissions!$A$4:$H$196, 7, 0)</f>
        <v>0.00007616830422</v>
      </c>
      <c r="G16" s="54" t="str">
        <f>VLOOKUP(D16, net_zero_status!$A$2:$G$90, 7, 0)</f>
        <v>In Political Pledge</v>
      </c>
      <c r="H16" s="54" t="s">
        <v>10</v>
      </c>
      <c r="I16" s="54">
        <f>VLOOKUP(D16, net_zero_target_year!$A$2:$G$90, 7, 0)</f>
        <v>2030</v>
      </c>
      <c r="J16" s="54" t="str">
        <f>VLOOKUP(D16, net_zero_GHG_coverage!$A$2:$G$90, 7, 0)</f>
        <v>GHG Coverage Unclear or Undecided</v>
      </c>
    </row>
    <row r="17">
      <c r="A17" s="59" t="s">
        <v>53</v>
      </c>
      <c r="B17" s="54" t="str">
        <f>VLOOKUP(A17, 'WB List of economies'!$A$2:$A$219, 1, 0)</f>
        <v>Belarus</v>
      </c>
      <c r="C17" s="54" t="str">
        <f>VLOOKUP(B17, historical_emissions!$A$4:$H$196, 1, 0)</f>
        <v>Belarus</v>
      </c>
      <c r="E17" s="54" t="str">
        <f>VLOOKUP(B17,'WB List of economies'!$A$2:$D$219, 4, 0)</f>
        <v>Upper middle income</v>
      </c>
      <c r="F17" s="57">
        <f>VLOOKUP(C17, historical_emissions!$A$4:$H$196, 7, 0)</f>
        <v>0.001312948632</v>
      </c>
      <c r="G17" s="54" t="s">
        <v>19</v>
      </c>
    </row>
    <row r="18">
      <c r="A18" s="54" t="s">
        <v>54</v>
      </c>
      <c r="B18" s="54" t="str">
        <f>VLOOKUP(A18, 'WB List of economies'!$A$2:$A$219, 1, 0)</f>
        <v>Belgium</v>
      </c>
      <c r="C18" s="54" t="str">
        <f>VLOOKUP(B18, historical_emissions!$A$4:$H$196, 1, 0)</f>
        <v>Belgium</v>
      </c>
      <c r="D18" s="54" t="s">
        <v>55</v>
      </c>
      <c r="E18" s="54" t="str">
        <f>VLOOKUP(B18,'WB List of economies'!$A$2:$D$219, 4, 0)</f>
        <v>High income</v>
      </c>
      <c r="F18" s="57">
        <f>VLOOKUP(C18, historical_emissions!$A$4:$H$196, 7, 0)</f>
        <v>0.002174916592</v>
      </c>
      <c r="G18" s="54" t="str">
        <f>VLOOKUP(D18, net_zero_status!$A$2:$G$90, 7, 0)</f>
        <v>In Law</v>
      </c>
      <c r="H18" s="54" t="s">
        <v>13</v>
      </c>
      <c r="I18" s="54">
        <f>VLOOKUP(D18, net_zero_target_year!$A$2:$G$90, 7, 0)</f>
        <v>2050</v>
      </c>
      <c r="J18" s="54" t="str">
        <f>VLOOKUP(D18, net_zero_GHG_coverage!$A$2:$G$90, 7, 0)</f>
        <v>All GHGs Covered</v>
      </c>
    </row>
    <row r="19">
      <c r="A19" s="54" t="s">
        <v>56</v>
      </c>
      <c r="B19" s="54" t="str">
        <f>VLOOKUP(A19, 'WB List of economies'!$A$2:$A$219, 1, 0)</f>
        <v>Belize</v>
      </c>
      <c r="C19" s="54" t="str">
        <f>VLOOKUP(B19, historical_emissions!$A$4:$H$196, 1, 0)</f>
        <v>Belize</v>
      </c>
      <c r="E19" s="54" t="str">
        <f>VLOOKUP(B19,'WB List of economies'!$A$2:$D$219, 4, 0)</f>
        <v>Upper middle income</v>
      </c>
      <c r="F19" s="57">
        <f>VLOOKUP(C19, historical_emissions!$A$4:$H$196, 7, 0)</f>
        <v>0.0001376656686</v>
      </c>
      <c r="G19" s="54" t="s">
        <v>19</v>
      </c>
    </row>
    <row r="20">
      <c r="A20" s="59" t="s">
        <v>57</v>
      </c>
      <c r="B20" s="54" t="str">
        <f>VLOOKUP(A20, 'WB List of economies'!$A$2:$A$219, 1, 0)</f>
        <v>Benin</v>
      </c>
      <c r="C20" s="54" t="str">
        <f>VLOOKUP(B20, historical_emissions!$A$4:$H$196, 1, 0)</f>
        <v>Benin</v>
      </c>
      <c r="E20" s="54" t="str">
        <f>VLOOKUP(B20,'WB List of economies'!$A$2:$D$219, 4, 0)</f>
        <v>Lower middle income</v>
      </c>
      <c r="F20" s="57">
        <f>VLOOKUP(C20, historical_emissions!$A$4:$H$196, 7, 0)</f>
        <v>0.0005181052461</v>
      </c>
      <c r="G20" s="54" t="s">
        <v>19</v>
      </c>
    </row>
    <row r="21" ht="15.75" customHeight="1">
      <c r="A21" s="54" t="s">
        <v>58</v>
      </c>
      <c r="B21" s="54" t="str">
        <f>VLOOKUP(A21, 'WB List of economies'!$A$2:$A$219, 1, 0)</f>
        <v>Bhutan</v>
      </c>
      <c r="C21" s="54" t="str">
        <f>VLOOKUP(B21, historical_emissions!$A$4:$H$196, 1, 0)</f>
        <v>Bhutan</v>
      </c>
      <c r="D21" s="54" t="str">
        <f>VLOOKUP(C21, net_zero_status!$A$2:$A$90, 1, 0)</f>
        <v>Bhutan</v>
      </c>
      <c r="E21" s="54" t="str">
        <f>VLOOKUP(B21,'WB List of economies'!$A$2:$D$219, 4, 0)</f>
        <v>Lower middle income</v>
      </c>
      <c r="F21" s="57">
        <f>VLOOKUP(C21, historical_emissions!$A$4:$H$196, 7, 0)</f>
        <v>0.000007234984042</v>
      </c>
      <c r="G21" s="54" t="str">
        <f>VLOOKUP(D21, net_zero_status!$A$2:$G$90, 7, 0)</f>
        <v>In Policy Document</v>
      </c>
      <c r="H21" s="54" t="s">
        <v>6</v>
      </c>
      <c r="I21" s="54" t="str">
        <f>VLOOKUP(D21, net_zero_target_year!$A$2:$G$90, 7, 0)</f>
        <v>Already achieved and commit to maintain</v>
      </c>
      <c r="J21" s="54" t="str">
        <f>VLOOKUP(D21, net_zero_GHG_coverage!$A$2:$G$90, 7, 0)</f>
        <v>All GHGs Covered</v>
      </c>
    </row>
    <row r="22" ht="15.75" customHeight="1">
      <c r="A22" s="59" t="s">
        <v>59</v>
      </c>
      <c r="B22" s="58" t="s">
        <v>60</v>
      </c>
      <c r="C22" s="54" t="str">
        <f>VLOOKUP(B22, historical_emissions!$A$4:$H$196, 1, 0)</f>
        <v>Bolivia</v>
      </c>
      <c r="E22" s="54" t="str">
        <f>VLOOKUP(B22,'WB List of economies'!$A$2:$D$219, 4, 0)</f>
        <v>Lower middle income</v>
      </c>
      <c r="F22" s="57">
        <f>VLOOKUP(C22, historical_emissions!$A$4:$H$196, 7, 0)</f>
        <v>0.002787880517</v>
      </c>
      <c r="G22" s="54" t="s">
        <v>19</v>
      </c>
    </row>
    <row r="23" ht="15.75" customHeight="1">
      <c r="A23" s="59" t="s">
        <v>61</v>
      </c>
      <c r="B23" s="54" t="str">
        <f>VLOOKUP(A23, 'WB List of economies'!$A$2:$A$219, 1, 0)</f>
        <v>Bosnia and Herzegovina</v>
      </c>
      <c r="C23" s="54" t="str">
        <f>VLOOKUP(B23, historical_emissions!$A$4:$H$196, 1, 0)</f>
        <v>Bosnia and Herzegovina</v>
      </c>
      <c r="E23" s="54" t="str">
        <f>VLOOKUP(B23,'WB List of economies'!$A$2:$D$219, 4, 0)</f>
        <v>Upper middle income</v>
      </c>
      <c r="F23" s="57">
        <f>VLOOKUP(C23, historical_emissions!$A$4:$H$196, 7, 0)</f>
        <v>0.0004923808584</v>
      </c>
      <c r="G23" s="54" t="s">
        <v>19</v>
      </c>
    </row>
    <row r="24" ht="15.75" customHeight="1">
      <c r="A24" s="54" t="s">
        <v>62</v>
      </c>
      <c r="B24" s="54" t="str">
        <f>VLOOKUP(A24, 'WB List of economies'!$A$2:$A$219, 1, 0)</f>
        <v>Botswana</v>
      </c>
      <c r="C24" s="54" t="str">
        <f>VLOOKUP(B24, historical_emissions!$A$4:$H$196, 1, 0)</f>
        <v>Botswana</v>
      </c>
      <c r="E24" s="54" t="str">
        <f>VLOOKUP(B24,'WB List of economies'!$A$2:$D$219, 4, 0)</f>
        <v>Upper middle income</v>
      </c>
      <c r="F24" s="57">
        <f>VLOOKUP(C24, historical_emissions!$A$4:$H$196, 7, 0)</f>
        <v>0.001051886291</v>
      </c>
      <c r="G24" s="54" t="s">
        <v>19</v>
      </c>
    </row>
    <row r="25" ht="15.75" customHeight="1">
      <c r="A25" s="54" t="s">
        <v>63</v>
      </c>
      <c r="B25" s="54" t="str">
        <f>VLOOKUP(A25, 'WB List of economies'!$A$2:$A$219, 1, 0)</f>
        <v>Brazil</v>
      </c>
      <c r="C25" s="54" t="str">
        <f>VLOOKUP(B25, historical_emissions!$A$4:$H$196, 1, 0)</f>
        <v>Brazil</v>
      </c>
      <c r="D25" s="54" t="str">
        <f>VLOOKUP(C25, net_zero_status!$A$2:$A$90, 1, 0)</f>
        <v>Brazil</v>
      </c>
      <c r="E25" s="54" t="str">
        <f>VLOOKUP(B25,'WB List of economies'!$A$2:$D$219, 4, 0)</f>
        <v>Upper middle income</v>
      </c>
      <c r="F25" s="57">
        <f>VLOOKUP(C25, historical_emissions!$A$4:$H$196, 7, 0)</f>
        <v>0.02917366635</v>
      </c>
      <c r="G25" s="54" t="str">
        <f>VLOOKUP(D25, net_zero_status!$A$2:$G$90, 7, 0)</f>
        <v>In Policy Document</v>
      </c>
      <c r="H25" s="54" t="s">
        <v>13</v>
      </c>
      <c r="I25" s="54">
        <f>VLOOKUP(D25, net_zero_target_year!$A$2:$G$90, 7, 0)</f>
        <v>2050</v>
      </c>
      <c r="J25" s="54" t="str">
        <f>VLOOKUP(D25, net_zero_GHG_coverage!$A$2:$G$90, 7, 0)</f>
        <v>GHG Coverage Unclear or Undecided</v>
      </c>
    </row>
    <row r="26" ht="15.75" customHeight="1">
      <c r="A26" s="54" t="s">
        <v>64</v>
      </c>
      <c r="B26" s="54" t="str">
        <f>VLOOKUP(A26, 'WB List of economies'!$A$2:$A$219, 1, 0)</f>
        <v>Brunei Darussalam</v>
      </c>
      <c r="C26" s="54" t="s">
        <v>65</v>
      </c>
      <c r="E26" s="54" t="str">
        <f>VLOOKUP(B26,'WB List of economies'!$A$2:$D$219, 4, 0)</f>
        <v>High income</v>
      </c>
      <c r="F26" s="57">
        <f>VLOOKUP(C26, historical_emissions!$A$4:$H$196, 7, 0)</f>
        <v>0.0001935358231</v>
      </c>
      <c r="G26" s="54" t="s">
        <v>19</v>
      </c>
    </row>
    <row r="27" ht="15.75" customHeight="1">
      <c r="A27" s="54" t="s">
        <v>66</v>
      </c>
      <c r="B27" s="54" t="str">
        <f>VLOOKUP(A27, 'WB List of economies'!$A$2:$A$219, 1, 0)</f>
        <v>Bulgaria</v>
      </c>
      <c r="C27" s="54" t="str">
        <f>VLOOKUP(B27, historical_emissions!$A$4:$H$196, 1, 0)</f>
        <v>Bulgaria</v>
      </c>
      <c r="D27" s="54" t="str">
        <f>VLOOKUP(C27, net_zero_status!$A$2:$A$90, 1, 0)</f>
        <v>Bulgaria</v>
      </c>
      <c r="E27" s="54" t="str">
        <f>VLOOKUP(B27,'WB List of economies'!$A$2:$D$219, 4, 0)</f>
        <v>Upper middle income</v>
      </c>
      <c r="F27" s="57">
        <f>VLOOKUP(C27, historical_emissions!$A$4:$H$196, 7, 0)</f>
        <v>0.0003512986696</v>
      </c>
      <c r="G27" s="54" t="str">
        <f>VLOOKUP(D27, net_zero_status!$A$2:$G$90, 7, 0)</f>
        <v>In Political Pledge</v>
      </c>
      <c r="H27" s="54" t="s">
        <v>13</v>
      </c>
      <c r="I27" s="54">
        <f>VLOOKUP(D27, net_zero_target_year!$A$2:$G$90, 7, 0)</f>
        <v>2050</v>
      </c>
      <c r="J27" s="54" t="str">
        <f>VLOOKUP(D27, net_zero_GHG_coverage!$A$2:$G$90, 7, 0)</f>
        <v>GHG Coverage Unclear or Undecided</v>
      </c>
    </row>
    <row r="28" ht="15.75" customHeight="1">
      <c r="A28" s="59" t="s">
        <v>67</v>
      </c>
      <c r="B28" s="54" t="str">
        <f>VLOOKUP(A28, 'WB List of economies'!$A$2:$A$219, 1, 0)</f>
        <v>Burkina Faso</v>
      </c>
      <c r="C28" s="54" t="str">
        <f>VLOOKUP(B28, historical_emissions!$A$4:$H$196, 1, 0)</f>
        <v>Burkina Faso</v>
      </c>
      <c r="E28" s="54" t="str">
        <f>VLOOKUP(B28,'WB List of economies'!$A$2:$D$219, 4, 0)</f>
        <v>Low income</v>
      </c>
      <c r="F28" s="57">
        <f>VLOOKUP(C28, historical_emissions!$A$4:$H$196, 7, 0)</f>
        <v>0.001131672087</v>
      </c>
      <c r="G28" s="54" t="s">
        <v>19</v>
      </c>
    </row>
    <row r="29" ht="15.75" customHeight="1">
      <c r="A29" s="54" t="s">
        <v>68</v>
      </c>
      <c r="B29" s="54" t="str">
        <f>VLOOKUP(A29, 'WB List of economies'!$A$2:$A$219, 1, 0)</f>
        <v>Burundi</v>
      </c>
      <c r="C29" s="54" t="str">
        <f>VLOOKUP(B29, historical_emissions!$A$4:$H$196, 1, 0)</f>
        <v>Burundi</v>
      </c>
      <c r="E29" s="54" t="str">
        <f>VLOOKUP(B29,'WB List of economies'!$A$2:$D$219, 4, 0)</f>
        <v>Low income</v>
      </c>
      <c r="F29" s="57">
        <f>VLOOKUP(C29, historical_emissions!$A$4:$H$196, 7, 0)</f>
        <v>0.0001615813103</v>
      </c>
      <c r="G29" s="54" t="s">
        <v>19</v>
      </c>
    </row>
    <row r="30" ht="15.75" customHeight="1">
      <c r="A30" s="59" t="s">
        <v>69</v>
      </c>
      <c r="B30" s="54" t="str">
        <f>VLOOKUP(A30, 'WB List of economies'!$A$2:$A$219, 1, 0)</f>
        <v>Cabo Verde</v>
      </c>
      <c r="C30" s="54" t="s">
        <v>70</v>
      </c>
      <c r="D30" s="54" t="str">
        <f>VLOOKUP(C30, net_zero_status!$A$2:$A$90, 1, 0)</f>
        <v>Cape Verde</v>
      </c>
      <c r="E30" s="54" t="str">
        <f>VLOOKUP(B30,'WB List of economies'!$A$2:$D$219, 4, 0)</f>
        <v>Lower middle income</v>
      </c>
      <c r="F30" s="57">
        <f>VLOOKUP(C30, historical_emissions!$A$4:$H$196, 7, 0)</f>
        <v>0.00001507288342</v>
      </c>
      <c r="G30" s="54" t="str">
        <f>VLOOKUP(D30, net_zero_status!$A$2:$G$90, 7, 0)</f>
        <v>In Policy Document</v>
      </c>
      <c r="H30" s="54" t="s">
        <v>13</v>
      </c>
      <c r="I30" s="54">
        <f>VLOOKUP(D30, net_zero_target_year!$A$2:$G$90, 7, 0)</f>
        <v>2050</v>
      </c>
      <c r="J30" s="54" t="str">
        <f>VLOOKUP(D30, net_zero_GHG_coverage!$A$2:$G$90, 7, 0)</f>
        <v>GHG Coverage Unclear or Undecided</v>
      </c>
    </row>
    <row r="31" ht="15.75" customHeight="1">
      <c r="A31" s="54" t="s">
        <v>71</v>
      </c>
      <c r="B31" s="54" t="str">
        <f>VLOOKUP(A31, 'WB List of economies'!$A$2:$A$219, 1, 0)</f>
        <v>Cambodia</v>
      </c>
      <c r="C31" s="54" t="str">
        <f>VLOOKUP(B31, historical_emissions!$A$4:$H$196, 1, 0)</f>
        <v>Cambodia</v>
      </c>
      <c r="D31" s="54" t="str">
        <f>VLOOKUP(C31, net_zero_status!$A$2:$A$90, 1, 0)</f>
        <v>Cambodia</v>
      </c>
      <c r="E31" s="54" t="str">
        <f>VLOOKUP(B31,'WB List of economies'!$A$2:$D$219, 4, 0)</f>
        <v>Lower middle income</v>
      </c>
      <c r="F31" s="57">
        <f>VLOOKUP(C31, historical_emissions!$A$4:$H$196, 7, 0)</f>
        <v>0.001442374457</v>
      </c>
      <c r="G31" s="54" t="str">
        <f>VLOOKUP(D31, net_zero_status!$A$2:$G$90, 7, 0)</f>
        <v>In Policy Document</v>
      </c>
      <c r="H31" s="54" t="s">
        <v>13</v>
      </c>
      <c r="I31" s="54">
        <f>VLOOKUP(D31, net_zero_target_year!$A$2:$G$90, 7, 0)</f>
        <v>2050</v>
      </c>
      <c r="J31" s="54" t="str">
        <f>VLOOKUP(D31, net_zero_GHG_coverage!$A$2:$G$90, 7, 0)</f>
        <v>Partial GHG Coverage</v>
      </c>
    </row>
    <row r="32" ht="15.75" customHeight="1">
      <c r="A32" s="54" t="s">
        <v>72</v>
      </c>
      <c r="B32" s="54" t="str">
        <f>VLOOKUP(A32, 'WB List of economies'!$A$2:$A$219, 1, 0)</f>
        <v>Cameroon</v>
      </c>
      <c r="C32" s="54" t="str">
        <f>VLOOKUP(B32, historical_emissions!$A$4:$H$196, 1, 0)</f>
        <v>Cameroon</v>
      </c>
      <c r="E32" s="54" t="str">
        <f>VLOOKUP(B32,'WB List of economies'!$A$2:$D$219, 4, 0)</f>
        <v>Lower middle income</v>
      </c>
      <c r="F32" s="57">
        <f>VLOOKUP(C32, historical_emissions!$A$4:$H$196, 7, 0)</f>
        <v>0.002507926829</v>
      </c>
      <c r="G32" s="54" t="s">
        <v>19</v>
      </c>
    </row>
    <row r="33" ht="15.75" customHeight="1">
      <c r="A33" s="54" t="s">
        <v>73</v>
      </c>
      <c r="B33" s="54" t="str">
        <f>VLOOKUP(A33, 'WB List of economies'!$A$2:$A$219, 1, 0)</f>
        <v>Canada</v>
      </c>
      <c r="C33" s="54" t="str">
        <f>VLOOKUP(B33, historical_emissions!$A$4:$H$196, 1, 0)</f>
        <v>Canada</v>
      </c>
      <c r="D33" s="54" t="str">
        <f>VLOOKUP(C33, net_zero_status!$A$2:$A$90, 1, 0)</f>
        <v>Canada</v>
      </c>
      <c r="E33" s="54" t="str">
        <f>VLOOKUP(B33,'WB List of economies'!$A$2:$D$219, 4, 0)</f>
        <v>High income</v>
      </c>
      <c r="F33" s="57">
        <f>VLOOKUP(C33, historical_emissions!$A$4:$H$196, 7, 0)</f>
        <v>0.01556104387</v>
      </c>
      <c r="G33" s="54" t="str">
        <f>VLOOKUP(D33, net_zero_status!$A$2:$G$90, 7, 0)</f>
        <v>In Law</v>
      </c>
      <c r="H33" s="54" t="s">
        <v>13</v>
      </c>
      <c r="I33" s="54">
        <f>VLOOKUP(D33, net_zero_target_year!$A$2:$G$90, 7, 0)</f>
        <v>2050</v>
      </c>
      <c r="J33" s="54" t="str">
        <f>VLOOKUP(D33, net_zero_GHG_coverage!$A$2:$G$90, 7, 0)</f>
        <v>All GHGs Covered</v>
      </c>
    </row>
    <row r="34" ht="15.75" customHeight="1">
      <c r="A34" s="54" t="s">
        <v>74</v>
      </c>
      <c r="B34" s="54" t="str">
        <f>VLOOKUP(A34, 'WB List of economies'!$A$2:$A$219, 1, 0)</f>
        <v>Central African Republic</v>
      </c>
      <c r="C34" s="54" t="str">
        <f>VLOOKUP(B34, historical_emissions!$A$4:$H$196, 1, 0)</f>
        <v>Central African Republic</v>
      </c>
      <c r="E34" s="54" t="str">
        <f>VLOOKUP(B34,'WB List of economies'!$A$2:$D$219, 4, 0)</f>
        <v>Low income</v>
      </c>
      <c r="F34" s="57">
        <f>VLOOKUP(C34, historical_emissions!$A$4:$H$196, 7, 0)</f>
        <v>0.0009361265463</v>
      </c>
      <c r="G34" s="54" t="s">
        <v>19</v>
      </c>
    </row>
    <row r="35" ht="15.75" customHeight="1">
      <c r="A35" s="54" t="s">
        <v>75</v>
      </c>
      <c r="B35" s="54" t="str">
        <f>VLOOKUP(A35, 'WB List of economies'!$A$2:$A$219, 1, 0)</f>
        <v>Chad</v>
      </c>
      <c r="C35" s="54" t="str">
        <f>VLOOKUP(B35, historical_emissions!$A$4:$H$196, 1, 0)</f>
        <v>Chad</v>
      </c>
      <c r="E35" s="54" t="str">
        <f>VLOOKUP(B35,'WB List of economies'!$A$2:$D$219, 4, 0)</f>
        <v>Low income</v>
      </c>
      <c r="F35" s="57">
        <f>VLOOKUP(C35, historical_emissions!$A$4:$H$196, 7, 0)</f>
        <v>0.00212386976</v>
      </c>
      <c r="G35" s="54" t="s">
        <v>19</v>
      </c>
    </row>
    <row r="36" ht="15.75" customHeight="1">
      <c r="A36" s="54" t="s">
        <v>76</v>
      </c>
      <c r="B36" s="54" t="str">
        <f>VLOOKUP(A36, 'WB List of economies'!$A$2:$A$219, 1, 0)</f>
        <v>Chile</v>
      </c>
      <c r="C36" s="54" t="str">
        <f>VLOOKUP(B36, historical_emissions!$A$4:$H$196, 1, 0)</f>
        <v>Chile</v>
      </c>
      <c r="D36" s="54" t="str">
        <f>VLOOKUP(C36, net_zero_status!$A$2:$A$90, 1, 0)</f>
        <v>Chile</v>
      </c>
      <c r="E36" s="54" t="str">
        <f>VLOOKUP(B36,'WB List of economies'!$A$2:$D$219, 4, 0)</f>
        <v>High income</v>
      </c>
      <c r="F36" s="57">
        <f>VLOOKUP(C36, historical_emissions!$A$4:$H$196, 7, 0)</f>
        <v>0.001111976853</v>
      </c>
      <c r="G36" s="54" t="str">
        <f>VLOOKUP(D36, net_zero_status!$A$2:$G$90, 7, 0)</f>
        <v>In Law</v>
      </c>
      <c r="H36" s="54" t="s">
        <v>13</v>
      </c>
      <c r="I36" s="54">
        <f>VLOOKUP(D36, net_zero_target_year!$A$2:$G$90, 7, 0)</f>
        <v>2050</v>
      </c>
      <c r="J36" s="54" t="str">
        <f>VLOOKUP(D36, net_zero_GHG_coverage!$A$2:$G$90, 7, 0)</f>
        <v>All GHGs Covered</v>
      </c>
    </row>
    <row r="37" ht="15.75" customHeight="1">
      <c r="A37" s="54" t="s">
        <v>77</v>
      </c>
      <c r="B37" s="54" t="str">
        <f>VLOOKUP(A37, 'WB List of economies'!$A$2:$A$219, 1, 0)</f>
        <v>China</v>
      </c>
      <c r="C37" s="54" t="str">
        <f>VLOOKUP(B37, historical_emissions!$A$4:$H$196, 1, 0)</f>
        <v>China</v>
      </c>
      <c r="D37" s="54" t="str">
        <f>VLOOKUP(C37, net_zero_status!$A$2:$A$90, 1, 0)</f>
        <v>China</v>
      </c>
      <c r="E37" s="54" t="str">
        <f>VLOOKUP(B37,'WB List of economies'!$A$2:$D$219, 4, 0)</f>
        <v>Upper middle income</v>
      </c>
      <c r="F37" s="57">
        <f>VLOOKUP(C37, historical_emissions!$A$4:$H$196, 7, 0)</f>
        <v>0.2422797194</v>
      </c>
      <c r="G37" s="54" t="str">
        <f>VLOOKUP(D37, net_zero_status!$A$2:$G$90, 7, 0)</f>
        <v>In Policy Document</v>
      </c>
      <c r="H37" s="54" t="s">
        <v>13</v>
      </c>
      <c r="I37" s="54">
        <f>VLOOKUP(D37, net_zero_target_year!$A$2:$G$90, 7, 0)</f>
        <v>2060</v>
      </c>
      <c r="J37" s="54" t="str">
        <f>VLOOKUP(D37, net_zero_GHG_coverage!$A$2:$G$90, 7, 0)</f>
        <v>GHG Coverage Unclear or Undecided</v>
      </c>
    </row>
    <row r="38" ht="15.75" customHeight="1">
      <c r="A38" s="54" t="s">
        <v>78</v>
      </c>
      <c r="B38" s="54" t="str">
        <f>VLOOKUP(A38, 'WB List of economies'!$A$2:$A$219, 1, 0)</f>
        <v>Colombia</v>
      </c>
      <c r="C38" s="54" t="str">
        <f>VLOOKUP(B38, historical_emissions!$A$4:$H$196, 1, 0)</f>
        <v>Colombia</v>
      </c>
      <c r="D38" s="54" t="str">
        <f>VLOOKUP(C38, net_zero_status!$A$2:$A$90, 1, 0)</f>
        <v>Colombia</v>
      </c>
      <c r="E38" s="54" t="str">
        <f>VLOOKUP(B38,'WB List of economies'!$A$2:$D$219, 4, 0)</f>
        <v>Upper middle income</v>
      </c>
      <c r="F38" s="57">
        <f>VLOOKUP(C38, historical_emissions!$A$4:$H$196, 7, 0)</f>
        <v>0.005436889536</v>
      </c>
      <c r="G38" s="54" t="str">
        <f>VLOOKUP(D38, net_zero_status!$A$2:$G$90, 7, 0)</f>
        <v>In Policy Document</v>
      </c>
      <c r="H38" s="54" t="s">
        <v>13</v>
      </c>
      <c r="I38" s="54">
        <f>VLOOKUP(D38, net_zero_target_year!$A$2:$G$90, 7, 0)</f>
        <v>2050</v>
      </c>
      <c r="J38" s="54" t="str">
        <f>VLOOKUP(D38, net_zero_GHG_coverage!$A$2:$G$90, 7, 0)</f>
        <v>Partial GHG Coverage</v>
      </c>
    </row>
    <row r="39" ht="15.75" customHeight="1">
      <c r="A39" s="54" t="s">
        <v>79</v>
      </c>
      <c r="B39" s="54" t="str">
        <f>VLOOKUP(A39, 'WB List of economies'!$A$2:$A$219, 1, 0)</f>
        <v>Comoros</v>
      </c>
      <c r="C39" s="54" t="str">
        <f>VLOOKUP(B39, historical_emissions!$A$4:$H$196, 1, 0)</f>
        <v>Comoros</v>
      </c>
      <c r="D39" s="54" t="str">
        <f>VLOOKUP(C39, net_zero_status!$A$2:$A$90, 1, 0)</f>
        <v>Comoros</v>
      </c>
      <c r="E39" s="54" t="str">
        <f>VLOOKUP(B39,'WB List of economies'!$A$2:$D$219, 4, 0)</f>
        <v>Lower middle income</v>
      </c>
      <c r="F39" s="57">
        <f>VLOOKUP(C39, historical_emissions!$A$4:$H$196, 7, 0)</f>
        <v>0.00001406802453</v>
      </c>
      <c r="G39" s="54" t="str">
        <f>VLOOKUP(D39, net_zero_status!$A$2:$G$90, 7, 0)</f>
        <v>In Policy Document</v>
      </c>
      <c r="H39" s="54" t="s">
        <v>6</v>
      </c>
      <c r="I39" s="54" t="str">
        <f>VLOOKUP(D39, net_zero_target_year!$A$2:$G$90, 7, 0)</f>
        <v>Already achieved and commit to maintain</v>
      </c>
      <c r="J39" s="54" t="str">
        <f>VLOOKUP(D39, net_zero_GHG_coverage!$A$2:$G$90, 7, 0)</f>
        <v>All GHGs Covered</v>
      </c>
    </row>
    <row r="40" ht="15.75" customHeight="1">
      <c r="A40" s="59" t="s">
        <v>80</v>
      </c>
      <c r="B40" s="58" t="s">
        <v>81</v>
      </c>
      <c r="C40" s="54" t="s">
        <v>82</v>
      </c>
      <c r="E40" s="54" t="str">
        <f>VLOOKUP(B40,'WB List of economies'!$A$2:$D$219, 4, 0)</f>
        <v>Lower middle income</v>
      </c>
      <c r="F40" s="57">
        <f>VLOOKUP(C40, historical_emissions!$A$4:$H$196, 7, 0)</f>
        <v>0.0006043221393</v>
      </c>
      <c r="G40" s="54" t="s">
        <v>19</v>
      </c>
    </row>
    <row r="41" ht="15.75" customHeight="1">
      <c r="A41" s="54" t="s">
        <v>83</v>
      </c>
      <c r="B41" s="54" t="str">
        <f>VLOOKUP(A41, 'WB List of economies'!$A$2:$A$219, 1, 0)</f>
        <v>Costa Rica</v>
      </c>
      <c r="C41" s="54" t="str">
        <f>VLOOKUP(B41, historical_emissions!$A$4:$H$196, 1, 0)</f>
        <v>Costa Rica</v>
      </c>
      <c r="D41" s="54" t="str">
        <f>VLOOKUP(C41, net_zero_status!$A$2:$A$90, 1, 0)</f>
        <v>Costa Rica</v>
      </c>
      <c r="E41" s="54" t="str">
        <f>VLOOKUP(B41,'WB List of economies'!$A$2:$D$219, 4, 0)</f>
        <v>Upper middle income</v>
      </c>
      <c r="F41" s="57">
        <f>VLOOKUP(C41, historical_emissions!$A$4:$H$196, 7, 0)</f>
        <v>0.0001704240685</v>
      </c>
      <c r="G41" s="54" t="str">
        <f>VLOOKUP(D41, net_zero_status!$A$2:$G$90, 7, 0)</f>
        <v>In Policy Document</v>
      </c>
      <c r="H41" s="54" t="s">
        <v>13</v>
      </c>
      <c r="I41" s="54">
        <f>VLOOKUP(D41, net_zero_target_year!$A$2:$G$90, 7, 0)</f>
        <v>2050</v>
      </c>
      <c r="J41" s="54" t="str">
        <f>VLOOKUP(D41, net_zero_GHG_coverage!$A$2:$G$90, 7, 0)</f>
        <v>GHG Coverage Unclear or Undecided</v>
      </c>
    </row>
    <row r="42" ht="15.75" customHeight="1">
      <c r="A42" s="59" t="s">
        <v>84</v>
      </c>
      <c r="B42" s="58" t="s">
        <v>85</v>
      </c>
      <c r="C42" s="54" t="s">
        <v>86</v>
      </c>
      <c r="E42" s="54" t="str">
        <f>VLOOKUP(B42,'WB List of economies'!$A$2:$D$219, 4, 0)</f>
        <v>Lower middle income</v>
      </c>
      <c r="F42" s="57">
        <f>VLOOKUP(C42, historical_emissions!$A$4:$H$196, 7, 0)</f>
        <v>0.001035205633</v>
      </c>
      <c r="G42" s="54" t="s">
        <v>19</v>
      </c>
    </row>
    <row r="43" ht="15.75" customHeight="1">
      <c r="A43" s="59" t="s">
        <v>87</v>
      </c>
      <c r="B43" s="54" t="str">
        <f>VLOOKUP(A43, 'WB List of economies'!$A$2:$A$219, 1, 0)</f>
        <v>Croatia</v>
      </c>
      <c r="C43" s="54" t="str">
        <f>VLOOKUP(B43, historical_emissions!$A$4:$H$196, 1, 0)</f>
        <v>Croatia</v>
      </c>
      <c r="D43" s="54" t="str">
        <f>VLOOKUP(C43, net_zero_status!$A$2:$A$90, 1, 0)</f>
        <v>Croatia</v>
      </c>
      <c r="E43" s="54" t="str">
        <f>VLOOKUP(B43,'WB List of economies'!$A$2:$D$219, 4, 0)</f>
        <v>High income</v>
      </c>
      <c r="F43" s="57">
        <f>VLOOKUP(C43, historical_emissions!$A$4:$H$196, 7, 0)</f>
        <v>0.0003601414279</v>
      </c>
      <c r="G43" s="54" t="str">
        <f>VLOOKUP(D43, net_zero_status!$A$2:$G$90, 7, 0)</f>
        <v>In Policy Document</v>
      </c>
      <c r="H43" s="54" t="s">
        <v>13</v>
      </c>
      <c r="I43" s="54">
        <f>VLOOKUP(D43, net_zero_target_year!$A$2:$G$90, 7, 0)</f>
        <v>2050</v>
      </c>
      <c r="J43" s="54" t="str">
        <f>VLOOKUP(D43, net_zero_GHG_coverage!$A$2:$G$90, 7, 0)</f>
        <v>All GHGs Covered</v>
      </c>
    </row>
    <row r="44" ht="15.75" customHeight="1">
      <c r="A44" s="54" t="s">
        <v>88</v>
      </c>
      <c r="B44" s="54" t="str">
        <f>VLOOKUP(A44, 'WB List of economies'!$A$2:$A$219, 1, 0)</f>
        <v>Cuba</v>
      </c>
      <c r="C44" s="54" t="str">
        <f>VLOOKUP(B44, historical_emissions!$A$4:$H$196, 1, 0)</f>
        <v>Cuba</v>
      </c>
      <c r="E44" s="54" t="str">
        <f>VLOOKUP(B44,'WB List of economies'!$A$2:$D$219, 4, 0)</f>
        <v>Upper middle income</v>
      </c>
      <c r="F44" s="57">
        <f>VLOOKUP(C44, historical_emissions!$A$4:$H$196, 7, 0)</f>
        <v>0.0007675112238</v>
      </c>
      <c r="G44" s="54" t="s">
        <v>19</v>
      </c>
    </row>
    <row r="45" ht="15.75" customHeight="1">
      <c r="A45" s="54" t="s">
        <v>89</v>
      </c>
      <c r="B45" s="54" t="str">
        <f>VLOOKUP(A45, 'WB List of economies'!$A$2:$A$219, 1, 0)</f>
        <v>Cyprus</v>
      </c>
      <c r="C45" s="54" t="str">
        <f>VLOOKUP(B45, historical_emissions!$A$4:$H$196, 1, 0)</f>
        <v>Cyprus</v>
      </c>
      <c r="D45" s="54" t="str">
        <f>VLOOKUP(C45, net_zero_status!$A$2:$A$90, 1, 0)</f>
        <v>Cyprus</v>
      </c>
      <c r="E45" s="54" t="str">
        <f>VLOOKUP(B45,'WB List of economies'!$A$2:$D$219, 4, 0)</f>
        <v>High income</v>
      </c>
      <c r="F45" s="57">
        <f>VLOOKUP(C45, historical_emissions!$A$4:$H$196, 7, 0)</f>
        <v>0.0001666056047</v>
      </c>
      <c r="G45" s="54" t="str">
        <f>VLOOKUP(D45, net_zero_status!$A$2:$G$90, 7, 0)</f>
        <v>In Political Pledge</v>
      </c>
      <c r="H45" s="54" t="s">
        <v>13</v>
      </c>
      <c r="I45" s="54">
        <f>VLOOKUP(D45, net_zero_target_year!$A$2:$G$90, 7, 0)</f>
        <v>2050</v>
      </c>
      <c r="J45" s="54" t="str">
        <f>VLOOKUP(D45, net_zero_GHG_coverage!$A$2:$G$90, 7, 0)</f>
        <v>GHG Coverage Unclear or Undecided</v>
      </c>
    </row>
    <row r="46" ht="15.75" customHeight="1">
      <c r="A46" s="59" t="s">
        <v>90</v>
      </c>
      <c r="B46" s="58" t="s">
        <v>91</v>
      </c>
      <c r="C46" s="54" t="str">
        <f>VLOOKUP(B46, historical_emissions!$A$4:$H$196, 1, 0)</f>
        <v>Czech Republic</v>
      </c>
      <c r="D46" s="54" t="s">
        <v>55</v>
      </c>
      <c r="E46" s="54" t="str">
        <f>VLOOKUP(B46,'WB List of economies'!$A$2:$D$219, 4, 0)</f>
        <v>High income</v>
      </c>
      <c r="F46" s="57">
        <f>VLOOKUP(C46, historical_emissions!$A$4:$H$196, 7, 0)</f>
        <v>0.002226164395</v>
      </c>
      <c r="G46" s="54" t="str">
        <f>VLOOKUP(D46, net_zero_status!$A$2:$G$90, 7, 0)</f>
        <v>In Law</v>
      </c>
      <c r="H46" s="54" t="s">
        <v>13</v>
      </c>
      <c r="I46" s="54">
        <f>VLOOKUP(D46, net_zero_target_year!$A$2:$G$90, 7, 0)</f>
        <v>2050</v>
      </c>
      <c r="J46" s="54" t="str">
        <f>VLOOKUP(D46, net_zero_GHG_coverage!$A$2:$G$90, 7, 0)</f>
        <v>All GHGs Covered</v>
      </c>
    </row>
    <row r="47" ht="15.75" customHeight="1">
      <c r="A47" s="54" t="s">
        <v>92</v>
      </c>
      <c r="B47" s="58" t="s">
        <v>93</v>
      </c>
      <c r="C47" s="54" t="s">
        <v>94</v>
      </c>
      <c r="E47" s="54" t="str">
        <f>VLOOKUP(B47,'WB List of economies'!$A$2:$D$219, 4, 0)</f>
        <v>Low income</v>
      </c>
      <c r="F47" s="57">
        <f>VLOOKUP(C47, historical_emissions!$A$4:$H$196, 7, 0)</f>
        <v>0.00166183564</v>
      </c>
      <c r="G47" s="54" t="s">
        <v>19</v>
      </c>
    </row>
    <row r="48" ht="15.75" customHeight="1">
      <c r="A48" s="59" t="s">
        <v>95</v>
      </c>
      <c r="B48" s="58" t="s">
        <v>96</v>
      </c>
      <c r="C48" s="54" t="s">
        <v>95</v>
      </c>
      <c r="E48" s="54" t="str">
        <f>VLOOKUP(B48,'WB List of economies'!$A$2:$D$219, 4, 0)</f>
        <v>Low income</v>
      </c>
      <c r="F48" s="57">
        <f>VLOOKUP(C48, historical_emissions!$A$4:$H$196, 7, 0)</f>
        <v>0.01365743918</v>
      </c>
      <c r="G48" s="54" t="s">
        <v>19</v>
      </c>
    </row>
    <row r="49" ht="15.75" customHeight="1">
      <c r="A49" s="54" t="s">
        <v>97</v>
      </c>
      <c r="B49" s="54" t="str">
        <f>VLOOKUP(A49, 'WB List of economies'!$A$2:$A$219, 1, 0)</f>
        <v>Denmark</v>
      </c>
      <c r="C49" s="54" t="str">
        <f>VLOOKUP(B49, historical_emissions!$A$4:$H$196, 1, 0)</f>
        <v>Denmark</v>
      </c>
      <c r="D49" s="54" t="str">
        <f>VLOOKUP(C49, net_zero_status!$A$2:$A$90, 1, 0)</f>
        <v>Denmark</v>
      </c>
      <c r="E49" s="54" t="str">
        <f>VLOOKUP(B49,'WB List of economies'!$A$2:$D$219, 4, 0)</f>
        <v>High income</v>
      </c>
      <c r="F49" s="57">
        <f>VLOOKUP(C49, historical_emissions!$A$4:$H$196, 7, 0)</f>
        <v>0.000885481658</v>
      </c>
      <c r="G49" s="54" t="str">
        <f>VLOOKUP(D49, net_zero_status!$A$2:$G$90, 7, 0)</f>
        <v>In Law</v>
      </c>
      <c r="H49" s="54" t="s">
        <v>13</v>
      </c>
      <c r="I49" s="54">
        <f>VLOOKUP(D49, net_zero_target_year!$A$2:$G$90, 7, 0)</f>
        <v>2050</v>
      </c>
      <c r="J49" s="54" t="str">
        <f>VLOOKUP(D49, net_zero_GHG_coverage!$A$2:$G$90, 7, 0)</f>
        <v>All GHGs Covered</v>
      </c>
    </row>
    <row r="50" ht="15.75" customHeight="1">
      <c r="A50" s="54" t="s">
        <v>98</v>
      </c>
      <c r="B50" s="54" t="str">
        <f>VLOOKUP(A50, 'WB List of economies'!$A$2:$A$219, 1, 0)</f>
        <v>Djibouti</v>
      </c>
      <c r="C50" s="54" t="str">
        <f>VLOOKUP(B50, historical_emissions!$A$4:$H$196, 1, 0)</f>
        <v>Djibouti</v>
      </c>
      <c r="E50" s="54" t="str">
        <f>VLOOKUP(B50,'WB List of economies'!$A$2:$D$219, 4, 0)</f>
        <v>Lower middle income</v>
      </c>
      <c r="F50" s="57">
        <f>VLOOKUP(C50, historical_emissions!$A$4:$H$196, 7, 0)</f>
        <v>0.00002773410549</v>
      </c>
      <c r="G50" s="54" t="s">
        <v>19</v>
      </c>
    </row>
    <row r="51" ht="15.75" customHeight="1">
      <c r="A51" s="54" t="s">
        <v>99</v>
      </c>
      <c r="B51" s="54" t="str">
        <f>VLOOKUP(A51, 'WB List of economies'!$A$2:$A$219, 1, 0)</f>
        <v>Dominica</v>
      </c>
      <c r="C51" s="54" t="str">
        <f>VLOOKUP(B51, historical_emissions!$A$4:$H$196, 1, 0)</f>
        <v>Dominica</v>
      </c>
      <c r="E51" s="54" t="str">
        <f>VLOOKUP(B51,'WB List of economies'!$A$2:$D$219, 4, 0)</f>
        <v>Upper middle income</v>
      </c>
      <c r="F51" s="57">
        <f>VLOOKUP(C51, historical_emissions!$A$4:$H$196, 7, 0)</f>
        <v>0.000004421379137</v>
      </c>
      <c r="G51" s="54" t="s">
        <v>19</v>
      </c>
    </row>
    <row r="52" ht="15.75" customHeight="1">
      <c r="A52" s="54" t="s">
        <v>100</v>
      </c>
      <c r="B52" s="54" t="str">
        <f>VLOOKUP(A52, 'WB List of economies'!$A$2:$A$219, 1, 0)</f>
        <v>Dominican Republic</v>
      </c>
      <c r="C52" s="54" t="str">
        <f>VLOOKUP(B52, historical_emissions!$A$4:$H$196, 1, 0)</f>
        <v>Dominican Republic</v>
      </c>
      <c r="D52" s="54" t="str">
        <f>VLOOKUP(C52, net_zero_status!$A$2:$A$90, 1, 0)</f>
        <v>Dominican Republic</v>
      </c>
      <c r="E52" s="54" t="str">
        <f>VLOOKUP(B52,'WB List of economies'!$A$2:$D$219, 4, 0)</f>
        <v>Upper middle income</v>
      </c>
      <c r="F52" s="57">
        <f>VLOOKUP(C52, historical_emissions!$A$4:$H$196, 7, 0)</f>
        <v>0.0007990637931</v>
      </c>
      <c r="G52" s="54" t="str">
        <f>VLOOKUP(D52, net_zero_status!$A$2:$G$90, 7, 0)</f>
        <v>In Policy Document</v>
      </c>
      <c r="H52" s="54" t="s">
        <v>13</v>
      </c>
      <c r="I52" s="54">
        <f>VLOOKUP(D52, net_zero_target_year!$A$2:$G$90, 7, 0)</f>
        <v>2050</v>
      </c>
      <c r="J52" s="54" t="str">
        <f>VLOOKUP(D52, net_zero_GHG_coverage!$A$2:$G$90, 7, 0)</f>
        <v>All GHGs Covered</v>
      </c>
    </row>
    <row r="53" ht="15.75" customHeight="1">
      <c r="A53" s="54" t="s">
        <v>101</v>
      </c>
      <c r="B53" s="54" t="str">
        <f>VLOOKUP(A53, 'WB List of economies'!$A$2:$A$219, 1, 0)</f>
        <v>Ecuador</v>
      </c>
      <c r="C53" s="54" t="str">
        <f>VLOOKUP(B53, historical_emissions!$A$4:$H$196, 1, 0)</f>
        <v>Ecuador</v>
      </c>
      <c r="E53" s="54" t="str">
        <f>VLOOKUP(B53,'WB List of economies'!$A$2:$D$219, 4, 0)</f>
        <v>Upper middle income</v>
      </c>
      <c r="F53" s="57">
        <f>VLOOKUP(C53, historical_emissions!$A$4:$H$196, 7, 0)</f>
        <v>0.001983591458</v>
      </c>
      <c r="G53" s="54" t="s">
        <v>19</v>
      </c>
    </row>
    <row r="54" ht="15.75" customHeight="1">
      <c r="A54" s="59" t="s">
        <v>102</v>
      </c>
      <c r="B54" s="58" t="s">
        <v>103</v>
      </c>
      <c r="C54" s="54" t="str">
        <f>VLOOKUP(A54, historical_emissions!$A$4:$H$196, 1, 0)</f>
        <v>Egypt</v>
      </c>
      <c r="E54" s="54" t="str">
        <f>VLOOKUP(B54,'WB List of economies'!$A$2:$D$219, 4, 0)</f>
        <v>Lower middle income</v>
      </c>
      <c r="F54" s="57">
        <f>VLOOKUP(C54, historical_emissions!$A$4:$H$196, 7, 0)</f>
        <v>0.007073402732</v>
      </c>
      <c r="G54" s="54" t="s">
        <v>19</v>
      </c>
    </row>
    <row r="55" ht="15.75" customHeight="1">
      <c r="A55" s="54" t="s">
        <v>104</v>
      </c>
      <c r="B55" s="54" t="str">
        <f>VLOOKUP(A55, 'WB List of economies'!$A$2:$A$219, 1, 0)</f>
        <v>El Salvador</v>
      </c>
      <c r="C55" s="54" t="str">
        <f>VLOOKUP(B55, historical_emissions!$A$4:$H$196, 1, 0)</f>
        <v>El Salvador</v>
      </c>
      <c r="E55" s="54" t="str">
        <f>VLOOKUP(B55,'WB List of economies'!$A$2:$D$219, 4, 0)</f>
        <v>Lower middle income</v>
      </c>
      <c r="F55" s="57">
        <f>VLOOKUP(C55, historical_emissions!$A$4:$H$196, 7, 0)</f>
        <v>0.0002797527163</v>
      </c>
      <c r="G55" s="54" t="s">
        <v>19</v>
      </c>
    </row>
    <row r="56" ht="15.75" customHeight="1">
      <c r="A56" s="54" t="s">
        <v>105</v>
      </c>
      <c r="B56" s="54" t="str">
        <f>VLOOKUP(A56, 'WB List of economies'!$A$2:$A$219, 1, 0)</f>
        <v>Equatorial Guinea</v>
      </c>
      <c r="C56" s="54" t="str">
        <f>VLOOKUP(B56, historical_emissions!$A$4:$H$196, 1, 0)</f>
        <v>Equatorial Guinea</v>
      </c>
      <c r="E56" s="54" t="str">
        <f>VLOOKUP(B56,'WB List of economies'!$A$2:$D$219, 4, 0)</f>
        <v>Upper middle income</v>
      </c>
      <c r="F56" s="57">
        <f>VLOOKUP(C56, historical_emissions!$A$4:$H$196, 7, 0)</f>
        <v>0.0003062809911</v>
      </c>
      <c r="G56" s="54" t="s">
        <v>19</v>
      </c>
    </row>
    <row r="57" ht="15.75" customHeight="1">
      <c r="A57" s="54" t="s">
        <v>106</v>
      </c>
      <c r="B57" s="54" t="str">
        <f>VLOOKUP(A57, 'WB List of economies'!$A$2:$A$219, 1, 0)</f>
        <v>Eritrea</v>
      </c>
      <c r="C57" s="54" t="str">
        <f>VLOOKUP(B57, historical_emissions!$A$4:$H$196, 1, 0)</f>
        <v>Eritrea</v>
      </c>
      <c r="E57" s="54" t="str">
        <f>VLOOKUP(B57,'WB List of economies'!$A$2:$D$219, 4, 0)</f>
        <v>Low income</v>
      </c>
      <c r="F57" s="57">
        <f>VLOOKUP(C57, historical_emissions!$A$4:$H$196, 7, 0)</f>
        <v>0.0001362588661</v>
      </c>
      <c r="G57" s="54" t="s">
        <v>19</v>
      </c>
    </row>
    <row r="58" ht="15.75" customHeight="1">
      <c r="A58" s="54" t="s">
        <v>107</v>
      </c>
      <c r="B58" s="54" t="str">
        <f>VLOOKUP(A58, 'WB List of economies'!$A$2:$A$219, 1, 0)</f>
        <v>Estonia</v>
      </c>
      <c r="C58" s="54" t="str">
        <f>VLOOKUP(B58, historical_emissions!$A$4:$H$196, 1, 0)</f>
        <v>Estonia</v>
      </c>
      <c r="D58" s="54" t="str">
        <f>VLOOKUP(C58, net_zero_status!$A$2:$A$90, 1, 0)</f>
        <v>Estonia</v>
      </c>
      <c r="E58" s="54" t="str">
        <f>VLOOKUP(B58,'WB List of economies'!$A$2:$D$219, 4, 0)</f>
        <v>High income</v>
      </c>
      <c r="F58" s="57">
        <f>VLOOKUP(C58, historical_emissions!$A$4:$H$196, 7, 0)</f>
        <v>0.0002980411482</v>
      </c>
      <c r="G58" s="54" t="str">
        <f>VLOOKUP(D58, net_zero_status!$A$2:$G$90, 7, 0)</f>
        <v>In Political Pledge</v>
      </c>
      <c r="H58" s="54" t="s">
        <v>13</v>
      </c>
      <c r="I58" s="54">
        <f>VLOOKUP(D58, net_zero_target_year!$A$2:$G$90, 7, 0)</f>
        <v>2050</v>
      </c>
      <c r="J58" s="54" t="str">
        <f>VLOOKUP(D58, net_zero_GHG_coverage!$A$2:$G$90, 7, 0)</f>
        <v>All GHGs Covered</v>
      </c>
    </row>
    <row r="59" ht="15.75" customHeight="1">
      <c r="A59" s="59" t="s">
        <v>108</v>
      </c>
      <c r="B59" s="54" t="str">
        <f>VLOOKUP(A59, 'WB List of economies'!$A$2:$A$219, 1, 0)</f>
        <v>Eswatini</v>
      </c>
      <c r="C59" s="54" t="str">
        <f>VLOOKUP(B59, historical_emissions!$A$4:$H$196, 1, 0)</f>
        <v>Eswatini</v>
      </c>
      <c r="E59" s="54" t="str">
        <f>VLOOKUP(B59,'WB List of economies'!$A$2:$D$219, 4, 0)</f>
        <v>Lower middle income</v>
      </c>
      <c r="F59" s="57">
        <f>VLOOKUP(C59, historical_emissions!$A$4:$H$196, 7, 0)</f>
        <v>0.00005406140853</v>
      </c>
      <c r="G59" s="54" t="s">
        <v>19</v>
      </c>
    </row>
    <row r="60" ht="15.75" customHeight="1">
      <c r="A60" s="54" t="s">
        <v>109</v>
      </c>
      <c r="B60" s="54" t="str">
        <f>VLOOKUP(A60, 'WB List of economies'!$A$2:$A$219, 1, 0)</f>
        <v>Ethiopia</v>
      </c>
      <c r="C60" s="54" t="str">
        <f>VLOOKUP(B60, historical_emissions!$A$4:$H$196, 1, 0)</f>
        <v>Ethiopia</v>
      </c>
      <c r="E60" s="54" t="str">
        <f>VLOOKUP(B60,'WB List of economies'!$A$2:$D$219, 4, 0)</f>
        <v>Low income</v>
      </c>
      <c r="F60" s="57">
        <f>VLOOKUP(C60, historical_emissions!$A$4:$H$196, 7, 0)</f>
        <v>0.00368521951</v>
      </c>
      <c r="G60" s="54" t="s">
        <v>19</v>
      </c>
    </row>
    <row r="61" ht="15.75" customHeight="1">
      <c r="A61" s="54" t="s">
        <v>110</v>
      </c>
      <c r="B61" s="54" t="str">
        <f>VLOOKUP(A61, 'WB List of economies'!$A$2:$A$219, 1, 0)</f>
        <v>Fiji</v>
      </c>
      <c r="C61" s="54" t="str">
        <f>VLOOKUP(B61, historical_emissions!$A$4:$H$196, 1, 0)</f>
        <v>Fiji</v>
      </c>
      <c r="D61" s="54" t="str">
        <f>VLOOKUP(C61, net_zero_status!$A$2:$A$90, 1, 0)</f>
        <v>Fiji</v>
      </c>
      <c r="E61" s="54" t="str">
        <f>VLOOKUP(B61,'WB List of economies'!$A$2:$D$219, 4, 0)</f>
        <v>Upper middle income</v>
      </c>
      <c r="F61" s="57">
        <f>VLOOKUP(C61, historical_emissions!$A$4:$H$196, 7, 0)</f>
        <v>-0.000003215548463</v>
      </c>
      <c r="G61" s="54" t="str">
        <f>VLOOKUP(D61, net_zero_status!$A$2:$G$90, 7, 0)</f>
        <v>In Policy Document</v>
      </c>
      <c r="H61" s="54" t="s">
        <v>13</v>
      </c>
      <c r="I61" s="54">
        <f>VLOOKUP(D61, net_zero_target_year!$A$2:$G$90, 7, 0)</f>
        <v>2050</v>
      </c>
      <c r="J61" s="54" t="str">
        <f>VLOOKUP(D61, net_zero_GHG_coverage!$A$2:$G$90, 7, 0)</f>
        <v>All GHGs Covered</v>
      </c>
    </row>
    <row r="62" ht="15.75" customHeight="1">
      <c r="A62" s="54" t="s">
        <v>111</v>
      </c>
      <c r="B62" s="54" t="str">
        <f>VLOOKUP(A62, 'WB List of economies'!$A$2:$A$219, 1, 0)</f>
        <v>Finland</v>
      </c>
      <c r="C62" s="54" t="str">
        <f>VLOOKUP(B62, historical_emissions!$A$4:$H$196, 1, 0)</f>
        <v>Finland</v>
      </c>
      <c r="D62" s="54" t="str">
        <f>VLOOKUP(C62, net_zero_status!$A$2:$A$90, 1, 0)</f>
        <v>Finland</v>
      </c>
      <c r="E62" s="54" t="str">
        <f>VLOOKUP(B62,'WB List of economies'!$A$2:$D$219, 4, 0)</f>
        <v>High income</v>
      </c>
      <c r="F62" s="57">
        <f>VLOOKUP(C62, historical_emissions!$A$4:$H$196, 7, 0)</f>
        <v>0.001174077133</v>
      </c>
      <c r="G62" s="54" t="str">
        <f>VLOOKUP(D62, net_zero_status!$A$2:$G$90, 7, 0)</f>
        <v>In Law</v>
      </c>
      <c r="H62" s="54" t="s">
        <v>10</v>
      </c>
      <c r="I62" s="54">
        <f>VLOOKUP(D62, net_zero_target_year!$A$2:$G$90, 7, 0)</f>
        <v>2035</v>
      </c>
      <c r="J62" s="54" t="str">
        <f>VLOOKUP(D62, net_zero_GHG_coverage!$A$2:$G$90, 7, 0)</f>
        <v>All GHGs Covered</v>
      </c>
    </row>
    <row r="63" ht="15.75" customHeight="1">
      <c r="A63" s="54" t="s">
        <v>112</v>
      </c>
      <c r="B63" s="54" t="str">
        <f>VLOOKUP(A63, 'WB List of economies'!$A$2:$A$219, 1, 0)</f>
        <v>France</v>
      </c>
      <c r="C63" s="54" t="str">
        <f>VLOOKUP(B63, historical_emissions!$A$4:$H$196, 1, 0)</f>
        <v>France</v>
      </c>
      <c r="D63" s="54" t="str">
        <f>VLOOKUP(C63, net_zero_status!$A$2:$A$90, 1, 0)</f>
        <v>France</v>
      </c>
      <c r="E63" s="54" t="str">
        <f>VLOOKUP(B63,'WB List of economies'!$A$2:$D$219, 4, 0)</f>
        <v>High income</v>
      </c>
      <c r="F63" s="57">
        <f>VLOOKUP(C63, historical_emissions!$A$4:$H$196, 7, 0)</f>
        <v>0.007076216336</v>
      </c>
      <c r="G63" s="54" t="str">
        <f>VLOOKUP(D63, net_zero_status!$A$2:$G$90, 7, 0)</f>
        <v>In Law</v>
      </c>
      <c r="H63" s="54" t="s">
        <v>13</v>
      </c>
      <c r="I63" s="54">
        <f>VLOOKUP(D63, net_zero_target_year!$A$2:$G$90, 7, 0)</f>
        <v>2050</v>
      </c>
      <c r="J63" s="54" t="str">
        <f>VLOOKUP(D63, net_zero_GHG_coverage!$A$2:$G$90, 7, 0)</f>
        <v>All GHGs Covered</v>
      </c>
    </row>
    <row r="64" ht="15.75" customHeight="1">
      <c r="A64" s="54" t="s">
        <v>113</v>
      </c>
      <c r="B64" s="58" t="s">
        <v>113</v>
      </c>
      <c r="C64" s="54" t="str">
        <f>VLOOKUP(B64, historical_emissions!$A$4:$H$196, 1, 0)</f>
        <v>Gabon</v>
      </c>
      <c r="D64" s="54" t="str">
        <f>VLOOKUP(C64, net_zero_status!$A$2:$A$90, 1, 0)</f>
        <v>Gabon</v>
      </c>
      <c r="E64" s="54" t="str">
        <f>VLOOKUP(B64,'WB List of economies'!$A$2:$D$219, 4, 0)</f>
        <v>Upper middle income</v>
      </c>
      <c r="F64" s="57">
        <f>VLOOKUP(C64, historical_emissions!$A$4:$H$196, 7, 0)</f>
        <v>0.000395512461</v>
      </c>
      <c r="G64" s="54" t="str">
        <f>VLOOKUP(D64, net_zero_status!$A$2:$G$90, 7, 0)</f>
        <v>In Policy Document</v>
      </c>
      <c r="H64" s="54" t="s">
        <v>6</v>
      </c>
      <c r="I64" s="54" t="str">
        <f>VLOOKUP(D64, net_zero_target_year!$A$2:$G$90, 7, 0)</f>
        <v>Already achieved and commit to maintain</v>
      </c>
      <c r="J64" s="54" t="str">
        <f>VLOOKUP(D64, net_zero_GHG_coverage!$A$2:$G$90, 7, 0)</f>
        <v>All GHGs Covered</v>
      </c>
    </row>
    <row r="65" ht="15.75" customHeight="1">
      <c r="A65" s="54" t="s">
        <v>114</v>
      </c>
      <c r="B65" s="58" t="s">
        <v>115</v>
      </c>
      <c r="C65" s="54" t="s">
        <v>116</v>
      </c>
      <c r="D65" s="54" t="str">
        <f>VLOOKUP(C65, net_zero_status!$A$2:$A$90, 1, 0)</f>
        <v>Gambia</v>
      </c>
      <c r="E65" s="54" t="str">
        <f>VLOOKUP(B65,'WB List of economies'!$A$2:$D$219, 4, 0)</f>
        <v>Low income</v>
      </c>
      <c r="F65" s="57">
        <f>VLOOKUP(C65, historical_emissions!$A$4:$H$196, 7, 0)</f>
        <v>0.00005747792878</v>
      </c>
      <c r="G65" s="54" t="str">
        <f>VLOOKUP(D65, net_zero_status!$A$2:$G$90, 7, 0)</f>
        <v>In Policy Document</v>
      </c>
      <c r="H65" s="54" t="s">
        <v>13</v>
      </c>
      <c r="I65" s="54">
        <f>VLOOKUP(D65, net_zero_target_year!$A$2:$G$90, 7, 0)</f>
        <v>2050</v>
      </c>
      <c r="J65" s="54" t="str">
        <f>VLOOKUP(D65, net_zero_GHG_coverage!$A$2:$G$90, 7, 0)</f>
        <v>GHG Coverage Unclear or Undecided</v>
      </c>
    </row>
    <row r="66" ht="15.75" customHeight="1">
      <c r="A66" s="54" t="s">
        <v>117</v>
      </c>
      <c r="B66" s="54" t="str">
        <f>VLOOKUP(A66, 'WB List of economies'!$A$2:$A$219, 1, 0)</f>
        <v>Georgia</v>
      </c>
      <c r="C66" s="54" t="str">
        <f>VLOOKUP(B66, historical_emissions!$A$4:$H$196, 1, 0)</f>
        <v>Georgia</v>
      </c>
      <c r="E66" s="54" t="str">
        <f>VLOOKUP(B66,'WB List of economies'!$A$2:$D$219, 4, 0)</f>
        <v>Upper middle income</v>
      </c>
      <c r="F66" s="57">
        <f>VLOOKUP(C66, historical_emissions!$A$4:$H$196, 7, 0)</f>
        <v>0.000354514218</v>
      </c>
      <c r="G66" s="54" t="s">
        <v>19</v>
      </c>
    </row>
    <row r="67" ht="15.75" customHeight="1">
      <c r="A67" s="59" t="s">
        <v>118</v>
      </c>
      <c r="B67" s="54" t="str">
        <f>VLOOKUP(A67, 'WB List of economies'!$A$2:$A$219, 1, 0)</f>
        <v>Germany</v>
      </c>
      <c r="C67" s="54" t="str">
        <f>VLOOKUP(B67, historical_emissions!$A$4:$H$196, 1, 0)</f>
        <v>Germany</v>
      </c>
      <c r="D67" s="54" t="str">
        <f>VLOOKUP(C67, net_zero_status!$A$2:$A$90, 1, 0)</f>
        <v>Germany</v>
      </c>
      <c r="E67" s="54" t="str">
        <f>VLOOKUP(B67,'WB List of economies'!$A$2:$D$219, 4, 0)</f>
        <v>High income</v>
      </c>
      <c r="F67" s="57">
        <f>VLOOKUP(C67, historical_emissions!$A$4:$H$196, 7, 0)</f>
        <v>0.01447459043</v>
      </c>
      <c r="G67" s="54" t="str">
        <f>VLOOKUP(D67, net_zero_status!$A$2:$G$90, 7, 0)</f>
        <v>In Law</v>
      </c>
      <c r="H67" s="54" t="s">
        <v>11</v>
      </c>
      <c r="I67" s="54">
        <f>VLOOKUP(D67, net_zero_target_year!$A$2:$G$90, 7, 0)</f>
        <v>2045</v>
      </c>
      <c r="J67" s="54" t="str">
        <f>VLOOKUP(D67, net_zero_GHG_coverage!$A$2:$G$90, 7, 0)</f>
        <v>All GHGs Covered</v>
      </c>
    </row>
    <row r="68" ht="15.75" customHeight="1">
      <c r="A68" s="54" t="s">
        <v>119</v>
      </c>
      <c r="B68" s="54" t="str">
        <f>VLOOKUP(A68, 'WB List of economies'!$A$2:$A$219, 1, 0)</f>
        <v>Ghana</v>
      </c>
      <c r="C68" s="54" t="str">
        <f>VLOOKUP(B68, historical_emissions!$A$4:$H$196, 1, 0)</f>
        <v>Ghana</v>
      </c>
      <c r="E68" s="54" t="str">
        <f>VLOOKUP(B68,'WB List of economies'!$A$2:$D$219, 4, 0)</f>
        <v>Lower middle income</v>
      </c>
      <c r="F68" s="57">
        <f>VLOOKUP(C68, historical_emissions!$A$4:$H$196, 7, 0)</f>
        <v>0.0002562390181</v>
      </c>
      <c r="G68" s="54" t="s">
        <v>19</v>
      </c>
    </row>
    <row r="69" ht="15.75" customHeight="1">
      <c r="A69" s="54" t="s">
        <v>120</v>
      </c>
      <c r="B69" s="54" t="str">
        <f>VLOOKUP(A69, 'WB List of economies'!$A$2:$A$219, 1, 0)</f>
        <v>Greece</v>
      </c>
      <c r="C69" s="54" t="str">
        <f>VLOOKUP(B69, historical_emissions!$A$4:$H$196, 1, 0)</f>
        <v>Greece</v>
      </c>
      <c r="D69" s="54" t="str">
        <f>VLOOKUP(C69, net_zero_status!$A$2:$A$90, 1, 0)</f>
        <v>Greece</v>
      </c>
      <c r="E69" s="54" t="str">
        <f>VLOOKUP(B69,'WB List of economies'!$A$2:$D$219, 4, 0)</f>
        <v>High income</v>
      </c>
      <c r="F69" s="57">
        <f>VLOOKUP(C69, historical_emissions!$A$4:$H$196, 7, 0)</f>
        <v>0.001605965486</v>
      </c>
      <c r="G69" s="54" t="str">
        <f>VLOOKUP(D69, net_zero_status!$A$2:$G$90, 7, 0)</f>
        <v>In Law</v>
      </c>
      <c r="H69" s="54" t="s">
        <v>13</v>
      </c>
      <c r="I69" s="54">
        <f>VLOOKUP(D69, net_zero_target_year!$A$2:$G$90, 7, 0)</f>
        <v>2050</v>
      </c>
      <c r="J69" s="54" t="str">
        <f>VLOOKUP(D69, net_zero_GHG_coverage!$A$2:$G$90, 7, 0)</f>
        <v>All GHGs Covered</v>
      </c>
    </row>
    <row r="70" ht="15.75" customHeight="1">
      <c r="A70" s="54" t="s">
        <v>121</v>
      </c>
      <c r="B70" s="54" t="str">
        <f>VLOOKUP(A70, 'WB List of economies'!$A$2:$A$219, 1, 0)</f>
        <v>Grenada</v>
      </c>
      <c r="C70" s="54" t="str">
        <f>VLOOKUP(B70, historical_emissions!$A$4:$H$196, 1, 0)</f>
        <v>Grenada</v>
      </c>
      <c r="E70" s="54" t="str">
        <f>VLOOKUP(B70,'WB List of economies'!$A$2:$D$219, 4, 0)</f>
        <v>Upper middle income</v>
      </c>
      <c r="F70" s="57">
        <f>VLOOKUP(C70, historical_emissions!$A$4:$H$196, 7, 0)</f>
        <v>0.00004803225517</v>
      </c>
      <c r="G70" s="54" t="s">
        <v>19</v>
      </c>
    </row>
    <row r="71" ht="15.75" customHeight="1">
      <c r="A71" s="54" t="s">
        <v>122</v>
      </c>
      <c r="B71" s="54" t="str">
        <f>VLOOKUP(A71, 'WB List of economies'!$A$2:$A$219, 1, 0)</f>
        <v>Guatemala</v>
      </c>
      <c r="C71" s="54" t="str">
        <f>VLOOKUP(B71, historical_emissions!$A$4:$H$196, 1, 0)</f>
        <v>Guatemala</v>
      </c>
      <c r="E71" s="54" t="str">
        <f>VLOOKUP(B71,'WB List of economies'!$A$2:$D$219, 4, 0)</f>
        <v>Upper middle income</v>
      </c>
      <c r="F71" s="57">
        <f>VLOOKUP(C71, historical_emissions!$A$4:$H$196, 7, 0)</f>
        <v>0.0007735403771</v>
      </c>
      <c r="G71" s="54" t="s">
        <v>19</v>
      </c>
    </row>
    <row r="72" ht="15.75" customHeight="1">
      <c r="A72" s="54" t="s">
        <v>123</v>
      </c>
      <c r="B72" s="54" t="str">
        <f>VLOOKUP(A72, 'WB List of economies'!$A$2:$A$219, 1, 0)</f>
        <v>Guinea</v>
      </c>
      <c r="C72" s="54" t="str">
        <f>VLOOKUP(B72, historical_emissions!$A$4:$H$196, 1, 0)</f>
        <v>Guinea</v>
      </c>
      <c r="E72" s="54" t="str">
        <f>VLOOKUP(B72,'WB List of economies'!$A$2:$D$219, 4, 0)</f>
        <v>Low income</v>
      </c>
      <c r="F72" s="57">
        <f>VLOOKUP(C72, historical_emissions!$A$4:$H$196, 7, 0)</f>
        <v>0.0008161463943</v>
      </c>
      <c r="G72" s="54" t="s">
        <v>19</v>
      </c>
    </row>
    <row r="73" ht="15.75" customHeight="1">
      <c r="A73" s="54" t="s">
        <v>124</v>
      </c>
      <c r="B73" s="58" t="s">
        <v>125</v>
      </c>
      <c r="C73" s="54" t="str">
        <f>VLOOKUP(B73, historical_emissions!$A$4:$H$196, 1, 0)</f>
        <v>Guinea-Bissau</v>
      </c>
      <c r="E73" s="54" t="str">
        <f>VLOOKUP(B73,'WB List of economies'!$A$2:$D$219, 4, 0)</f>
        <v>Low income</v>
      </c>
      <c r="F73" s="57">
        <f>VLOOKUP(C73, historical_emissions!$A$4:$H$196, 7, 0)</f>
        <v>0.00008460911893</v>
      </c>
      <c r="G73" s="54" t="s">
        <v>19</v>
      </c>
    </row>
    <row r="74" ht="15.75" customHeight="1">
      <c r="A74" s="59" t="s">
        <v>126</v>
      </c>
      <c r="B74" s="54" t="str">
        <f>VLOOKUP(A74, 'WB List of economies'!$A$2:$A$219, 1, 0)</f>
        <v>Guyana</v>
      </c>
      <c r="C74" s="54" t="str">
        <f>VLOOKUP(B74, historical_emissions!$A$4:$H$196, 1, 0)</f>
        <v>Guyana</v>
      </c>
      <c r="D74" s="54" t="str">
        <f>VLOOKUP(C74, net_zero_status!$A$2:$A$90, 1, 0)</f>
        <v>Guyana</v>
      </c>
      <c r="E74" s="54" t="str">
        <f>VLOOKUP(B74,'WB List of economies'!$A$2:$D$219, 4, 0)</f>
        <v>Upper middle income</v>
      </c>
      <c r="F74" s="57">
        <f>VLOOKUP(C74, historical_emissions!$A$4:$H$196, 7, 0)</f>
        <v>0.0003979241223</v>
      </c>
      <c r="G74" s="54" t="str">
        <f>VLOOKUP(D74, net_zero_status!$A$2:$G$90, 7, 0)</f>
        <v>In Political Pledge</v>
      </c>
      <c r="H74" s="54" t="s">
        <v>6</v>
      </c>
      <c r="I74" s="54" t="str">
        <f>VLOOKUP(D74, net_zero_target_year!$A$2:$G$90, 7, 0)</f>
        <v>Already achieved and commit to maintain</v>
      </c>
      <c r="J74" s="54" t="str">
        <f>VLOOKUP(D74, net_zero_GHG_coverage!$A$2:$G$90, 7, 0)</f>
        <v>GHG Coverage Unclear or Undecided</v>
      </c>
    </row>
    <row r="75" ht="15.75" customHeight="1">
      <c r="A75" s="54" t="s">
        <v>127</v>
      </c>
      <c r="B75" s="54" t="str">
        <f>VLOOKUP(A75, 'WB List of economies'!$A$2:$A$219, 1, 0)</f>
        <v>Haiti</v>
      </c>
      <c r="C75" s="54" t="str">
        <f>VLOOKUP(B75, historical_emissions!$A$4:$H$196, 1, 0)</f>
        <v>Haiti</v>
      </c>
      <c r="E75" s="54" t="str">
        <f>VLOOKUP(B75,'WB List of economies'!$A$2:$D$219, 4, 0)</f>
        <v>Lower middle income</v>
      </c>
      <c r="F75" s="57">
        <f>VLOOKUP(C75, historical_emissions!$A$4:$H$196, 7, 0)</f>
        <v>0.00022368159</v>
      </c>
      <c r="G75" s="54" t="s">
        <v>19</v>
      </c>
    </row>
    <row r="76" ht="15.75" customHeight="1">
      <c r="A76" s="54" t="s">
        <v>128</v>
      </c>
      <c r="B76" s="54" t="str">
        <f>VLOOKUP(A76, 'WB List of economies'!$A$2:$A$219, 1, 0)</f>
        <v>Honduras</v>
      </c>
      <c r="C76" s="54" t="str">
        <f>VLOOKUP(B76, historical_emissions!$A$4:$H$196, 1, 0)</f>
        <v>Honduras</v>
      </c>
      <c r="E76" s="54" t="str">
        <f>VLOOKUP(B76,'WB List of economies'!$A$2:$D$219, 4, 0)</f>
        <v>Lower middle income</v>
      </c>
      <c r="F76" s="57">
        <f>VLOOKUP(C76, historical_emissions!$A$4:$H$196, 7, 0)</f>
        <v>0.0005655345859</v>
      </c>
      <c r="G76" s="54" t="s">
        <v>19</v>
      </c>
    </row>
    <row r="77" ht="15.75" customHeight="1">
      <c r="A77" s="54" t="s">
        <v>129</v>
      </c>
      <c r="B77" s="54" t="str">
        <f>VLOOKUP(A77, 'WB List of economies'!$A$2:$A$219, 1, 0)</f>
        <v>Hungary</v>
      </c>
      <c r="C77" s="54" t="str">
        <f>VLOOKUP(B77, historical_emissions!$A$4:$H$196, 1, 0)</f>
        <v>Hungary</v>
      </c>
      <c r="D77" s="54" t="str">
        <f>VLOOKUP(C77, net_zero_status!$A$2:$A$90, 1, 0)</f>
        <v>Hungary</v>
      </c>
      <c r="E77" s="54" t="str">
        <f>VLOOKUP(B77,'WB List of economies'!$A$2:$D$219, 4, 0)</f>
        <v>High income</v>
      </c>
      <c r="F77" s="57">
        <f>VLOOKUP(C77, historical_emissions!$A$4:$H$196, 7, 0)</f>
        <v>0.001255671675</v>
      </c>
      <c r="G77" s="54" t="str">
        <f>VLOOKUP(D77, net_zero_status!$A$2:$G$90, 7, 0)</f>
        <v>In Law</v>
      </c>
      <c r="H77" s="54" t="s">
        <v>13</v>
      </c>
      <c r="I77" s="54">
        <f>VLOOKUP(D77, net_zero_target_year!$A$2:$G$90, 7, 0)</f>
        <v>2050</v>
      </c>
      <c r="J77" s="54" t="str">
        <f>VLOOKUP(D77, net_zero_GHG_coverage!$A$2:$G$90, 7, 0)</f>
        <v>GHG Coverage Unclear or Undecided</v>
      </c>
    </row>
    <row r="78" ht="15.75" customHeight="1">
      <c r="A78" s="54" t="s">
        <v>130</v>
      </c>
      <c r="B78" s="54" t="str">
        <f>VLOOKUP(A78, 'WB List of economies'!$A$2:$A$219, 1, 0)</f>
        <v>Iceland</v>
      </c>
      <c r="C78" s="54" t="str">
        <f>VLOOKUP(B78, historical_emissions!$A$4:$H$196, 1, 0)</f>
        <v>Iceland</v>
      </c>
      <c r="D78" s="54" t="str">
        <f>VLOOKUP(C78, net_zero_status!$A$2:$A$90, 1, 0)</f>
        <v>Iceland</v>
      </c>
      <c r="E78" s="54" t="str">
        <f>VLOOKUP(B78,'WB List of economies'!$A$2:$D$219, 4, 0)</f>
        <v>High income</v>
      </c>
      <c r="F78" s="57">
        <f>VLOOKUP(C78, historical_emissions!$A$4:$H$196, 7, 0)</f>
        <v>0.00005566918277</v>
      </c>
      <c r="G78" s="54" t="str">
        <f>VLOOKUP(D78, net_zero_status!$A$2:$G$90, 7, 0)</f>
        <v>In Law</v>
      </c>
      <c r="H78" s="54" t="s">
        <v>11</v>
      </c>
      <c r="I78" s="54">
        <f>VLOOKUP(D78, net_zero_target_year!$A$2:$G$90, 7, 0)</f>
        <v>2040</v>
      </c>
      <c r="J78" s="54" t="str">
        <f>VLOOKUP(D78, net_zero_GHG_coverage!$A$2:$G$90, 7, 0)</f>
        <v>All GHGs Covered</v>
      </c>
    </row>
    <row r="79" ht="15.75" customHeight="1">
      <c r="A79" s="54" t="s">
        <v>131</v>
      </c>
      <c r="B79" s="54" t="str">
        <f>VLOOKUP(A79, 'WB List of economies'!$A$2:$A$219, 1, 0)</f>
        <v>India</v>
      </c>
      <c r="C79" s="54" t="str">
        <f>VLOOKUP(B79, historical_emissions!$A$4:$H$196, 1, 0)</f>
        <v>India</v>
      </c>
      <c r="D79" s="54" t="str">
        <f>VLOOKUP(C79, net_zero_status!$A$2:$A$90, 1, 0)</f>
        <v>India</v>
      </c>
      <c r="E79" s="54" t="str">
        <f>VLOOKUP(B79,'WB List of economies'!$A$2:$D$219, 4, 0)</f>
        <v>Lower middle income</v>
      </c>
      <c r="F79" s="57">
        <f>VLOOKUP(C79, historical_emissions!$A$4:$H$196, 7, 0)</f>
        <v>0.06759886756</v>
      </c>
      <c r="G79" s="54" t="str">
        <f>VLOOKUP(D79, net_zero_status!$A$2:$G$90, 7, 0)</f>
        <v>In Policy Document</v>
      </c>
      <c r="H79" s="54" t="s">
        <v>13</v>
      </c>
      <c r="I79" s="54">
        <f>VLOOKUP(D79, net_zero_target_year!$A$2:$G$90, 7, 0)</f>
        <v>2070</v>
      </c>
      <c r="J79" s="54" t="str">
        <f>VLOOKUP(D79, net_zero_GHG_coverage!$A$2:$G$90, 7, 0)</f>
        <v>GHG Coverage Unclear or Undecided</v>
      </c>
    </row>
    <row r="80" ht="15.75" customHeight="1">
      <c r="A80" s="59" t="s">
        <v>132</v>
      </c>
      <c r="B80" s="58" t="s">
        <v>132</v>
      </c>
      <c r="C80" s="54" t="str">
        <f>VLOOKUP(B80, historical_emissions!$A$4:$H$196, 1, 0)</f>
        <v>Indonesia</v>
      </c>
      <c r="D80" s="54" t="str">
        <f>VLOOKUP(C80, net_zero_status!$A$2:$A$90, 1, 0)</f>
        <v>Indonesia</v>
      </c>
      <c r="E80" s="54" t="str">
        <f>VLOOKUP(B80,'WB List of economies'!$A$2:$D$219, 4, 0)</f>
        <v>Lower middle income</v>
      </c>
      <c r="F80" s="57">
        <f>VLOOKUP(C80, historical_emissions!$A$4:$H$196, 7, 0)</f>
        <v>0.03938464049</v>
      </c>
      <c r="G80" s="54" t="str">
        <f>VLOOKUP(D80, net_zero_status!$A$2:$G$90, 7, 0)</f>
        <v>In Policy Document</v>
      </c>
      <c r="H80" s="54" t="s">
        <v>13</v>
      </c>
      <c r="I80" s="54">
        <f>VLOOKUP(D80, net_zero_target_year!$A$2:$G$90, 7, 0)</f>
        <v>2060</v>
      </c>
      <c r="J80" s="54" t="str">
        <f>VLOOKUP(D80, net_zero_GHG_coverage!$A$2:$G$90, 7, 0)</f>
        <v>Partial GHG Coverage</v>
      </c>
    </row>
    <row r="81" ht="15.75" customHeight="1">
      <c r="A81" s="59" t="s">
        <v>133</v>
      </c>
      <c r="B81" s="58" t="s">
        <v>134</v>
      </c>
      <c r="C81" s="54" t="s">
        <v>135</v>
      </c>
      <c r="E81" s="54" t="str">
        <f>VLOOKUP(B81,'WB List of economies'!$A$2:$D$219, 4, 0)</f>
        <v>Lower middle income</v>
      </c>
      <c r="F81" s="57">
        <f>VLOOKUP(C81, historical_emissions!$A$4:$H$196, 7, 0)</f>
        <v>0.01796245566</v>
      </c>
      <c r="G81" s="54" t="s">
        <v>19</v>
      </c>
    </row>
    <row r="82" ht="15.75" customHeight="1">
      <c r="A82" s="54" t="s">
        <v>136</v>
      </c>
      <c r="B82" s="54" t="str">
        <f>VLOOKUP(A82, 'WB List of economies'!$A$2:$A$219, 1, 0)</f>
        <v>Iraq</v>
      </c>
      <c r="C82" s="54" t="str">
        <f>VLOOKUP(B82, historical_emissions!$A$4:$H$196, 1, 0)</f>
        <v>Iraq</v>
      </c>
      <c r="E82" s="54" t="str">
        <f>VLOOKUP(B82,'WB List of economies'!$A$2:$D$219, 4, 0)</f>
        <v>Upper middle income</v>
      </c>
      <c r="F82" s="57">
        <f>VLOOKUP(C82, historical_emissions!$A$4:$H$196, 7, 0)</f>
        <v>0.006457424229</v>
      </c>
      <c r="G82" s="54" t="s">
        <v>19</v>
      </c>
    </row>
    <row r="83" ht="15.75" customHeight="1">
      <c r="A83" s="54" t="s">
        <v>137</v>
      </c>
      <c r="B83" s="54" t="str">
        <f>VLOOKUP(A83, 'WB List of economies'!$A$2:$A$219, 1, 0)</f>
        <v>Ireland</v>
      </c>
      <c r="C83" s="54" t="str">
        <f>VLOOKUP(B83, historical_emissions!$A$4:$H$196, 1, 0)</f>
        <v>Ireland</v>
      </c>
      <c r="D83" s="54" t="str">
        <f>VLOOKUP(C83, net_zero_status!$A$2:$A$90, 1, 0)</f>
        <v>Ireland</v>
      </c>
      <c r="E83" s="54" t="str">
        <f>VLOOKUP(B83,'WB List of economies'!$A$2:$D$219, 4, 0)</f>
        <v>High income</v>
      </c>
      <c r="F83" s="57">
        <f>VLOOKUP(C83, historical_emissions!$A$4:$H$196, 7, 0)</f>
        <v>0.001179302399</v>
      </c>
      <c r="G83" s="54" t="str">
        <f>VLOOKUP(D83, net_zero_status!$A$2:$G$90, 7, 0)</f>
        <v>In Law</v>
      </c>
      <c r="H83" s="54" t="s">
        <v>13</v>
      </c>
      <c r="I83" s="54">
        <f>VLOOKUP(D83, net_zero_target_year!$A$2:$G$90, 7, 0)</f>
        <v>2050</v>
      </c>
      <c r="J83" s="54" t="str">
        <f>VLOOKUP(D83, net_zero_GHG_coverage!$A$2:$G$90, 7, 0)</f>
        <v>All GHGs Covered</v>
      </c>
    </row>
    <row r="84" ht="15.75" customHeight="1">
      <c r="A84" s="54" t="s">
        <v>138</v>
      </c>
      <c r="B84" s="54" t="str">
        <f>VLOOKUP(A84, 'WB List of economies'!$A$2:$A$219, 1, 0)</f>
        <v>Israel</v>
      </c>
      <c r="C84" s="54" t="str">
        <f>VLOOKUP(B84, historical_emissions!$A$4:$H$196, 1, 0)</f>
        <v>Israel</v>
      </c>
      <c r="D84" s="54" t="str">
        <f>VLOOKUP(C84, net_zero_status!$A$2:$A$90, 1, 0)</f>
        <v>Israel</v>
      </c>
      <c r="E84" s="54" t="str">
        <f>VLOOKUP(B84,'WB List of economies'!$A$2:$D$219, 4, 0)</f>
        <v>High income</v>
      </c>
      <c r="F84" s="57">
        <f>VLOOKUP(C84, historical_emissions!$A$4:$H$196, 7, 0)</f>
        <v>0.001753679743</v>
      </c>
      <c r="G84" s="54" t="str">
        <f>VLOOKUP(D84, net_zero_status!$A$2:$G$90, 7, 0)</f>
        <v>In Political Pledge</v>
      </c>
      <c r="H84" s="54" t="s">
        <v>13</v>
      </c>
      <c r="I84" s="54">
        <f>VLOOKUP(D84, net_zero_target_year!$A$2:$G$90, 7, 0)</f>
        <v>2050</v>
      </c>
      <c r="J84" s="54" t="str">
        <f>VLOOKUP(D84, net_zero_GHG_coverage!$A$2:$G$90, 7, 0)</f>
        <v>GHG Coverage Unclear or Undecided</v>
      </c>
    </row>
    <row r="85" ht="15.75" customHeight="1">
      <c r="A85" s="54" t="s">
        <v>139</v>
      </c>
      <c r="B85" s="54" t="str">
        <f>VLOOKUP(A85, 'WB List of economies'!$A$2:$A$219, 1, 0)</f>
        <v>Italy</v>
      </c>
      <c r="C85" s="54" t="str">
        <f>VLOOKUP(B85, historical_emissions!$A$4:$H$196, 1, 0)</f>
        <v>Italy</v>
      </c>
      <c r="D85" s="54" t="str">
        <f>VLOOKUP(C85, net_zero_status!$A$2:$A$90, 1, 0)</f>
        <v>Italy</v>
      </c>
      <c r="E85" s="54" t="str">
        <f>VLOOKUP(B85,'WB List of economies'!$A$2:$D$219, 4, 0)</f>
        <v>High income</v>
      </c>
      <c r="F85" s="57">
        <f>VLOOKUP(C85, historical_emissions!$A$4:$H$196, 7, 0)</f>
        <v>0.007560357352</v>
      </c>
      <c r="G85" s="54" t="str">
        <f>VLOOKUP(D85, net_zero_status!$A$2:$G$90, 7, 0)</f>
        <v>In Policy Document</v>
      </c>
      <c r="H85" s="54" t="s">
        <v>13</v>
      </c>
      <c r="I85" s="54">
        <f>VLOOKUP(D85, net_zero_target_year!$A$2:$G$90, 7, 0)</f>
        <v>2050</v>
      </c>
      <c r="J85" s="54" t="str">
        <f>VLOOKUP(D85, net_zero_GHG_coverage!$A$2:$G$90, 7, 0)</f>
        <v>GHG Coverage Unclear or Undecided</v>
      </c>
    </row>
    <row r="86" ht="15.75" customHeight="1">
      <c r="A86" s="54" t="s">
        <v>140</v>
      </c>
      <c r="B86" s="54" t="str">
        <f>VLOOKUP(A86, 'WB List of economies'!$A$2:$A$219, 1, 0)</f>
        <v>Jamaica</v>
      </c>
      <c r="C86" s="54" t="str">
        <f>VLOOKUP(B86, historical_emissions!$A$4:$H$196, 1, 0)</f>
        <v>Jamaica</v>
      </c>
      <c r="D86" s="54" t="str">
        <f>VLOOKUP(C86, net_zero_status!$A$2:$A$90, 1, 0)</f>
        <v>Jamaica</v>
      </c>
      <c r="E86" s="54" t="str">
        <f>VLOOKUP(B86,'WB List of economies'!$A$2:$D$219, 4, 0)</f>
        <v>Upper middle income</v>
      </c>
      <c r="F86" s="57">
        <f>VLOOKUP(C86, historical_emissions!$A$4:$H$196, 7, 0)</f>
        <v>0.0002039863556</v>
      </c>
      <c r="G86" s="54" t="str">
        <f>VLOOKUP(D86, net_zero_status!$A$2:$G$90, 7, 0)</f>
        <v>In Political Pledge</v>
      </c>
      <c r="H86" s="54" t="s">
        <v>13</v>
      </c>
      <c r="I86" s="54">
        <f>VLOOKUP(D86, net_zero_target_year!$A$2:$G$90, 7, 0)</f>
        <v>2050</v>
      </c>
      <c r="J86" s="54" t="str">
        <f>VLOOKUP(D86, net_zero_GHG_coverage!$A$2:$G$90, 7, 0)</f>
        <v>GHG Coverage Unclear or Undecided</v>
      </c>
    </row>
    <row r="87" ht="15.75" customHeight="1">
      <c r="A87" s="54" t="s">
        <v>141</v>
      </c>
      <c r="B87" s="54" t="str">
        <f>VLOOKUP(A87, 'WB List of economies'!$A$2:$A$219, 1, 0)</f>
        <v>Japan</v>
      </c>
      <c r="C87" s="54" t="str">
        <f>VLOOKUP(B87, historical_emissions!$A$4:$H$196, 1, 0)</f>
        <v>Japan</v>
      </c>
      <c r="D87" s="54" t="str">
        <f>VLOOKUP(C87, net_zero_status!$A$2:$A$90, 1, 0)</f>
        <v>Japan</v>
      </c>
      <c r="E87" s="54" t="str">
        <f>VLOOKUP(B87,'WB List of economies'!$A$2:$D$219, 4, 0)</f>
        <v>High income</v>
      </c>
      <c r="F87" s="57">
        <f>VLOOKUP(C87, historical_emissions!$A$4:$H$196, 7, 0)</f>
        <v>0.02279924346</v>
      </c>
      <c r="G87" s="54" t="str">
        <f>VLOOKUP(D87, net_zero_status!$A$2:$G$90, 7, 0)</f>
        <v>In Law</v>
      </c>
      <c r="H87" s="54" t="s">
        <v>13</v>
      </c>
      <c r="I87" s="54">
        <f>VLOOKUP(D87, net_zero_target_year!$A$2:$G$90, 7, 0)</f>
        <v>2050</v>
      </c>
      <c r="J87" s="54" t="str">
        <f>VLOOKUP(D87, net_zero_GHG_coverage!$A$2:$G$90, 7, 0)</f>
        <v>All GHGs Covered</v>
      </c>
    </row>
    <row r="88" ht="15.75" customHeight="1">
      <c r="A88" s="54" t="s">
        <v>142</v>
      </c>
      <c r="B88" s="54" t="str">
        <f>VLOOKUP(A88, 'WB List of economies'!$A$2:$A$219, 1, 0)</f>
        <v>Jordan</v>
      </c>
      <c r="C88" s="54" t="str">
        <f>VLOOKUP(B88, historical_emissions!$A$4:$H$196, 1, 0)</f>
        <v>Jordan</v>
      </c>
      <c r="E88" s="54" t="str">
        <f>VLOOKUP(B88,'WB List of economies'!$A$2:$D$219, 4, 0)</f>
        <v>Upper middle income</v>
      </c>
      <c r="F88" s="57">
        <f>VLOOKUP(C88, historical_emissions!$A$4:$H$196, 7, 0)</f>
        <v>0.0007349537956</v>
      </c>
      <c r="G88" s="54" t="s">
        <v>19</v>
      </c>
    </row>
    <row r="89" ht="15.75" customHeight="1">
      <c r="A89" s="54" t="s">
        <v>143</v>
      </c>
      <c r="B89" s="54" t="str">
        <f>VLOOKUP(A89, 'WB List of economies'!$A$2:$A$219, 1, 0)</f>
        <v>Kazakhstan</v>
      </c>
      <c r="C89" s="54" t="str">
        <f>VLOOKUP(B89, historical_emissions!$A$4:$H$196, 1, 0)</f>
        <v>Kazakhstan</v>
      </c>
      <c r="D89" s="54" t="str">
        <f>VLOOKUP(C89, net_zero_status!$A$2:$A$90, 1, 0)</f>
        <v>Kazakhstan</v>
      </c>
      <c r="E89" s="54" t="str">
        <f>VLOOKUP(B89,'WB List of economies'!$A$2:$D$219, 4, 0)</f>
        <v>Upper middle income</v>
      </c>
      <c r="F89" s="57">
        <f>VLOOKUP(C89, historical_emissions!$A$4:$H$196, 7, 0)</f>
        <v>0.00546000129</v>
      </c>
      <c r="G89" s="54" t="str">
        <f>VLOOKUP(D89, net_zero_status!$A$2:$G$90, 7, 0)</f>
        <v>In Political Pledge</v>
      </c>
      <c r="H89" s="54" t="s">
        <v>13</v>
      </c>
      <c r="I89" s="54">
        <f>VLOOKUP(D89, net_zero_target_year!$A$2:$G$90, 7, 0)</f>
        <v>2060</v>
      </c>
      <c r="J89" s="54" t="str">
        <f>VLOOKUP(D89, net_zero_GHG_coverage!$A$2:$G$90, 7, 0)</f>
        <v>GHG Coverage Unclear or Undecided</v>
      </c>
    </row>
    <row r="90" ht="15.75" customHeight="1">
      <c r="A90" s="54" t="s">
        <v>144</v>
      </c>
      <c r="B90" s="54" t="str">
        <f>VLOOKUP(A90, 'WB List of economies'!$A$2:$A$219, 1, 0)</f>
        <v>Kenya</v>
      </c>
      <c r="C90" s="54" t="str">
        <f>VLOOKUP(B90, historical_emissions!$A$4:$H$196, 1, 0)</f>
        <v>Kenya</v>
      </c>
      <c r="E90" s="54" t="str">
        <f>VLOOKUP(B90,'WB List of economies'!$A$2:$D$219, 4, 0)</f>
        <v>Lower middle income</v>
      </c>
      <c r="F90" s="57">
        <f>VLOOKUP(C90, historical_emissions!$A$4:$H$196, 7, 0)</f>
        <v>0.001475132857</v>
      </c>
      <c r="G90" s="54" t="s">
        <v>19</v>
      </c>
    </row>
    <row r="91" ht="15.75" customHeight="1">
      <c r="A91" s="54" t="s">
        <v>145</v>
      </c>
      <c r="B91" s="54" t="str">
        <f>VLOOKUP(A91, 'WB List of economies'!$A$2:$A$219, 1, 0)</f>
        <v>Kiribati</v>
      </c>
      <c r="C91" s="54" t="str">
        <f>VLOOKUP(B91, historical_emissions!$A$4:$H$196, 1, 0)</f>
        <v>Kiribati</v>
      </c>
      <c r="E91" s="54" t="str">
        <f>VLOOKUP(B91,'WB List of economies'!$A$2:$D$219, 4, 0)</f>
        <v>Lower middle income</v>
      </c>
      <c r="F91" s="57">
        <f>VLOOKUP(C91, historical_emissions!$A$4:$H$196, 7, 0)</f>
        <v>0.000002411661347</v>
      </c>
      <c r="G91" s="54" t="s">
        <v>19</v>
      </c>
    </row>
    <row r="92" ht="15.75" customHeight="1">
      <c r="A92" s="54" t="s">
        <v>146</v>
      </c>
      <c r="B92" s="54" t="str">
        <f>VLOOKUP(A92, 'WB List of economies'!$A$2:$A$219, 1, 0)</f>
        <v>Kuwait</v>
      </c>
      <c r="C92" s="54" t="str">
        <f>VLOOKUP(B92, historical_emissions!$A$4:$H$196, 1, 0)</f>
        <v>Kuwait</v>
      </c>
      <c r="E92" s="54" t="str">
        <f>VLOOKUP(B92,'WB List of economies'!$A$2:$D$219, 4, 0)</f>
        <v>High income</v>
      </c>
      <c r="F92" s="57">
        <f>VLOOKUP(C92, historical_emissions!$A$4:$H$196, 7, 0)</f>
        <v>0.002747083246</v>
      </c>
      <c r="G92" s="54" t="s">
        <v>19</v>
      </c>
    </row>
    <row r="93" ht="15.75" customHeight="1">
      <c r="A93" s="54" t="s">
        <v>147</v>
      </c>
      <c r="B93" s="58" t="s">
        <v>148</v>
      </c>
      <c r="C93" s="54" t="str">
        <f>VLOOKUP(A93, historical_emissions!$A$4:$H$196, 1, 0)</f>
        <v>Kyrgyzstan</v>
      </c>
      <c r="E93" s="54" t="str">
        <f>VLOOKUP(B93,'WB List of economies'!$A$2:$D$219, 4, 0)</f>
        <v>Lower middle income</v>
      </c>
      <c r="F93" s="57">
        <f>VLOOKUP(C93, historical_emissions!$A$4:$H$196, 7, 0)</f>
        <v>0.0002741255065</v>
      </c>
      <c r="G93" s="54" t="s">
        <v>19</v>
      </c>
    </row>
    <row r="94" ht="15.75" customHeight="1">
      <c r="A94" s="59" t="s">
        <v>149</v>
      </c>
      <c r="B94" s="58" t="s">
        <v>150</v>
      </c>
      <c r="C94" s="54" t="s">
        <v>151</v>
      </c>
      <c r="D94" s="54" t="str">
        <f>VLOOKUP(C94, net_zero_status!$A$2:$A$90, 1, 0)</f>
        <v>Laos</v>
      </c>
      <c r="E94" s="54" t="str">
        <f>VLOOKUP(B94,'WB List of economies'!$A$2:$D$219, 4, 0)</f>
        <v>Lower middle income</v>
      </c>
      <c r="F94" s="57">
        <f>VLOOKUP(C94, historical_emissions!$A$4:$H$196, 7, 0)</f>
        <v>0.0007922307526</v>
      </c>
      <c r="G94" s="54" t="str">
        <f>VLOOKUP(D94, net_zero_status!$A$2:$G$90, 7, 0)</f>
        <v>In Policy Document</v>
      </c>
      <c r="H94" s="54" t="s">
        <v>13</v>
      </c>
      <c r="I94" s="54">
        <f>VLOOKUP(D94, net_zero_target_year!$A$2:$G$90, 7, 0)</f>
        <v>2050</v>
      </c>
      <c r="J94" s="54" t="str">
        <f>VLOOKUP(D94, net_zero_GHG_coverage!$A$2:$G$90, 7, 0)</f>
        <v>Partial GHG Coverage</v>
      </c>
    </row>
    <row r="95" ht="15.75" customHeight="1">
      <c r="A95" s="54" t="s">
        <v>152</v>
      </c>
      <c r="B95" s="54" t="str">
        <f>VLOOKUP(A95, 'WB List of economies'!$A$2:$A$219, 1, 0)</f>
        <v>Latvia</v>
      </c>
      <c r="C95" s="54" t="str">
        <f>VLOOKUP(B95, historical_emissions!$A$4:$H$196, 1, 0)</f>
        <v>Latvia</v>
      </c>
      <c r="D95" s="54" t="str">
        <f>VLOOKUP(C95, net_zero_status!$A$2:$A$90, 1, 0)</f>
        <v>Latvia</v>
      </c>
      <c r="E95" s="54" t="str">
        <f>VLOOKUP(B95,'WB List of economies'!$A$2:$D$219, 4, 0)</f>
        <v>High income</v>
      </c>
      <c r="F95" s="57">
        <f>VLOOKUP(C95, historical_emissions!$A$4:$H$196, 7, 0)</f>
        <v>0.0001794677986</v>
      </c>
      <c r="G95" s="54" t="str">
        <f>VLOOKUP(D95, net_zero_status!$A$2:$G$90, 7, 0)</f>
        <v>In Policy Document</v>
      </c>
      <c r="H95" s="54" t="s">
        <v>13</v>
      </c>
      <c r="I95" s="54">
        <f>VLOOKUP(D95, net_zero_target_year!$A$2:$G$90, 7, 0)</f>
        <v>2050</v>
      </c>
      <c r="J95" s="54" t="str">
        <f>VLOOKUP(D95, net_zero_GHG_coverage!$A$2:$G$90, 7, 0)</f>
        <v>All GHGs Covered</v>
      </c>
    </row>
    <row r="96" ht="15.75" customHeight="1">
      <c r="A96" s="54" t="s">
        <v>153</v>
      </c>
      <c r="B96" s="54" t="str">
        <f>VLOOKUP(A96, 'WB List of economies'!$A$2:$A$219, 1, 0)</f>
        <v>Lebanon</v>
      </c>
      <c r="C96" s="54" t="str">
        <f>VLOOKUP(B96, historical_emissions!$A$4:$H$196, 1, 0)</f>
        <v>Lebanon</v>
      </c>
      <c r="E96" s="54" t="str">
        <f>VLOOKUP(B96,'WB List of economies'!$A$2:$D$219, 4, 0)</f>
        <v>Lower middle income</v>
      </c>
      <c r="F96" s="57">
        <f>VLOOKUP(C96, historical_emissions!$A$4:$H$196, 7, 0)</f>
        <v>0.0007060138594</v>
      </c>
      <c r="G96" s="54" t="s">
        <v>19</v>
      </c>
    </row>
    <row r="97" ht="15.75" customHeight="1">
      <c r="A97" s="54" t="s">
        <v>154</v>
      </c>
      <c r="B97" s="54" t="str">
        <f>VLOOKUP(A97, 'WB List of economies'!$A$2:$A$219, 1, 0)</f>
        <v>Lesotho</v>
      </c>
      <c r="C97" s="54" t="str">
        <f>VLOOKUP(B97, historical_emissions!$A$4:$H$196, 1, 0)</f>
        <v>Lesotho</v>
      </c>
      <c r="E97" s="54" t="str">
        <f>VLOOKUP(B97,'WB List of economies'!$A$2:$D$219, 4, 0)</f>
        <v>Lower middle income</v>
      </c>
      <c r="F97" s="57">
        <f>VLOOKUP(C97, historical_emissions!$A$4:$H$196, 7, 0)</f>
        <v>0.00005084586007</v>
      </c>
      <c r="G97" s="54" t="s">
        <v>19</v>
      </c>
    </row>
    <row r="98" ht="15.75" customHeight="1">
      <c r="A98" s="54" t="s">
        <v>155</v>
      </c>
      <c r="B98" s="54" t="str">
        <f>VLOOKUP(A98, 'WB List of economies'!$A$2:$A$219, 1, 0)</f>
        <v>Liberia</v>
      </c>
      <c r="C98" s="54" t="str">
        <f>VLOOKUP(B98, historical_emissions!$A$4:$H$196, 1, 0)</f>
        <v>Liberia</v>
      </c>
      <c r="D98" s="54" t="str">
        <f>VLOOKUP(C98, net_zero_status!$A$2:$A$90, 1, 0)</f>
        <v>Liberia</v>
      </c>
      <c r="E98" s="54" t="str">
        <f>VLOOKUP(B98,'WB List of economies'!$A$2:$D$219, 4, 0)</f>
        <v>Low income</v>
      </c>
      <c r="F98" s="57">
        <f>VLOOKUP(C98, historical_emissions!$A$4:$H$196, 7, 0)</f>
        <v>0.0003189422132</v>
      </c>
      <c r="G98" s="54" t="str">
        <f>VLOOKUP(D98, net_zero_status!$A$2:$G$90, 7, 0)</f>
        <v>In Policy Document</v>
      </c>
      <c r="H98" s="54" t="s">
        <v>13</v>
      </c>
      <c r="I98" s="54">
        <f>VLOOKUP(D98, net_zero_target_year!$A$2:$G$90, 7, 0)</f>
        <v>2050</v>
      </c>
      <c r="J98" s="54" t="str">
        <f>VLOOKUP(D98, net_zero_GHG_coverage!$A$2:$G$90, 7, 0)</f>
        <v>GHG Coverage Unclear or Undecided</v>
      </c>
    </row>
    <row r="99" ht="15.75" customHeight="1">
      <c r="A99" s="59" t="s">
        <v>156</v>
      </c>
      <c r="B99" s="54" t="str">
        <f>VLOOKUP(A99, 'WB List of economies'!$A$2:$A$219, 1, 0)</f>
        <v>Libya</v>
      </c>
      <c r="C99" s="54" t="str">
        <f>VLOOKUP(B99, historical_emissions!$A$4:$H$196, 1, 0)</f>
        <v>Libya</v>
      </c>
      <c r="E99" s="54" t="str">
        <f>VLOOKUP(B99,'WB List of economies'!$A$2:$D$219, 4, 0)</f>
        <v>Upper middle income</v>
      </c>
      <c r="F99" s="57">
        <f>VLOOKUP(C99, historical_emissions!$A$4:$H$196, 7, 0)</f>
        <v>0.002546111467</v>
      </c>
      <c r="G99" s="54" t="s">
        <v>19</v>
      </c>
    </row>
    <row r="100" ht="15.75" customHeight="1">
      <c r="A100" s="54" t="s">
        <v>157</v>
      </c>
      <c r="B100" s="54" t="str">
        <f>VLOOKUP(A100, 'WB List of economies'!$A$2:$A$219, 1, 0)</f>
        <v>Liechtenstein</v>
      </c>
      <c r="C100" s="54" t="str">
        <f>VLOOKUP(B100, historical_emissions!$A$4:$H$196, 1, 0)</f>
        <v>Liechtenstein</v>
      </c>
      <c r="E100" s="54" t="str">
        <f>VLOOKUP(B100,'WB List of economies'!$A$2:$D$219, 4, 0)</f>
        <v>High income</v>
      </c>
      <c r="F100" s="57">
        <f>VLOOKUP(C100, historical_emissions!$A$4:$H$196, 7, 0)</f>
        <v>0.000003215548463</v>
      </c>
      <c r="G100" s="54" t="s">
        <v>19</v>
      </c>
    </row>
    <row r="101" ht="15.75" customHeight="1">
      <c r="A101" s="54" t="s">
        <v>158</v>
      </c>
      <c r="B101" s="54" t="str">
        <f>VLOOKUP(A101, 'WB List of economies'!$A$2:$A$219, 1, 0)</f>
        <v>Lithuania</v>
      </c>
      <c r="C101" s="54" t="str">
        <f>VLOOKUP(B101, historical_emissions!$A$4:$H$196, 1, 0)</f>
        <v>Lithuania</v>
      </c>
      <c r="D101" s="54" t="str">
        <f>VLOOKUP(C101, net_zero_status!$A$2:$A$90, 1, 0)</f>
        <v>Lithuania</v>
      </c>
      <c r="E101" s="54" t="str">
        <f>VLOOKUP(B101,'WB List of economies'!$A$2:$D$219, 4, 0)</f>
        <v>High income</v>
      </c>
      <c r="F101" s="57">
        <f>VLOOKUP(C101, historical_emissions!$A$4:$H$196, 7, 0)</f>
        <v>0.0003677783555</v>
      </c>
      <c r="G101" s="54" t="str">
        <f>VLOOKUP(D101, net_zero_status!$A$2:$G$90, 7, 0)</f>
        <v>In Policy Document</v>
      </c>
      <c r="H101" s="54" t="s">
        <v>13</v>
      </c>
      <c r="I101" s="54">
        <f>VLOOKUP(D101, net_zero_target_year!$A$2:$G$90, 7, 0)</f>
        <v>2050</v>
      </c>
      <c r="J101" s="54" t="str">
        <f>VLOOKUP(D101, net_zero_GHG_coverage!$A$2:$G$90, 7, 0)</f>
        <v>All GHGs Covered</v>
      </c>
    </row>
    <row r="102" ht="15.75" customHeight="1">
      <c r="A102" s="54" t="s">
        <v>159</v>
      </c>
      <c r="B102" s="54" t="str">
        <f>VLOOKUP(A102, 'WB List of economies'!$A$2:$A$219, 1, 0)</f>
        <v>Luxembourg</v>
      </c>
      <c r="C102" s="54" t="str">
        <f>VLOOKUP(B102, historical_emissions!$A$4:$H$196, 1, 0)</f>
        <v>Luxembourg</v>
      </c>
      <c r="D102" s="54" t="str">
        <f>VLOOKUP(C102, net_zero_status!$A$2:$A$90, 1, 0)</f>
        <v>Luxembourg</v>
      </c>
      <c r="E102" s="54" t="str">
        <f>VLOOKUP(B102,'WB List of economies'!$A$2:$D$219, 4, 0)</f>
        <v>High income</v>
      </c>
      <c r="F102" s="57">
        <f>VLOOKUP(C102, historical_emissions!$A$4:$H$196, 7, 0)</f>
        <v>0.0002049912145</v>
      </c>
      <c r="G102" s="54" t="str">
        <f>VLOOKUP(D102, net_zero_status!$A$2:$G$90, 7, 0)</f>
        <v>In Law</v>
      </c>
      <c r="H102" s="54" t="s">
        <v>13</v>
      </c>
      <c r="I102" s="54">
        <f>VLOOKUP(D102, net_zero_target_year!$A$2:$G$90, 7, 0)</f>
        <v>2050</v>
      </c>
      <c r="J102" s="54" t="str">
        <f>VLOOKUP(D102, net_zero_GHG_coverage!$A$2:$G$90, 7, 0)</f>
        <v>All GHGs Covered</v>
      </c>
    </row>
    <row r="103" ht="15.75" customHeight="1">
      <c r="A103" s="59" t="s">
        <v>160</v>
      </c>
      <c r="B103" s="54" t="str">
        <f>VLOOKUP(A103, 'WB List of economies'!$A$2:$A$219, 1, 0)</f>
        <v>Madagascar</v>
      </c>
      <c r="C103" s="54" t="str">
        <f>VLOOKUP(B103, historical_emissions!$A$4:$H$196, 1, 0)</f>
        <v>Madagascar</v>
      </c>
      <c r="E103" s="54" t="str">
        <f>VLOOKUP(B103,'WB List of economies'!$A$2:$D$219, 4, 0)</f>
        <v>Low income</v>
      </c>
      <c r="F103" s="57">
        <f>VLOOKUP(C103, historical_emissions!$A$4:$H$196, 7, 0)</f>
        <v>0.0008083084949</v>
      </c>
      <c r="G103" s="54" t="s">
        <v>19</v>
      </c>
    </row>
    <row r="104" ht="15.75" customHeight="1">
      <c r="A104" s="54" t="s">
        <v>161</v>
      </c>
      <c r="B104" s="54" t="str">
        <f>VLOOKUP(A104, 'WB List of economies'!$A$2:$A$219, 1, 0)</f>
        <v>Malawi</v>
      </c>
      <c r="C104" s="54" t="str">
        <f>VLOOKUP(B104, historical_emissions!$A$4:$H$196, 1, 0)</f>
        <v>Malawi</v>
      </c>
      <c r="D104" s="54" t="str">
        <f>VLOOKUP(C104, net_zero_status!$A$2:$A$90, 1, 0)</f>
        <v>Malawi</v>
      </c>
      <c r="E104" s="54" t="str">
        <f>VLOOKUP(B104,'WB List of economies'!$A$2:$D$219, 4, 0)</f>
        <v>Low income</v>
      </c>
      <c r="F104" s="57">
        <f>VLOOKUP(C104, historical_emissions!$A$4:$H$196, 7, 0)</f>
        <v>0.0003886794205</v>
      </c>
      <c r="G104" s="54" t="str">
        <f>VLOOKUP(D104, net_zero_status!$A$2:$G$90, 7, 0)</f>
        <v>In Political Pledge</v>
      </c>
      <c r="H104" s="54" t="s">
        <v>13</v>
      </c>
      <c r="I104" s="54">
        <f>VLOOKUP(D104, net_zero_target_year!$A$2:$G$90, 7, 0)</f>
        <v>2050</v>
      </c>
      <c r="J104" s="54" t="str">
        <f>VLOOKUP(D104, net_zero_GHG_coverage!$A$2:$G$90, 7, 0)</f>
        <v>GHG Coverage Unclear or Undecided</v>
      </c>
    </row>
    <row r="105" ht="15.75" customHeight="1">
      <c r="A105" s="59" t="s">
        <v>162</v>
      </c>
      <c r="B105" s="54" t="str">
        <f>VLOOKUP(A105, 'WB List of economies'!$A$2:$A$219, 1, 0)</f>
        <v>Malaysia</v>
      </c>
      <c r="C105" s="54" t="str">
        <f>VLOOKUP(B105, historical_emissions!$A$4:$H$196, 1, 0)</f>
        <v>Malaysia</v>
      </c>
      <c r="D105" s="54" t="str">
        <f>VLOOKUP(C105, net_zero_status!$A$2:$A$90, 1, 0)</f>
        <v>Malaysia</v>
      </c>
      <c r="E105" s="54" t="str">
        <f>VLOOKUP(B105,'WB List of economies'!$A$2:$D$219, 4, 0)</f>
        <v>Upper middle income</v>
      </c>
      <c r="F105" s="57">
        <f>VLOOKUP(C105, historical_emissions!$A$4:$H$196, 7, 0)</f>
        <v>0.007960693136</v>
      </c>
      <c r="G105" s="54" t="str">
        <f>VLOOKUP(D105, net_zero_status!$A$2:$G$90, 7, 0)</f>
        <v>In Policy Document</v>
      </c>
      <c r="H105" s="54" t="s">
        <v>13</v>
      </c>
      <c r="I105" s="54" t="str">
        <f>VLOOKUP(D105, net_zero_target_year!$A$2:$G$90, 7, 0)</f>
        <v>2050 at earliest</v>
      </c>
      <c r="J105" s="54" t="str">
        <f>VLOOKUP(D105, net_zero_GHG_coverage!$A$2:$G$90, 7, 0)</f>
        <v>GHG Coverage Unclear or Undecided</v>
      </c>
    </row>
    <row r="106" ht="15.75" customHeight="1">
      <c r="A106" s="54" t="s">
        <v>163</v>
      </c>
      <c r="B106" s="54" t="str">
        <f>VLOOKUP(A106, 'WB List of economies'!$A$2:$A$219, 1, 0)</f>
        <v>Maldives</v>
      </c>
      <c r="C106" s="54" t="str">
        <f>VLOOKUP(B106, historical_emissions!$A$4:$H$196, 1, 0)</f>
        <v>Maldives</v>
      </c>
      <c r="D106" s="54" t="str">
        <f>VLOOKUP(C106, net_zero_status!$A$2:$A$90, 1, 0)</f>
        <v>Maldives</v>
      </c>
      <c r="E106" s="54" t="str">
        <f>VLOOKUP(B106,'WB List of economies'!$A$2:$D$219, 4, 0)</f>
        <v>Upper middle income</v>
      </c>
      <c r="F106" s="57">
        <f>VLOOKUP(C106, historical_emissions!$A$4:$H$196, 7, 0)</f>
        <v>0.00005225266252</v>
      </c>
      <c r="G106" s="54" t="str">
        <f>VLOOKUP(D106, net_zero_status!$A$2:$G$90, 7, 0)</f>
        <v>In Political Pledge</v>
      </c>
      <c r="H106" s="54" t="s">
        <v>10</v>
      </c>
      <c r="I106" s="54">
        <f>VLOOKUP(D106, net_zero_target_year!$A$2:$G$90, 7, 0)</f>
        <v>2030</v>
      </c>
      <c r="J106" s="54" t="str">
        <f>VLOOKUP(D106, net_zero_GHG_coverage!$A$2:$G$90, 7, 0)</f>
        <v>GHG Coverage Unclear or Undecided</v>
      </c>
    </row>
    <row r="107" ht="15.75" customHeight="1">
      <c r="A107" s="54" t="s">
        <v>164</v>
      </c>
      <c r="B107" s="54" t="str">
        <f>VLOOKUP(A107, 'WB List of economies'!$A$2:$A$219, 1, 0)</f>
        <v>Mali</v>
      </c>
      <c r="C107" s="54" t="str">
        <f>VLOOKUP(B107, historical_emissions!$A$4:$H$196, 1, 0)</f>
        <v>Mali</v>
      </c>
      <c r="E107" s="54" t="str">
        <f>VLOOKUP(B107,'WB List of economies'!$A$2:$D$219, 4, 0)</f>
        <v>Low income</v>
      </c>
      <c r="F107" s="57">
        <f>VLOOKUP(C107, historical_emissions!$A$4:$H$196, 7, 0)</f>
        <v>0.0008874913758</v>
      </c>
      <c r="G107" s="54" t="s">
        <v>19</v>
      </c>
    </row>
    <row r="108" ht="15.75" customHeight="1">
      <c r="A108" s="54" t="s">
        <v>165</v>
      </c>
      <c r="B108" s="54" t="str">
        <f>VLOOKUP(A108, 'WB List of economies'!$A$2:$A$219, 1, 0)</f>
        <v>Malta</v>
      </c>
      <c r="C108" s="54" t="str">
        <f>VLOOKUP(B108, historical_emissions!$A$4:$H$196, 1, 0)</f>
        <v>Malta</v>
      </c>
      <c r="D108" s="54" t="str">
        <f>VLOOKUP(C108, net_zero_status!$A$2:$A$90, 1, 0)</f>
        <v>Malta</v>
      </c>
      <c r="E108" s="54" t="str">
        <f>VLOOKUP(B108,'WB List of economies'!$A$2:$D$219, 4, 0)</f>
        <v>High income</v>
      </c>
      <c r="F108" s="57">
        <f>VLOOKUP(C108, historical_emissions!$A$4:$H$196, 7, 0)</f>
        <v>0.00004280698891</v>
      </c>
      <c r="G108" s="54" t="str">
        <f>VLOOKUP(D108, net_zero_status!$A$2:$G$90, 7, 0)</f>
        <v>In Policy Document</v>
      </c>
      <c r="H108" s="54" t="s">
        <v>13</v>
      </c>
      <c r="I108" s="54">
        <f>VLOOKUP(D108, net_zero_target_year!$A$2:$G$90, 7, 0)</f>
        <v>2050</v>
      </c>
      <c r="J108" s="54" t="str">
        <f>VLOOKUP(D108, net_zero_GHG_coverage!$A$2:$G$90, 7, 0)</f>
        <v>GHG Coverage Unclear or Undecided</v>
      </c>
    </row>
    <row r="109" ht="15.75" customHeight="1">
      <c r="A109" s="54" t="s">
        <v>166</v>
      </c>
      <c r="B109" s="54" t="str">
        <f>VLOOKUP(A109, 'WB List of economies'!$A$2:$A$219, 1, 0)</f>
        <v>Marshall Islands</v>
      </c>
      <c r="C109" s="54" t="str">
        <f>VLOOKUP(B109, historical_emissions!$A$4:$H$196, 1, 0)</f>
        <v>Marshall Islands</v>
      </c>
      <c r="D109" s="54" t="str">
        <f>VLOOKUP(C109, net_zero_status!$A$2:$A$90, 1, 0)</f>
        <v>Marshall Islands</v>
      </c>
      <c r="E109" s="54" t="str">
        <f>VLOOKUP(B109,'WB List of economies'!$A$2:$D$219, 4, 0)</f>
        <v>Upper middle income</v>
      </c>
      <c r="F109" s="57">
        <f>VLOOKUP(C109, historical_emissions!$A$4:$H$196, 7, 0)</f>
        <v>0.000004622350916</v>
      </c>
      <c r="G109" s="54" t="str">
        <f>VLOOKUP(D109, net_zero_status!$A$2:$G$90, 7, 0)</f>
        <v>In Policy Document</v>
      </c>
      <c r="H109" s="54" t="s">
        <v>13</v>
      </c>
      <c r="I109" s="54">
        <f>VLOOKUP(D109, net_zero_target_year!$A$2:$G$90, 7, 0)</f>
        <v>2050</v>
      </c>
      <c r="J109" s="54" t="str">
        <f>VLOOKUP(D109, net_zero_GHG_coverage!$A$2:$G$90, 7, 0)</f>
        <v>GHG Coverage Unclear or Undecided</v>
      </c>
    </row>
    <row r="110" ht="15.75" customHeight="1">
      <c r="A110" s="54" t="s">
        <v>167</v>
      </c>
      <c r="B110" s="54" t="str">
        <f>VLOOKUP(A110, 'WB List of economies'!$A$2:$A$219, 1, 0)</f>
        <v>Mauritania</v>
      </c>
      <c r="C110" s="54" t="str">
        <f>VLOOKUP(B110, historical_emissions!$A$4:$H$196, 1, 0)</f>
        <v>Mauritania</v>
      </c>
      <c r="D110" s="54" t="str">
        <f>VLOOKUP(C110, net_zero_status!$A$2:$A$90, 1, 0)</f>
        <v>Mauritania</v>
      </c>
      <c r="E110" s="54" t="str">
        <f>VLOOKUP(B110,'WB List of economies'!$A$2:$D$219, 4, 0)</f>
        <v>Lower middle income</v>
      </c>
      <c r="F110" s="57">
        <f>VLOOKUP(C110, historical_emissions!$A$4:$H$196, 7, 0)</f>
        <v>0.00026548372</v>
      </c>
      <c r="G110" s="54" t="str">
        <f>VLOOKUP(D110, net_zero_status!$A$2:$G$90, 7, 0)</f>
        <v>In Political Pledge</v>
      </c>
      <c r="H110" s="54" t="s">
        <v>10</v>
      </c>
      <c r="I110" s="54">
        <f>VLOOKUP(D110, net_zero_target_year!$A$2:$G$90, 7, 0)</f>
        <v>2030</v>
      </c>
      <c r="J110" s="54" t="str">
        <f>VLOOKUP(D110, net_zero_GHG_coverage!$A$2:$G$90, 7, 0)</f>
        <v>Partial GHG Coverage</v>
      </c>
    </row>
    <row r="111" ht="15.75" customHeight="1">
      <c r="A111" s="54" t="s">
        <v>168</v>
      </c>
      <c r="B111" s="54" t="str">
        <f>VLOOKUP(A111, 'WB List of economies'!$A$2:$A$219, 1, 0)</f>
        <v>Mauritius</v>
      </c>
      <c r="C111" s="54" t="str">
        <f>VLOOKUP(B111, historical_emissions!$A$4:$H$196, 1, 0)</f>
        <v>Mauritius</v>
      </c>
      <c r="D111" s="54" t="str">
        <f>VLOOKUP(C111, net_zero_status!$A$2:$A$90, 1, 0)</f>
        <v>Mauritius</v>
      </c>
      <c r="E111" s="54" t="str">
        <f>VLOOKUP(B111,'WB List of economies'!$A$2:$D$219, 4, 0)</f>
        <v>Upper middle income</v>
      </c>
      <c r="F111" s="57">
        <f>VLOOKUP(C111, historical_emissions!$A$4:$H$196, 7, 0)</f>
        <v>0.000137263725</v>
      </c>
      <c r="G111" s="54" t="str">
        <f>VLOOKUP(D111, net_zero_status!$A$2:$G$90, 7, 0)</f>
        <v>In Political Pledge</v>
      </c>
      <c r="H111" s="54" t="s">
        <v>13</v>
      </c>
      <c r="I111" s="54">
        <f>VLOOKUP(D111, net_zero_target_year!$A$2:$G$90, 7, 0)</f>
        <v>2070</v>
      </c>
      <c r="J111" s="54" t="str">
        <f>VLOOKUP(D111, net_zero_GHG_coverage!$A$2:$G$90, 7, 0)</f>
        <v>GHG Coverage Unclear or Undecided</v>
      </c>
    </row>
    <row r="112" ht="15.75" customHeight="1">
      <c r="A112" s="54" t="s">
        <v>169</v>
      </c>
      <c r="B112" s="54" t="str">
        <f>VLOOKUP(A112, 'WB List of economies'!$A$2:$A$219, 1, 0)</f>
        <v>Mexico</v>
      </c>
      <c r="C112" s="54" t="str">
        <f>VLOOKUP(B112, historical_emissions!$A$4:$H$196, 1, 0)</f>
        <v>Mexico</v>
      </c>
      <c r="E112" s="54" t="str">
        <f>VLOOKUP(B112,'WB List of economies'!$A$2:$D$219, 4, 0)</f>
        <v>Upper middle income</v>
      </c>
      <c r="F112" s="57">
        <f>VLOOKUP(C112, historical_emissions!$A$4:$H$196, 7, 0)</f>
        <v>0.01348199082</v>
      </c>
      <c r="G112" s="54" t="s">
        <v>19</v>
      </c>
    </row>
    <row r="113" ht="15.75" customHeight="1">
      <c r="A113" s="54" t="s">
        <v>170</v>
      </c>
      <c r="B113" s="58" t="s">
        <v>171</v>
      </c>
      <c r="C113" s="54" t="s">
        <v>172</v>
      </c>
      <c r="E113" s="54" t="str">
        <f>VLOOKUP(B113,'WB List of economies'!$A$2:$D$219, 4, 0)</f>
        <v>Lower middle income</v>
      </c>
      <c r="F113" s="57">
        <f>VLOOKUP(C113, historical_emissions!$A$4:$H$196, 7, 0)</f>
        <v>0.000004622350916</v>
      </c>
      <c r="G113" s="54" t="s">
        <v>19</v>
      </c>
    </row>
    <row r="114" ht="15.75" customHeight="1">
      <c r="A114" s="54" t="s">
        <v>173</v>
      </c>
      <c r="B114" s="54" t="str">
        <f>VLOOKUP(A114, 'WB List of economies'!$A$2:$A$219, 1, 0)</f>
        <v>Monaco</v>
      </c>
      <c r="C114" s="54" t="str">
        <f>VLOOKUP(B114, historical_emissions!$A$4:$H$196, 1, 0)</f>
        <v>#N/A</v>
      </c>
      <c r="D114" s="54" t="str">
        <f>VLOOKUP(B114, net_zero_status!$A$2:$A$90, 1, 0)</f>
        <v>Monaco</v>
      </c>
      <c r="E114" s="54" t="str">
        <f>VLOOKUP(B114,'WB List of economies'!$A$2:$D$219, 4, 0)</f>
        <v>High income</v>
      </c>
      <c r="F114" s="57"/>
      <c r="G114" s="54" t="str">
        <f>VLOOKUP(D114, net_zero_status!$A$2:$G$90, 7, 0)</f>
        <v>In Policy Document</v>
      </c>
      <c r="H114" s="54" t="s">
        <v>13</v>
      </c>
      <c r="I114" s="54">
        <f>VLOOKUP(D114, net_zero_target_year!$A$2:$G$90, 7, 0)</f>
        <v>2050</v>
      </c>
      <c r="J114" s="54" t="str">
        <f>VLOOKUP(D114, net_zero_GHG_coverage!$A$2:$G$90, 7, 0)</f>
        <v>All GHGs Covered</v>
      </c>
    </row>
    <row r="115" ht="15.75" customHeight="1">
      <c r="A115" s="54" t="s">
        <v>174</v>
      </c>
      <c r="B115" s="54" t="str">
        <f>VLOOKUP(A115, 'WB List of economies'!$A$2:$A$219, 1, 0)</f>
        <v>Mongolia</v>
      </c>
      <c r="C115" s="54" t="str">
        <f>VLOOKUP(B115, historical_emissions!$A$4:$H$196, 1, 0)</f>
        <v>Mongolia</v>
      </c>
      <c r="E115" s="54" t="str">
        <f>VLOOKUP(B115,'WB List of economies'!$A$2:$D$219, 4, 0)</f>
        <v>Lower middle income</v>
      </c>
      <c r="F115" s="57">
        <f>VLOOKUP(C115, historical_emissions!$A$4:$H$196, 7, 0)</f>
        <v>0.001188748072</v>
      </c>
      <c r="G115" s="54" t="s">
        <v>19</v>
      </c>
    </row>
    <row r="116" ht="15.75" customHeight="1">
      <c r="A116" s="59" t="s">
        <v>175</v>
      </c>
      <c r="B116" s="54" t="str">
        <f>VLOOKUP(A116, 'WB List of economies'!$A$2:$A$219, 1, 0)</f>
        <v>Montenegro</v>
      </c>
      <c r="C116" s="54" t="str">
        <f>VLOOKUP(B116, historical_emissions!$A$4:$H$196, 1, 0)</f>
        <v>Montenegro</v>
      </c>
      <c r="D116" s="54" t="str">
        <f>VLOOKUP(C116, net_zero_status!$A$2:$A$90, 1, 0)</f>
        <v>Montenegro</v>
      </c>
      <c r="E116" s="54" t="str">
        <f>VLOOKUP(B116,'WB List of economies'!$A$2:$D$219, 4, 0)</f>
        <v>Upper middle income</v>
      </c>
      <c r="F116" s="57">
        <f>VLOOKUP(C116, historical_emissions!$A$4:$H$196, 7, 0)</f>
        <v>0.00007757510667</v>
      </c>
      <c r="G116" s="54" t="str">
        <f>VLOOKUP(D116, net_zero_status!$A$2:$G$90, 7, 0)</f>
        <v>In Political Pledge</v>
      </c>
      <c r="H116" s="54" t="s">
        <v>13</v>
      </c>
      <c r="I116" s="54">
        <f>VLOOKUP(D116, net_zero_target_year!$A$2:$G$90, 7, 0)</f>
        <v>2050</v>
      </c>
      <c r="J116" s="54" t="str">
        <f>VLOOKUP(D116, net_zero_GHG_coverage!$A$2:$G$90, 7, 0)</f>
        <v>GHG Coverage Unclear or Undecided</v>
      </c>
    </row>
    <row r="117" ht="15.75" customHeight="1">
      <c r="A117" s="54" t="s">
        <v>176</v>
      </c>
      <c r="B117" s="54" t="str">
        <f>VLOOKUP(A117, 'WB List of economies'!$A$2:$A$219, 1, 0)</f>
        <v>Morocco</v>
      </c>
      <c r="C117" s="54" t="str">
        <f>VLOOKUP(B117, historical_emissions!$A$4:$H$196, 1, 0)</f>
        <v>Morocco</v>
      </c>
      <c r="D117" s="54" t="str">
        <f>VLOOKUP(C117, net_zero_status!$A$2:$A$90, 1, 0)</f>
        <v>Morocco</v>
      </c>
      <c r="E117" s="54" t="str">
        <f>VLOOKUP(B117,'WB List of economies'!$A$2:$D$219, 4, 0)</f>
        <v>Lower middle income</v>
      </c>
      <c r="F117" s="57">
        <f>VLOOKUP(C117, historical_emissions!$A$4:$H$196, 7, 0)</f>
        <v>0.001831857765</v>
      </c>
      <c r="G117" s="54" t="str">
        <f>VLOOKUP(D117, net_zero_status!$A$2:$G$90, 7, 0)</f>
        <v>In Policy Document</v>
      </c>
      <c r="H117" s="54" t="s">
        <v>13</v>
      </c>
      <c r="I117" s="54" t="str">
        <f>VLOOKUP(D117, net_zero_target_year!$A$2:$G$90, 7, 0)</f>
        <v>This century</v>
      </c>
      <c r="J117" s="54" t="str">
        <f>VLOOKUP(D117, net_zero_GHG_coverage!$A$2:$G$90, 7, 0)</f>
        <v>All GHGs Covered</v>
      </c>
    </row>
    <row r="118" ht="15.75" customHeight="1">
      <c r="A118" s="54" t="s">
        <v>177</v>
      </c>
      <c r="B118" s="54" t="str">
        <f>VLOOKUP(A118, 'WB List of economies'!$A$2:$A$219, 1, 0)</f>
        <v>Mozambique</v>
      </c>
      <c r="C118" s="54" t="str">
        <f>VLOOKUP(B118, historical_emissions!$A$4:$H$196, 1, 0)</f>
        <v>Mozambique</v>
      </c>
      <c r="E118" s="54" t="str">
        <f>VLOOKUP(B118,'WB List of economies'!$A$2:$D$219, 4, 0)</f>
        <v>Low income</v>
      </c>
      <c r="F118" s="57">
        <f>VLOOKUP(C118, historical_emissions!$A$4:$H$196, 7, 0)</f>
        <v>0.002145172768</v>
      </c>
      <c r="G118" s="54" t="s">
        <v>19</v>
      </c>
    </row>
    <row r="119" ht="15.75" customHeight="1">
      <c r="A119" s="59" t="s">
        <v>178</v>
      </c>
      <c r="B119" s="54" t="str">
        <f>VLOOKUP(A119, 'WB List of economies'!$A$2:$A$219, 1, 0)</f>
        <v>Myanmar</v>
      </c>
      <c r="C119" s="54" t="str">
        <f>VLOOKUP(B119, historical_emissions!$A$4:$H$196, 1, 0)</f>
        <v>Myanmar</v>
      </c>
      <c r="E119" s="54" t="str">
        <f>VLOOKUP(B119,'WB List of economies'!$A$2:$D$219, 4, 0)</f>
        <v>Lower middle income</v>
      </c>
      <c r="F119" s="57">
        <f>VLOOKUP(C119, historical_emissions!$A$4:$H$196, 7, 0)</f>
        <v>0.004882609369</v>
      </c>
      <c r="G119" s="54" t="s">
        <v>19</v>
      </c>
    </row>
    <row r="120" ht="15.75" customHeight="1">
      <c r="A120" s="54" t="s">
        <v>179</v>
      </c>
      <c r="B120" s="54" t="str">
        <f>VLOOKUP(A120, 'WB List of economies'!$A$2:$A$219, 1, 0)</f>
        <v>Namibia</v>
      </c>
      <c r="C120" s="54" t="str">
        <f>VLOOKUP(B120, historical_emissions!$A$4:$H$196, 1, 0)</f>
        <v>Namibia</v>
      </c>
      <c r="D120" s="54" t="str">
        <f>VLOOKUP(C120, net_zero_status!$A$2:$A$90, 1, 0)</f>
        <v>Namibia</v>
      </c>
      <c r="E120" s="54" t="str">
        <f>VLOOKUP(B120,'WB List of economies'!$A$2:$D$219, 4, 0)</f>
        <v>Upper middle income</v>
      </c>
      <c r="F120" s="57">
        <f>VLOOKUP(C120, historical_emissions!$A$4:$H$196, 7, 0)</f>
        <v>0.0004264621149</v>
      </c>
      <c r="G120" s="54" t="str">
        <f>VLOOKUP(D120, net_zero_status!$A$2:$G$90, 7, 0)</f>
        <v>In Policy Document</v>
      </c>
      <c r="H120" s="54" t="s">
        <v>13</v>
      </c>
      <c r="I120" s="54">
        <f>VLOOKUP(D120, net_zero_target_year!$A$2:$G$90, 7, 0)</f>
        <v>2050</v>
      </c>
      <c r="J120" s="54" t="str">
        <f>VLOOKUP(D120, net_zero_GHG_coverage!$A$2:$G$90, 7, 0)</f>
        <v>All GHGs Covered</v>
      </c>
    </row>
    <row r="121" ht="15.75" customHeight="1">
      <c r="A121" s="54" t="s">
        <v>180</v>
      </c>
      <c r="B121" s="54" t="str">
        <f>VLOOKUP(A121, 'WB List of economies'!$A$2:$A$219, 1, 0)</f>
        <v>Nauru</v>
      </c>
      <c r="C121" s="54" t="str">
        <f>VLOOKUP(B121, historical_emissions!$A$4:$H$196, 1, 0)</f>
        <v>Nauru</v>
      </c>
      <c r="D121" s="54" t="str">
        <f>VLOOKUP(C121, net_zero_status!$A$2:$A$90, 1, 0)</f>
        <v>Nauru</v>
      </c>
      <c r="E121" s="54" t="str">
        <f>VLOOKUP(B121,'WB List of economies'!$A$2:$D$219, 4, 0)</f>
        <v>High income</v>
      </c>
      <c r="F121" s="57">
        <f>VLOOKUP(C121, historical_emissions!$A$4:$H$196, 7, 0)</f>
        <v>0.000001406802453</v>
      </c>
      <c r="G121" s="54" t="str">
        <f>VLOOKUP(D121, net_zero_status!$A$2:$G$90, 7, 0)</f>
        <v>In Political Pledge</v>
      </c>
      <c r="H121" s="54" t="s">
        <v>13</v>
      </c>
      <c r="I121" s="54">
        <f>VLOOKUP(D121, net_zero_target_year!$A$2:$G$90, 7, 0)</f>
        <v>2050</v>
      </c>
      <c r="J121" s="54" t="str">
        <f>VLOOKUP(D121, net_zero_GHG_coverage!$A$2:$G$90, 7, 0)</f>
        <v>GHG Coverage Unclear or Undecided</v>
      </c>
    </row>
    <row r="122" ht="15.75" customHeight="1">
      <c r="A122" s="54" t="s">
        <v>181</v>
      </c>
      <c r="B122" s="54" t="str">
        <f>VLOOKUP(A122, 'WB List of economies'!$A$2:$A$219, 1, 0)</f>
        <v>Nepal</v>
      </c>
      <c r="C122" s="54" t="str">
        <f>VLOOKUP(B122, historical_emissions!$A$4:$H$196, 1, 0)</f>
        <v>Nepal</v>
      </c>
      <c r="D122" s="54" t="str">
        <f>VLOOKUP(C122, net_zero_status!$A$2:$A$90, 1, 0)</f>
        <v>Nepal</v>
      </c>
      <c r="E122" s="54" t="str">
        <f>VLOOKUP(B122,'WB List of economies'!$A$2:$D$219, 4, 0)</f>
        <v>Lower middle income</v>
      </c>
      <c r="F122" s="57">
        <f>VLOOKUP(C122, historical_emissions!$A$4:$H$196, 7, 0)</f>
        <v>0.0009721004947</v>
      </c>
      <c r="G122" s="54" t="str">
        <f>VLOOKUP(D122, net_zero_status!$A$2:$G$90, 7, 0)</f>
        <v>In Policy Document</v>
      </c>
      <c r="H122" s="54" t="s">
        <v>11</v>
      </c>
      <c r="I122" s="54">
        <f>VLOOKUP(D122, net_zero_target_year!$A$2:$G$90, 7, 0)</f>
        <v>2045</v>
      </c>
      <c r="J122" s="54" t="str">
        <f>VLOOKUP(D122, net_zero_GHG_coverage!$A$2:$G$90, 7, 0)</f>
        <v>Partial GHG Coverage</v>
      </c>
    </row>
    <row r="123" ht="15.75" customHeight="1">
      <c r="A123" s="54" t="s">
        <v>182</v>
      </c>
      <c r="B123" s="54" t="str">
        <f>VLOOKUP(A123, 'WB List of economies'!$A$2:$A$219, 1, 0)</f>
        <v>Netherlands</v>
      </c>
      <c r="C123" s="54" t="str">
        <f>VLOOKUP(B123, historical_emissions!$A$4:$H$196, 1, 0)</f>
        <v>Netherlands</v>
      </c>
      <c r="D123" s="54" t="s">
        <v>55</v>
      </c>
      <c r="E123" s="54" t="str">
        <f>VLOOKUP(B123,'WB List of economies'!$A$2:$D$219, 4, 0)</f>
        <v>High income</v>
      </c>
      <c r="F123" s="57">
        <f>VLOOKUP(C123, historical_emissions!$A$4:$H$196, 7, 0)</f>
        <v>0.003488669111</v>
      </c>
      <c r="G123" s="54" t="str">
        <f>VLOOKUP(D123, net_zero_status!$A$2:$G$90, 7, 0)</f>
        <v>In Law</v>
      </c>
      <c r="H123" s="54" t="s">
        <v>13</v>
      </c>
      <c r="I123" s="54">
        <f>VLOOKUP(D123, net_zero_target_year!$A$2:$G$90, 7, 0)</f>
        <v>2050</v>
      </c>
      <c r="J123" s="54" t="str">
        <f>VLOOKUP(D123, net_zero_GHG_coverage!$A$2:$G$90, 7, 0)</f>
        <v>All GHGs Covered</v>
      </c>
    </row>
    <row r="124" ht="15.75" customHeight="1">
      <c r="A124" s="54" t="s">
        <v>183</v>
      </c>
      <c r="B124" s="54" t="str">
        <f>VLOOKUP(A124, 'WB List of economies'!$A$2:$A$219, 1, 0)</f>
        <v>New Zealand</v>
      </c>
      <c r="C124" s="54" t="str">
        <f>VLOOKUP(B124, historical_emissions!$A$4:$H$196, 1, 0)</f>
        <v>New Zealand</v>
      </c>
      <c r="D124" s="54" t="str">
        <f>VLOOKUP(C124, net_zero_status!$A$2:$A$90, 1, 0)</f>
        <v>New Zealand</v>
      </c>
      <c r="E124" s="54" t="str">
        <f>VLOOKUP(B124,'WB List of economies'!$A$2:$D$219, 4, 0)</f>
        <v>High income</v>
      </c>
      <c r="F124" s="57">
        <f>VLOOKUP(C124, historical_emissions!$A$4:$H$196, 7, 0)</f>
        <v>0.001458854143</v>
      </c>
      <c r="G124" s="54" t="str">
        <f>VLOOKUP(D124, net_zero_status!$A$2:$G$90, 7, 0)</f>
        <v>In Law</v>
      </c>
      <c r="H124" s="54" t="s">
        <v>13</v>
      </c>
      <c r="I124" s="54">
        <f>VLOOKUP(D124, net_zero_target_year!$A$2:$G$90, 7, 0)</f>
        <v>2050</v>
      </c>
      <c r="J124" s="54" t="str">
        <f>VLOOKUP(D124, net_zero_GHG_coverage!$A$2:$G$90, 7, 0)</f>
        <v>Partial GHG Coverage</v>
      </c>
    </row>
    <row r="125" ht="15.75" customHeight="1">
      <c r="A125" s="54" t="s">
        <v>184</v>
      </c>
      <c r="B125" s="54" t="str">
        <f>VLOOKUP(A125, 'WB List of economies'!$A$2:$A$219, 1, 0)</f>
        <v>Nicaragua</v>
      </c>
      <c r="C125" s="54" t="str">
        <f>VLOOKUP(B125, historical_emissions!$A$4:$H$196, 1, 0)</f>
        <v>Nicaragua</v>
      </c>
      <c r="E125" s="54" t="str">
        <f>VLOOKUP(B125,'WB List of economies'!$A$2:$D$219, 4, 0)</f>
        <v>Lower middle income</v>
      </c>
      <c r="F125" s="57">
        <f>VLOOKUP(C125, historical_emissions!$A$4:$H$196, 7, 0)</f>
        <v>0.0007719326029</v>
      </c>
      <c r="G125" s="54" t="s">
        <v>19</v>
      </c>
    </row>
    <row r="126" ht="15.75" customHeight="1">
      <c r="A126" s="54" t="s">
        <v>185</v>
      </c>
      <c r="B126" s="54" t="str">
        <f>VLOOKUP(A126, 'WB List of economies'!$A$2:$A$219, 1, 0)</f>
        <v>Niger</v>
      </c>
      <c r="C126" s="54" t="str">
        <f>VLOOKUP(B126, historical_emissions!$A$4:$H$196, 1, 0)</f>
        <v>Niger</v>
      </c>
      <c r="E126" s="54" t="str">
        <f>VLOOKUP(B126,'WB List of economies'!$A$2:$D$219, 4, 0)</f>
        <v>Low income</v>
      </c>
      <c r="F126" s="57">
        <f>VLOOKUP(C126, historical_emissions!$A$4:$H$196, 7, 0)</f>
        <v>0.0008834719402</v>
      </c>
      <c r="G126" s="54" t="s">
        <v>19</v>
      </c>
    </row>
    <row r="127" ht="15.75" customHeight="1">
      <c r="A127" s="54" t="s">
        <v>186</v>
      </c>
      <c r="B127" s="54" t="str">
        <f>VLOOKUP(A127, 'WB List of economies'!$A$2:$A$219, 1, 0)</f>
        <v>Nigeria</v>
      </c>
      <c r="C127" s="54" t="str">
        <f>VLOOKUP(B127, historical_emissions!$A$4:$H$196, 1, 0)</f>
        <v>Nigeria</v>
      </c>
      <c r="D127" s="54" t="str">
        <f>VLOOKUP(C127, net_zero_status!$A$2:$A$90, 1, 0)</f>
        <v>Nigeria</v>
      </c>
      <c r="E127" s="54" t="str">
        <f>VLOOKUP(B127,'WB List of economies'!$A$2:$D$219, 4, 0)</f>
        <v>Lower middle income</v>
      </c>
      <c r="F127" s="57">
        <f>VLOOKUP(C127, historical_emissions!$A$4:$H$196, 7, 0)</f>
        <v>0.007121033043</v>
      </c>
      <c r="G127" s="54" t="str">
        <f>VLOOKUP(D127, net_zero_status!$A$2:$G$90, 7, 0)</f>
        <v>In Policy Document</v>
      </c>
      <c r="H127" s="54" t="s">
        <v>13</v>
      </c>
      <c r="I127" s="54">
        <f>VLOOKUP(D127, net_zero_target_year!$A$2:$G$90, 7, 0)</f>
        <v>2060</v>
      </c>
      <c r="J127" s="54" t="str">
        <f>VLOOKUP(D127, net_zero_GHG_coverage!$A$2:$G$90, 7, 0)</f>
        <v>GHG Coverage Unclear or Undecided</v>
      </c>
    </row>
    <row r="128" ht="15.75" customHeight="1">
      <c r="A128" s="59" t="s">
        <v>187</v>
      </c>
      <c r="B128" s="54" t="str">
        <f>VLOOKUP(A128, 'WB List of economies'!$A$2:$A$219, 1, 0)</f>
        <v>North Macedonia</v>
      </c>
      <c r="C128" s="54" t="s">
        <v>188</v>
      </c>
      <c r="E128" s="54" t="str">
        <f>VLOOKUP(B128,'WB List of economies'!$A$2:$D$219, 4, 0)</f>
        <v>Upper middle income</v>
      </c>
      <c r="F128" s="57">
        <f>VLOOKUP(C128, historical_emissions!$A$4:$H$196, 7, 0)</f>
        <v>0.0002262942231</v>
      </c>
      <c r="G128" s="54" t="s">
        <v>19</v>
      </c>
    </row>
    <row r="129" ht="15.75" customHeight="1">
      <c r="A129" s="54" t="s">
        <v>189</v>
      </c>
      <c r="B129" s="54" t="str">
        <f>VLOOKUP(A129, 'WB List of economies'!$A$2:$A$219, 1, 0)</f>
        <v>Norway</v>
      </c>
      <c r="C129" s="54" t="str">
        <f>VLOOKUP(B129, historical_emissions!$A$4:$H$196, 1, 0)</f>
        <v>Norway</v>
      </c>
      <c r="E129" s="54" t="str">
        <f>VLOOKUP(B129,'WB List of economies'!$A$2:$D$219, 4, 0)</f>
        <v>High income</v>
      </c>
      <c r="F129" s="57">
        <f>VLOOKUP(C129, historical_emissions!$A$4:$H$196, 7, 0)</f>
        <v>0.0005422218596</v>
      </c>
      <c r="G129" s="54" t="s">
        <v>19</v>
      </c>
    </row>
    <row r="130" ht="15.75" customHeight="1">
      <c r="A130" s="54" t="s">
        <v>190</v>
      </c>
      <c r="B130" s="54" t="str">
        <f>VLOOKUP(A130, 'WB List of economies'!$A$2:$A$219, 1, 0)</f>
        <v>Oman</v>
      </c>
      <c r="C130" s="54" t="str">
        <f>VLOOKUP(B130, historical_emissions!$A$4:$H$196, 1, 0)</f>
        <v>Oman</v>
      </c>
      <c r="E130" s="54" t="str">
        <f>VLOOKUP(B130,'WB List of economies'!$A$2:$D$219, 4, 0)</f>
        <v>High income</v>
      </c>
      <c r="F130" s="57">
        <f>VLOOKUP(C130, historical_emissions!$A$4:$H$196, 7, 0)</f>
        <v>0.002015344999</v>
      </c>
      <c r="G130" s="54" t="s">
        <v>19</v>
      </c>
    </row>
    <row r="131" ht="15.75" customHeight="1">
      <c r="A131" s="54" t="s">
        <v>191</v>
      </c>
      <c r="B131" s="54" t="str">
        <f>VLOOKUP(A131, 'WB List of economies'!$A$2:$A$219, 1, 0)</f>
        <v>Pakistan</v>
      </c>
      <c r="C131" s="54" t="str">
        <f>VLOOKUP(B131, historical_emissions!$A$4:$H$196, 1, 0)</f>
        <v>Pakistan</v>
      </c>
      <c r="E131" s="54" t="str">
        <f>VLOOKUP(B131,'WB List of economies'!$A$2:$D$219, 4, 0)</f>
        <v>Lower middle income</v>
      </c>
      <c r="F131" s="57">
        <f>VLOOKUP(C131, historical_emissions!$A$4:$H$196, 7, 0)</f>
        <v>0.008832508713</v>
      </c>
      <c r="G131" s="54" t="s">
        <v>19</v>
      </c>
    </row>
    <row r="132" ht="15.75" customHeight="1">
      <c r="A132" s="54" t="s">
        <v>192</v>
      </c>
      <c r="B132" s="54" t="str">
        <f>VLOOKUP(A132, 'WB List of economies'!$A$2:$A$219, 1, 0)</f>
        <v>Palau</v>
      </c>
      <c r="C132" s="54" t="str">
        <f>VLOOKUP(B132, historical_emissions!$A$4:$H$196, 1, 0)</f>
        <v>Palau</v>
      </c>
      <c r="E132" s="54" t="str">
        <f>VLOOKUP(B132,'WB List of economies'!$A$2:$D$219, 4, 0)</f>
        <v>Upper middle income</v>
      </c>
      <c r="F132" s="57">
        <f>VLOOKUP(C132, historical_emissions!$A$4:$H$196, 7, 0)</f>
        <v>0.000005828181589</v>
      </c>
      <c r="G132" s="54" t="s">
        <v>19</v>
      </c>
    </row>
    <row r="133" ht="15.75" customHeight="1">
      <c r="A133" s="54" t="s">
        <v>193</v>
      </c>
      <c r="B133" s="54" t="str">
        <f>VLOOKUP(A133, 'WB List of economies'!$A$2:$A$219, 1, 0)</f>
        <v>Panama</v>
      </c>
      <c r="C133" s="54" t="str">
        <f>VLOOKUP(B133, historical_emissions!$A$4:$H$196, 1, 0)</f>
        <v>Panama</v>
      </c>
      <c r="D133" s="54" t="str">
        <f>VLOOKUP(C133, net_zero_status!$A$2:$A$90, 1, 0)</f>
        <v>Panama</v>
      </c>
      <c r="E133" s="54" t="str">
        <f>VLOOKUP(B133,'WB List of economies'!$A$2:$D$219, 4, 0)</f>
        <v>High income</v>
      </c>
      <c r="F133" s="57">
        <f>VLOOKUP(C133, historical_emissions!$A$4:$H$196, 7, 0)</f>
        <v>0.0005084586007</v>
      </c>
      <c r="G133" s="54" t="str">
        <f>VLOOKUP(D133, net_zero_status!$A$2:$G$90, 7, 0)</f>
        <v>In Policy Document</v>
      </c>
      <c r="H133" s="54" t="s">
        <v>13</v>
      </c>
      <c r="I133" s="54">
        <f>VLOOKUP(D133, net_zero_target_year!$A$2:$G$90, 7, 0)</f>
        <v>2050</v>
      </c>
      <c r="J133" s="54" t="str">
        <f>VLOOKUP(D133, net_zero_GHG_coverage!$A$2:$G$90, 7, 0)</f>
        <v>Partial GHG Coverage</v>
      </c>
    </row>
    <row r="134" ht="15.75" customHeight="1">
      <c r="A134" s="54" t="s">
        <v>194</v>
      </c>
      <c r="B134" s="54" t="str">
        <f>VLOOKUP(A134, 'WB List of economies'!$A$2:$A$219, 1, 0)</f>
        <v>Papua New Guinea</v>
      </c>
      <c r="C134" s="54" t="str">
        <f>VLOOKUP(B134, historical_emissions!$A$4:$H$196, 1, 0)</f>
        <v>Papua New Guinea</v>
      </c>
      <c r="D134" s="54" t="str">
        <f>VLOOKUP(C134, net_zero_status!$A$2:$A$90, 1, 0)</f>
        <v>Papua New Guinea</v>
      </c>
      <c r="E134" s="54" t="str">
        <f>VLOOKUP(B134,'WB List of economies'!$A$2:$D$219, 4, 0)</f>
        <v>Lower middle income</v>
      </c>
      <c r="F134" s="57">
        <f>VLOOKUP(C134, historical_emissions!$A$4:$H$196, 7, 0)</f>
        <v>0.001275567881</v>
      </c>
      <c r="G134" s="54" t="str">
        <f>VLOOKUP(D134, net_zero_status!$A$2:$G$90, 7, 0)</f>
        <v>In Policy Document</v>
      </c>
      <c r="H134" s="54" t="s">
        <v>13</v>
      </c>
      <c r="I134" s="54">
        <f>VLOOKUP(D134, net_zero_target_year!$A$2:$G$90, 7, 0)</f>
        <v>2050</v>
      </c>
      <c r="J134" s="54" t="str">
        <f>VLOOKUP(D134, net_zero_GHG_coverage!$A$2:$G$90, 7, 0)</f>
        <v>GHG Coverage Unclear or Undecided</v>
      </c>
    </row>
    <row r="135" ht="15.75" customHeight="1">
      <c r="A135" s="54" t="s">
        <v>195</v>
      </c>
      <c r="B135" s="54" t="str">
        <f>VLOOKUP(A135, 'WB List of economies'!$A$2:$A$219, 1, 0)</f>
        <v>Paraguay</v>
      </c>
      <c r="C135" s="54" t="str">
        <f>VLOOKUP(B135, historical_emissions!$A$4:$H$196, 1, 0)</f>
        <v>Paraguay</v>
      </c>
      <c r="E135" s="54" t="str">
        <f>VLOOKUP(B135,'WB List of economies'!$A$2:$D$219, 4, 0)</f>
        <v>Upper middle income</v>
      </c>
      <c r="F135" s="57">
        <f>VLOOKUP(C135, historical_emissions!$A$4:$H$196, 7, 0)</f>
        <v>0.001941387385</v>
      </c>
      <c r="G135" s="54" t="s">
        <v>19</v>
      </c>
    </row>
    <row r="136" ht="15.75" customHeight="1">
      <c r="A136" s="54" t="s">
        <v>196</v>
      </c>
      <c r="B136" s="54" t="str">
        <f>VLOOKUP(A136, 'WB List of economies'!$A$2:$A$219, 1, 0)</f>
        <v>Peru</v>
      </c>
      <c r="C136" s="54" t="str">
        <f>VLOOKUP(B136, historical_emissions!$A$4:$H$196, 1, 0)</f>
        <v>Peru</v>
      </c>
      <c r="E136" s="54" t="str">
        <f>VLOOKUP(B136,'WB List of economies'!$A$2:$D$219, 4, 0)</f>
        <v>Upper middle income</v>
      </c>
      <c r="F136" s="57">
        <f>VLOOKUP(C136, historical_emissions!$A$4:$H$196, 7, 0)</f>
        <v>0.003831727937</v>
      </c>
      <c r="G136" s="54" t="s">
        <v>19</v>
      </c>
    </row>
    <row r="137" ht="15.75" customHeight="1">
      <c r="A137" s="59" t="s">
        <v>197</v>
      </c>
      <c r="B137" s="54" t="str">
        <f>VLOOKUP(A137, 'WB List of economies'!$A$2:$A$219, 1, 0)</f>
        <v>Philippines</v>
      </c>
      <c r="C137" s="54" t="str">
        <f>VLOOKUP(B137, historical_emissions!$A$4:$H$196, 1, 0)</f>
        <v>Philippines</v>
      </c>
      <c r="E137" s="54" t="str">
        <f>VLOOKUP(B137,'WB List of economies'!$A$2:$D$219, 4, 0)</f>
        <v>Lower middle income</v>
      </c>
      <c r="F137" s="57">
        <f>VLOOKUP(C137, historical_emissions!$A$4:$H$196, 7, 0)</f>
        <v>0.004758810754</v>
      </c>
      <c r="G137" s="54" t="s">
        <v>19</v>
      </c>
    </row>
    <row r="138" ht="15.75" customHeight="1">
      <c r="A138" s="54" t="s">
        <v>198</v>
      </c>
      <c r="B138" s="54" t="str">
        <f>VLOOKUP(A138, 'WB List of economies'!$A$2:$A$219, 1, 0)</f>
        <v>Poland</v>
      </c>
      <c r="C138" s="54" t="str">
        <f>VLOOKUP(B138, historical_emissions!$A$4:$H$196, 1, 0)</f>
        <v>Poland</v>
      </c>
      <c r="D138" s="54" t="s">
        <v>55</v>
      </c>
      <c r="E138" s="54" t="str">
        <f>VLOOKUP(B138,'WB List of economies'!$A$2:$D$219, 4, 0)</f>
        <v>High income</v>
      </c>
      <c r="F138" s="57">
        <f>VLOOKUP(C138, historical_emissions!$A$4:$H$196, 7, 0)</f>
        <v>0.006435719277</v>
      </c>
      <c r="G138" s="54" t="str">
        <f>VLOOKUP(D138, net_zero_status!$A$2:$G$90, 7, 0)</f>
        <v>In Law</v>
      </c>
      <c r="H138" s="54" t="s">
        <v>13</v>
      </c>
      <c r="I138" s="54">
        <f>VLOOKUP(D138, net_zero_target_year!$A$2:$G$90, 7, 0)</f>
        <v>2050</v>
      </c>
      <c r="J138" s="54" t="str">
        <f>VLOOKUP(D138, net_zero_GHG_coverage!$A$2:$G$90, 7, 0)</f>
        <v>All GHGs Covered</v>
      </c>
    </row>
    <row r="139" ht="15.75" customHeight="1">
      <c r="A139" s="54" t="s">
        <v>199</v>
      </c>
      <c r="B139" s="54" t="str">
        <f>VLOOKUP(A139, 'WB List of economies'!$A$2:$A$219, 1, 0)</f>
        <v>Portugal</v>
      </c>
      <c r="C139" s="54" t="str">
        <f>VLOOKUP(B139, historical_emissions!$A$4:$H$196, 1, 0)</f>
        <v>Portugal</v>
      </c>
      <c r="D139" s="54" t="str">
        <f>VLOOKUP(C139, net_zero_status!$A$2:$A$90, 1, 0)</f>
        <v>Portugal</v>
      </c>
      <c r="E139" s="54" t="str">
        <f>VLOOKUP(B139,'WB List of economies'!$A$2:$D$219, 4, 0)</f>
        <v>High income</v>
      </c>
      <c r="F139" s="57">
        <f>VLOOKUP(C139, historical_emissions!$A$4:$H$196, 7, 0)</f>
        <v>0.001239995876</v>
      </c>
      <c r="G139" s="54" t="str">
        <f>VLOOKUP(D139, net_zero_status!$A$2:$G$90, 7, 0)</f>
        <v>In Law</v>
      </c>
      <c r="H139" s="54" t="s">
        <v>13</v>
      </c>
      <c r="I139" s="54">
        <f>VLOOKUP(D139, net_zero_target_year!$A$2:$G$90, 7, 0)</f>
        <v>2050</v>
      </c>
      <c r="J139" s="54" t="str">
        <f>VLOOKUP(D139, net_zero_GHG_coverage!$A$2:$G$90, 7, 0)</f>
        <v>All GHGs Covered</v>
      </c>
    </row>
    <row r="140" ht="15.75" customHeight="1">
      <c r="A140" s="54" t="s">
        <v>200</v>
      </c>
      <c r="B140" s="54" t="str">
        <f>VLOOKUP(A140, 'WB List of economies'!$A$2:$A$219, 1, 0)</f>
        <v>Qatar</v>
      </c>
      <c r="C140" s="54" t="str">
        <f>VLOOKUP(B140, historical_emissions!$A$4:$H$196, 1, 0)</f>
        <v>Qatar</v>
      </c>
      <c r="E140" s="54" t="str">
        <f>VLOOKUP(B140,'WB List of economies'!$A$2:$D$219, 4, 0)</f>
        <v>High income</v>
      </c>
      <c r="F140" s="57">
        <f>VLOOKUP(C140, historical_emissions!$A$4:$H$196, 7, 0)</f>
        <v>0.002306352135</v>
      </c>
      <c r="G140" s="54" t="s">
        <v>19</v>
      </c>
    </row>
    <row r="141" ht="15.75" customHeight="1">
      <c r="A141" s="54" t="s">
        <v>201</v>
      </c>
      <c r="B141" s="58" t="s">
        <v>202</v>
      </c>
      <c r="C141" s="54" t="s">
        <v>203</v>
      </c>
      <c r="D141" s="54" t="str">
        <f>VLOOKUP(C141, net_zero_status!$A$2:$A$90, 1, 0)</f>
        <v>South Korea</v>
      </c>
      <c r="E141" s="54" t="str">
        <f>VLOOKUP(B141,'WB List of economies'!$A$2:$D$219, 4, 0)</f>
        <v>High income</v>
      </c>
      <c r="F141" s="57">
        <f>VLOOKUP(C141, historical_emissions!$A$4:$H$196, 7, 0)</f>
        <v>0.01311662412</v>
      </c>
      <c r="G141" s="54" t="str">
        <f>VLOOKUP(D141, net_zero_status!$A$2:$G$90, 7, 0)</f>
        <v>In Law</v>
      </c>
      <c r="H141" s="54" t="s">
        <v>13</v>
      </c>
      <c r="I141" s="54">
        <f>VLOOKUP(D141, net_zero_target_year!$A$2:$G$90, 7, 0)</f>
        <v>2050</v>
      </c>
      <c r="J141" s="54" t="str">
        <f>VLOOKUP(D141, net_zero_GHG_coverage!$A$2:$G$90, 7, 0)</f>
        <v>All GHGs Covered</v>
      </c>
    </row>
    <row r="142" ht="15.75" customHeight="1">
      <c r="A142" s="54" t="s">
        <v>204</v>
      </c>
      <c r="B142" s="58" t="s">
        <v>205</v>
      </c>
      <c r="C142" s="54" t="str">
        <f>VLOOKUP(B142, historical_emissions!$A$4:$H$196, 1, 0)</f>
        <v>Moldova</v>
      </c>
      <c r="E142" s="54" t="str">
        <f>VLOOKUP(B142,'WB List of economies'!$A$2:$D$219, 4, 0)</f>
        <v>Upper middle income</v>
      </c>
      <c r="F142" s="57">
        <f>VLOOKUP(C142, historical_emissions!$A$4:$H$196, 7, 0)</f>
        <v>0.0002713119016</v>
      </c>
      <c r="G142" s="54" t="s">
        <v>19</v>
      </c>
    </row>
    <row r="143" ht="15.75" customHeight="1">
      <c r="A143" s="54" t="s">
        <v>206</v>
      </c>
      <c r="B143" s="54" t="str">
        <f>VLOOKUP(A143, 'WB List of economies'!$A$2:$A$219, 1, 0)</f>
        <v>Romania</v>
      </c>
      <c r="C143" s="54" t="str">
        <f>VLOOKUP(B143, historical_emissions!$A$4:$H$196, 1, 0)</f>
        <v>Romania</v>
      </c>
      <c r="D143" s="54" t="s">
        <v>55</v>
      </c>
      <c r="E143" s="54" t="str">
        <f>VLOOKUP(B143,'WB List of economies'!$A$2:$D$219, 4, 0)</f>
        <v>High income</v>
      </c>
      <c r="F143" s="57">
        <f>VLOOKUP(C143, historical_emissions!$A$4:$H$196, 7, 0)</f>
        <v>0.00157481486</v>
      </c>
      <c r="G143" s="54" t="str">
        <f>VLOOKUP(D143, net_zero_status!$A$2:$G$90, 7, 0)</f>
        <v>In Law</v>
      </c>
      <c r="H143" s="54" t="s">
        <v>13</v>
      </c>
      <c r="I143" s="54">
        <f>VLOOKUP(D143, net_zero_target_year!$A$2:$G$90, 7, 0)</f>
        <v>2050</v>
      </c>
      <c r="J143" s="54" t="str">
        <f>VLOOKUP(D143, net_zero_GHG_coverage!$A$2:$G$90, 7, 0)</f>
        <v>All GHGs Covered</v>
      </c>
    </row>
    <row r="144" ht="15.75" customHeight="1">
      <c r="A144" s="59" t="s">
        <v>207</v>
      </c>
      <c r="B144" s="54" t="str">
        <f>VLOOKUP(A144, 'WB List of economies'!$A$2:$A$219, 1, 0)</f>
        <v>Russian Federation</v>
      </c>
      <c r="C144" s="54" t="s">
        <v>208</v>
      </c>
      <c r="D144" s="54" t="str">
        <f>VLOOKUP(C144, net_zero_status!$A$2:$A$90, 1, 0)</f>
        <v>Russia</v>
      </c>
      <c r="E144" s="54" t="str">
        <f>VLOOKUP(B144,'WB List of economies'!$A$2:$D$219, 4, 0)</f>
        <v>Upper middle income</v>
      </c>
      <c r="F144" s="57">
        <f>VLOOKUP(C144, historical_emissions!$A$4:$H$196, 7, 0)</f>
        <v>0.03868344995</v>
      </c>
      <c r="G144" s="54" t="str">
        <f>VLOOKUP(D144, net_zero_status!$A$2:$G$90, 7, 0)</f>
        <v>In Law</v>
      </c>
      <c r="H144" s="54" t="s">
        <v>13</v>
      </c>
      <c r="I144" s="54" t="str">
        <f>VLOOKUP(D144, net_zero_target_year!$A$2:$G$90, 7, 0)</f>
        <v>No later than 2060</v>
      </c>
      <c r="J144" s="54" t="str">
        <f>VLOOKUP(D144, net_zero_GHG_coverage!$A$2:$G$90, 7, 0)</f>
        <v>GHG Coverage Unclear or Undecided</v>
      </c>
    </row>
    <row r="145" ht="15.75" customHeight="1">
      <c r="A145" s="54" t="s">
        <v>209</v>
      </c>
      <c r="B145" s="54" t="str">
        <f>VLOOKUP(A145, 'WB List of economies'!$A$2:$A$219, 1, 0)</f>
        <v>Rwanda</v>
      </c>
      <c r="C145" s="54" t="str">
        <f>VLOOKUP(B145, historical_emissions!$A$4:$H$196, 1, 0)</f>
        <v>Rwanda</v>
      </c>
      <c r="D145" s="54" t="str">
        <f>VLOOKUP(C145, net_zero_status!$A$2:$A$90, 1, 0)</f>
        <v>Rwanda</v>
      </c>
      <c r="E145" s="54" t="str">
        <f>VLOOKUP(B145,'WB List of economies'!$A$2:$D$219, 4, 0)</f>
        <v>Low income</v>
      </c>
      <c r="F145" s="57">
        <f>VLOOKUP(C145, historical_emissions!$A$4:$H$196, 7, 0)</f>
        <v>0.0001406802453</v>
      </c>
      <c r="G145" s="54" t="str">
        <f>VLOOKUP(D145, net_zero_status!$A$2:$G$90, 7, 0)</f>
        <v>In Political Pledge</v>
      </c>
      <c r="H145" s="54" t="s">
        <v>13</v>
      </c>
      <c r="I145" s="54">
        <f>VLOOKUP(D145, net_zero_target_year!$A$2:$G$90, 7, 0)</f>
        <v>2050</v>
      </c>
      <c r="J145" s="54" t="str">
        <f>VLOOKUP(D145, net_zero_GHG_coverage!$A$2:$G$90, 7, 0)</f>
        <v>GHG Coverage Unclear or Undecided</v>
      </c>
    </row>
    <row r="146" ht="15.75" customHeight="1">
      <c r="A146" s="59" t="s">
        <v>210</v>
      </c>
      <c r="B146" s="58" t="s">
        <v>211</v>
      </c>
      <c r="C146" s="54" t="str">
        <f>VLOOKUP(A146, historical_emissions!$A$4:$H$196, 1, 0)</f>
        <v>Saint Kitts and Nevis</v>
      </c>
      <c r="E146" s="54" t="str">
        <f>VLOOKUP(B146,'WB List of economies'!$A$2:$D$219, 4, 0)</f>
        <v>High income</v>
      </c>
      <c r="F146" s="57">
        <f>VLOOKUP(C146, historical_emissions!$A$4:$H$196, 7, 0)</f>
        <v>0.000007034012263</v>
      </c>
      <c r="G146" s="54" t="s">
        <v>19</v>
      </c>
    </row>
    <row r="147" ht="15.75" customHeight="1">
      <c r="A147" s="54" t="s">
        <v>212</v>
      </c>
      <c r="B147" s="58" t="s">
        <v>213</v>
      </c>
      <c r="C147" s="54" t="str">
        <f>VLOOKUP(A147, historical_emissions!$A$4:$H$196, 1, 0)</f>
        <v>Saint Lucia</v>
      </c>
      <c r="E147" s="54" t="str">
        <f>VLOOKUP(B147,'WB List of economies'!$A$2:$D$219, 4, 0)</f>
        <v>Upper middle income</v>
      </c>
      <c r="F147" s="57">
        <f>VLOOKUP(C147, historical_emissions!$A$4:$H$196, 7, 0)</f>
        <v>0.00001487191164</v>
      </c>
      <c r="G147" s="54" t="s">
        <v>19</v>
      </c>
    </row>
    <row r="148" ht="15.75" customHeight="1">
      <c r="A148" s="54" t="s">
        <v>214</v>
      </c>
      <c r="B148" s="58" t="s">
        <v>215</v>
      </c>
      <c r="C148" s="54" t="str">
        <f>VLOOKUP(A148, historical_emissions!$A$4:$H$196, 1, 0)</f>
        <v>Saint Vincent and the Grenadines</v>
      </c>
      <c r="E148" s="54" t="str">
        <f>VLOOKUP(B148,'WB List of economies'!$A$2:$D$219, 4, 0)</f>
        <v>Upper middle income</v>
      </c>
      <c r="F148" s="57">
        <f>VLOOKUP(C148, historical_emissions!$A$4:$H$196, 7, 0)</f>
        <v>0.000006833040484</v>
      </c>
      <c r="G148" s="54" t="s">
        <v>19</v>
      </c>
    </row>
    <row r="149" ht="15.75" customHeight="1">
      <c r="A149" s="54" t="s">
        <v>216</v>
      </c>
      <c r="B149" s="54" t="str">
        <f>VLOOKUP(A149, 'WB List of economies'!$A$2:$A$219, 1, 0)</f>
        <v>Samoa</v>
      </c>
      <c r="C149" s="54" t="str">
        <f>VLOOKUP(B149, historical_emissions!$A$4:$H$196, 1, 0)</f>
        <v>Samoa</v>
      </c>
      <c r="E149" s="54" t="str">
        <f>VLOOKUP(B149,'WB List of economies'!$A$2:$D$219, 4, 0)</f>
        <v>Lower middle income</v>
      </c>
      <c r="F149" s="57">
        <f>VLOOKUP(C149, historical_emissions!$A$4:$H$196, 7, 0)</f>
        <v>0.00001587677054</v>
      </c>
      <c r="G149" s="54" t="s">
        <v>19</v>
      </c>
    </row>
    <row r="150" ht="15.75" customHeight="1">
      <c r="A150" s="54" t="s">
        <v>217</v>
      </c>
      <c r="B150" s="54" t="str">
        <f>VLOOKUP(A150, 'WB List of economies'!$A$2:$A$219, 1, 0)</f>
        <v>San Marino</v>
      </c>
      <c r="C150" s="54" t="str">
        <f>VLOOKUP(A150, historical_emissions!$A$4:$H$196, 1, 0)</f>
        <v>#N/A</v>
      </c>
      <c r="E150" s="54" t="str">
        <f>VLOOKUP(B150,'WB List of economies'!$A$2:$D$219, 4, 0)</f>
        <v>High income</v>
      </c>
      <c r="F150" s="57"/>
      <c r="G150" s="54" t="s">
        <v>19</v>
      </c>
    </row>
    <row r="151" ht="15.75" customHeight="1">
      <c r="A151" s="54" t="s">
        <v>218</v>
      </c>
      <c r="B151" s="58" t="s">
        <v>219</v>
      </c>
      <c r="C151" s="54" t="str">
        <f>VLOOKUP(A151, historical_emissions!$A$4:$H$196, 1, 0)</f>
        <v>Sao Tome and Principe</v>
      </c>
      <c r="E151" s="54" t="str">
        <f>VLOOKUP(B151,'WB List of economies'!$A$2:$D$219, 4, 0)</f>
        <v>Lower middle income</v>
      </c>
      <c r="F151" s="57">
        <f>VLOOKUP(C151, historical_emissions!$A$4:$H$196, 7, 0)</f>
        <v>0.000008038871158</v>
      </c>
      <c r="G151" s="54" t="s">
        <v>19</v>
      </c>
    </row>
    <row r="152" ht="15.75" customHeight="1">
      <c r="A152" s="54" t="s">
        <v>220</v>
      </c>
      <c r="B152" s="54" t="str">
        <f>VLOOKUP(A152, 'WB List of economies'!$A$2:$A$219, 1, 0)</f>
        <v>Saudi Arabia</v>
      </c>
      <c r="C152" s="54" t="str">
        <f>VLOOKUP(B152, historical_emissions!$A$4:$H$196, 1, 0)</f>
        <v>Saudi Arabia</v>
      </c>
      <c r="D152" s="54" t="str">
        <f>VLOOKUP(C152, net_zero_status!$A$2:$A$90, 1, 0)</f>
        <v>Saudi Arabia</v>
      </c>
      <c r="E152" s="54" t="str">
        <f>VLOOKUP(B152,'WB List of economies'!$A$2:$D$219, 4, 0)</f>
        <v>High income</v>
      </c>
      <c r="F152" s="57">
        <f>VLOOKUP(C152, historical_emissions!$A$4:$H$196, 7, 0)</f>
        <v>0.01453327419</v>
      </c>
      <c r="G152" s="54" t="str">
        <f>VLOOKUP(D152, net_zero_status!$A$2:$G$90, 7, 0)</f>
        <v>In Political Pledge</v>
      </c>
      <c r="H152" s="54" t="s">
        <v>13</v>
      </c>
      <c r="I152" s="54">
        <f>VLOOKUP(D152, net_zero_target_year!$A$2:$G$90, 7, 0)</f>
        <v>2060</v>
      </c>
      <c r="J152" s="54" t="str">
        <f>VLOOKUP(D152, net_zero_GHG_coverage!$A$2:$G$90, 7, 0)</f>
        <v>GHG Coverage Unclear or Undecided</v>
      </c>
    </row>
    <row r="153" ht="15.75" customHeight="1">
      <c r="A153" s="54" t="s">
        <v>221</v>
      </c>
      <c r="B153" s="54" t="str">
        <f>VLOOKUP(A153, 'WB List of economies'!$A$2:$A$219, 1, 0)</f>
        <v>Senegal</v>
      </c>
      <c r="C153" s="54" t="str">
        <f>VLOOKUP(B153, historical_emissions!$A$4:$H$196, 1, 0)</f>
        <v>Senegal</v>
      </c>
      <c r="E153" s="54" t="str">
        <f>VLOOKUP(B153,'WB List of economies'!$A$2:$D$219, 4, 0)</f>
        <v>Lower middle income</v>
      </c>
      <c r="F153" s="57">
        <f>VLOOKUP(C153, historical_emissions!$A$4:$H$196, 7, 0)</f>
        <v>0.0006752651772</v>
      </c>
      <c r="G153" s="54" t="s">
        <v>19</v>
      </c>
    </row>
    <row r="154" ht="15.75" customHeight="1">
      <c r="A154" s="59" t="s">
        <v>222</v>
      </c>
      <c r="B154" s="54" t="str">
        <f>VLOOKUP(A154, 'WB List of economies'!$A$2:$A$219, 1, 0)</f>
        <v>Serbia</v>
      </c>
      <c r="C154" s="54" t="str">
        <f>VLOOKUP(B154, historical_emissions!$A$4:$H$196, 1, 0)</f>
        <v>Serbia</v>
      </c>
      <c r="E154" s="54" t="str">
        <f>VLOOKUP(B154,'WB List of economies'!$A$2:$D$219, 4, 0)</f>
        <v>Upper middle income</v>
      </c>
      <c r="F154" s="57">
        <f>VLOOKUP(C154, historical_emissions!$A$4:$H$196, 7, 0)</f>
        <v>0.001243211425</v>
      </c>
      <c r="G154" s="54" t="s">
        <v>19</v>
      </c>
    </row>
    <row r="155" ht="15.75" customHeight="1">
      <c r="A155" s="54" t="s">
        <v>223</v>
      </c>
      <c r="B155" s="54" t="str">
        <f>VLOOKUP(A155, 'WB List of economies'!$A$2:$A$219, 1, 0)</f>
        <v>Seychelles</v>
      </c>
      <c r="C155" s="54" t="str">
        <f>VLOOKUP(B155, historical_emissions!$A$4:$H$196, 1, 0)</f>
        <v>Seychelles</v>
      </c>
      <c r="D155" s="54" t="str">
        <f>VLOOKUP(C155, net_zero_status!$A$2:$A$90, 1, 0)</f>
        <v>Seychelles</v>
      </c>
      <c r="E155" s="54" t="str">
        <f>VLOOKUP(B155,'WB List of economies'!$A$2:$D$219, 4, 0)</f>
        <v>High income</v>
      </c>
      <c r="F155" s="57">
        <f>VLOOKUP(C155, historical_emissions!$A$4:$H$196, 7, 0)</f>
        <v>0.00001567579876</v>
      </c>
      <c r="G155" s="54" t="str">
        <f>VLOOKUP(D155, net_zero_status!$A$2:$G$90, 7, 0)</f>
        <v>In Policy Document</v>
      </c>
      <c r="H155" s="54" t="s">
        <v>13</v>
      </c>
      <c r="I155" s="54">
        <f>VLOOKUP(D155, net_zero_target_year!$A$2:$G$90, 7, 0)</f>
        <v>2050</v>
      </c>
      <c r="J155" s="54" t="str">
        <f>VLOOKUP(D155, net_zero_GHG_coverage!$A$2:$G$90, 7, 0)</f>
        <v>All GHGs Covered</v>
      </c>
    </row>
    <row r="156" ht="15.75" customHeight="1">
      <c r="A156" s="54" t="s">
        <v>224</v>
      </c>
      <c r="B156" s="54" t="str">
        <f>VLOOKUP(A156, 'WB List of economies'!$A$2:$A$219, 1, 0)</f>
        <v>Sierra Leone</v>
      </c>
      <c r="C156" s="54" t="str">
        <f>VLOOKUP(B156, historical_emissions!$A$4:$H$196, 1, 0)</f>
        <v>Sierra Leone</v>
      </c>
      <c r="E156" s="54" t="str">
        <f>VLOOKUP(B156,'WB List of economies'!$A$2:$D$219, 4, 0)</f>
        <v>Low income</v>
      </c>
      <c r="F156" s="57">
        <f>VLOOKUP(C156, historical_emissions!$A$4:$H$196, 7, 0)</f>
        <v>0.0001899183311</v>
      </c>
      <c r="G156" s="54" t="s">
        <v>19</v>
      </c>
    </row>
    <row r="157" ht="15.75" customHeight="1">
      <c r="A157" s="59" t="s">
        <v>225</v>
      </c>
      <c r="B157" s="54" t="str">
        <f>VLOOKUP(A157, 'WB List of economies'!$A$2:$A$219, 1, 0)</f>
        <v>Singapore</v>
      </c>
      <c r="C157" s="54" t="str">
        <f>VLOOKUP(B157, historical_emissions!$A$4:$H$196, 1, 0)</f>
        <v>Singapore</v>
      </c>
      <c r="D157" s="54" t="str">
        <f>VLOOKUP(C157, net_zero_status!$A$2:$A$90, 1, 0)</f>
        <v>Singapore</v>
      </c>
      <c r="E157" s="54" t="str">
        <f>VLOOKUP(B157,'WB List of economies'!$A$2:$D$219, 4, 0)</f>
        <v>High income</v>
      </c>
      <c r="F157" s="57">
        <f>VLOOKUP(C157, historical_emissions!$A$4:$H$196, 7, 0)</f>
        <v>0.001351736185</v>
      </c>
      <c r="G157" s="54" t="str">
        <f>VLOOKUP(D157, net_zero_status!$A$2:$G$90, 7, 0)</f>
        <v>In Policy Document</v>
      </c>
      <c r="H157" s="54" t="s">
        <v>13</v>
      </c>
      <c r="I157" s="54">
        <f>VLOOKUP(D157, net_zero_target_year!$A$2:$G$90, 7, 0)</f>
        <v>2050</v>
      </c>
      <c r="J157" s="54" t="str">
        <f>VLOOKUP(D157, net_zero_GHG_coverage!$A$2:$G$90, 7, 0)</f>
        <v>All GHGs Covered</v>
      </c>
    </row>
    <row r="158" ht="15.75" customHeight="1">
      <c r="A158" s="59" t="s">
        <v>226</v>
      </c>
      <c r="B158" s="58" t="s">
        <v>227</v>
      </c>
      <c r="C158" s="54" t="str">
        <f>VLOOKUP(A158, historical_emissions!$A$4:$H$196, 1, 0)</f>
        <v>Slovakia</v>
      </c>
      <c r="D158" s="54" t="str">
        <f>VLOOKUP(C158, net_zero_status!$A$2:$A$90, 1, 0)</f>
        <v>Slovakia</v>
      </c>
      <c r="E158" s="54" t="str">
        <f>VLOOKUP(B158,'WB List of economies'!$A$2:$D$219, 4, 0)</f>
        <v>High income</v>
      </c>
      <c r="F158" s="57">
        <f>VLOOKUP(C158, historical_emissions!$A$4:$H$196, 7, 0)</f>
        <v>0.0007435955821</v>
      </c>
      <c r="G158" s="54" t="str">
        <f>VLOOKUP(D158, net_zero_status!$A$2:$G$90, 7, 0)</f>
        <v>In Policy Document</v>
      </c>
      <c r="H158" s="54" t="s">
        <v>13</v>
      </c>
      <c r="I158" s="54">
        <f>VLOOKUP(D158, net_zero_target_year!$A$2:$G$90, 7, 0)</f>
        <v>2050</v>
      </c>
      <c r="J158" s="54" t="str">
        <f>VLOOKUP(D158, net_zero_GHG_coverage!$A$2:$G$90, 7, 0)</f>
        <v>All GHGs Covered</v>
      </c>
    </row>
    <row r="159" ht="15.75" customHeight="1">
      <c r="A159" s="59" t="s">
        <v>228</v>
      </c>
      <c r="B159" s="54" t="str">
        <f>VLOOKUP(A159, 'WB List of economies'!$A$2:$A$219, 1, 0)</f>
        <v>Slovenia</v>
      </c>
      <c r="C159" s="54" t="str">
        <f>VLOOKUP(B159, historical_emissions!$A$4:$H$196, 1, 0)</f>
        <v>Slovenia</v>
      </c>
      <c r="D159" s="54" t="str">
        <f>VLOOKUP(C159, net_zero_status!$A$2:$A$90, 1, 0)</f>
        <v>Slovenia</v>
      </c>
      <c r="E159" s="54" t="str">
        <f>VLOOKUP(B159,'WB List of economies'!$A$2:$D$219, 4, 0)</f>
        <v>High income</v>
      </c>
      <c r="F159" s="57">
        <f>VLOOKUP(C159, historical_emissions!$A$4:$H$196, 7, 0)</f>
        <v>0.0003378335604</v>
      </c>
      <c r="G159" s="54" t="str">
        <f>VLOOKUP(D159, net_zero_status!$A$2:$G$90, 7, 0)</f>
        <v>In Policy Document</v>
      </c>
      <c r="H159" s="54" t="s">
        <v>13</v>
      </c>
      <c r="I159" s="54">
        <f>VLOOKUP(D159, net_zero_target_year!$A$2:$G$90, 7, 0)</f>
        <v>2050</v>
      </c>
      <c r="J159" s="54" t="str">
        <f>VLOOKUP(D159, net_zero_GHG_coverage!$A$2:$G$90, 7, 0)</f>
        <v>All GHGs Covered</v>
      </c>
    </row>
    <row r="160" ht="15.75" customHeight="1">
      <c r="A160" s="54" t="s">
        <v>229</v>
      </c>
      <c r="B160" s="54" t="str">
        <f>VLOOKUP(A160, 'WB List of economies'!$A$2:$A$219, 1, 0)</f>
        <v>Solomon Islands</v>
      </c>
      <c r="C160" s="54" t="str">
        <f>VLOOKUP(B160, historical_emissions!$A$4:$H$196, 1, 0)</f>
        <v>Solomon Islands</v>
      </c>
      <c r="D160" s="54" t="str">
        <f>VLOOKUP(C160, net_zero_status!$A$2:$A$90, 1, 0)</f>
        <v>Solomon Islands</v>
      </c>
      <c r="E160" s="54" t="str">
        <f>VLOOKUP(B160,'WB List of economies'!$A$2:$D$219, 4, 0)</f>
        <v>Lower middle income</v>
      </c>
      <c r="F160" s="57">
        <f>VLOOKUP(C160, historical_emissions!$A$4:$H$196, 7, 0)</f>
        <v>0.0009317051672</v>
      </c>
      <c r="G160" s="54" t="str">
        <f>VLOOKUP(D160, net_zero_status!$A$2:$G$90, 7, 0)</f>
        <v>In Policy Document</v>
      </c>
      <c r="H160" s="54" t="s">
        <v>13</v>
      </c>
      <c r="I160" s="54">
        <f>VLOOKUP(D160, net_zero_target_year!$A$2:$G$90, 7, 0)</f>
        <v>2050</v>
      </c>
      <c r="J160" s="54" t="str">
        <f>VLOOKUP(D160, net_zero_GHG_coverage!$A$2:$G$90, 7, 0)</f>
        <v>Partial GHG Coverage</v>
      </c>
    </row>
    <row r="161" ht="15.75" customHeight="1">
      <c r="A161" s="54" t="s">
        <v>230</v>
      </c>
      <c r="B161" s="54" t="str">
        <f>VLOOKUP(A161, 'WB List of economies'!$A$2:$A$219, 1, 0)</f>
        <v>Somalia</v>
      </c>
      <c r="C161" s="54" t="str">
        <f>VLOOKUP(B161, historical_emissions!$A$4:$H$196, 1, 0)</f>
        <v>Somalia</v>
      </c>
      <c r="E161" s="54" t="str">
        <f>VLOOKUP(B161,'WB List of economies'!$A$2:$D$219, 4, 0)</f>
        <v>Low income</v>
      </c>
      <c r="F161" s="57">
        <f>VLOOKUP(C161, historical_emissions!$A$4:$H$196, 7, 0)</f>
        <v>0.0008543310323</v>
      </c>
      <c r="G161" s="54" t="s">
        <v>19</v>
      </c>
    </row>
    <row r="162" ht="15.75" customHeight="1">
      <c r="A162" s="59" t="s">
        <v>231</v>
      </c>
      <c r="B162" s="54" t="str">
        <f>VLOOKUP(A162, 'WB List of economies'!$A$2:$A$219, 1, 0)</f>
        <v>South Africa</v>
      </c>
      <c r="C162" s="54" t="str">
        <f>VLOOKUP(B162, historical_emissions!$A$4:$H$196, 1, 0)</f>
        <v>South Africa</v>
      </c>
      <c r="D162" s="54" t="str">
        <f>VLOOKUP(C162, net_zero_status!$A$2:$A$90, 1, 0)</f>
        <v>South Africa</v>
      </c>
      <c r="E162" s="54" t="str">
        <f>VLOOKUP(B162,'WB List of economies'!$A$2:$D$219, 4, 0)</f>
        <v>Upper middle income</v>
      </c>
      <c r="F162" s="57">
        <f>VLOOKUP(C162, historical_emissions!$A$4:$H$196, 7, 0)</f>
        <v>0.01129843244</v>
      </c>
      <c r="G162" s="54" t="str">
        <f>VLOOKUP(D162, net_zero_status!$A$2:$G$90, 7, 0)</f>
        <v>In Policy Document</v>
      </c>
      <c r="H162" s="54" t="s">
        <v>13</v>
      </c>
      <c r="I162" s="54">
        <f>VLOOKUP(D162, net_zero_target_year!$A$2:$G$90, 7, 0)</f>
        <v>2050</v>
      </c>
      <c r="J162" s="54" t="str">
        <f>VLOOKUP(D162, net_zero_GHG_coverage!$A$2:$G$90, 7, 0)</f>
        <v>Partial GHG Coverage</v>
      </c>
    </row>
    <row r="163" ht="15.75" customHeight="1">
      <c r="A163" s="59" t="s">
        <v>232</v>
      </c>
      <c r="B163" s="54" t="str">
        <f>VLOOKUP(A163, 'WB List of economies'!$A$2:$A$219, 1, 0)</f>
        <v>South Sudan</v>
      </c>
      <c r="C163" s="54" t="str">
        <f>VLOOKUP(B163, historical_emissions!$A$4:$H$196, 1, 0)</f>
        <v>South Sudan</v>
      </c>
      <c r="E163" s="54" t="str">
        <f>VLOOKUP(B163,'WB List of economies'!$A$2:$D$219, 4, 0)</f>
        <v>Low income</v>
      </c>
      <c r="F163" s="57">
        <f>VLOOKUP(C163, historical_emissions!$A$4:$H$196, 7, 0)</f>
        <v>0.001212462742</v>
      </c>
      <c r="G163" s="54" t="s">
        <v>19</v>
      </c>
    </row>
    <row r="164" ht="15.75" customHeight="1">
      <c r="A164" s="54" t="s">
        <v>233</v>
      </c>
      <c r="B164" s="54" t="str">
        <f>VLOOKUP(A164, 'WB List of economies'!$A$2:$A$219, 1, 0)</f>
        <v>Spain</v>
      </c>
      <c r="C164" s="54" t="str">
        <f>VLOOKUP(B164, historical_emissions!$A$4:$H$196, 1, 0)</f>
        <v>Spain</v>
      </c>
      <c r="D164" s="54" t="str">
        <f>VLOOKUP(C164, net_zero_status!$A$2:$A$90, 1, 0)</f>
        <v>Spain</v>
      </c>
      <c r="E164" s="54" t="str">
        <f>VLOOKUP(B164,'WB List of economies'!$A$2:$D$219, 4, 0)</f>
        <v>High income</v>
      </c>
      <c r="F164" s="57">
        <f>VLOOKUP(C164, historical_emissions!$A$4:$H$196, 7, 0)</f>
        <v>0.005890080897</v>
      </c>
      <c r="G164" s="54" t="str">
        <f>VLOOKUP(D164, net_zero_status!$A$2:$G$90, 7, 0)</f>
        <v>In Law</v>
      </c>
      <c r="H164" s="54" t="s">
        <v>13</v>
      </c>
      <c r="I164" s="54">
        <f>VLOOKUP(D164, net_zero_target_year!$A$2:$G$90, 7, 0)</f>
        <v>2050</v>
      </c>
      <c r="J164" s="54" t="str">
        <f>VLOOKUP(D164, net_zero_GHG_coverage!$A$2:$G$90, 7, 0)</f>
        <v>GHG Coverage Unclear or Undecided</v>
      </c>
    </row>
    <row r="165" ht="15.75" customHeight="1">
      <c r="A165" s="59" t="s">
        <v>234</v>
      </c>
      <c r="B165" s="54" t="str">
        <f>VLOOKUP(A165, 'WB List of economies'!$A$2:$A$219, 1, 0)</f>
        <v>Sri Lanka</v>
      </c>
      <c r="C165" s="54" t="str">
        <f>VLOOKUP(B165, historical_emissions!$A$4:$H$196, 1, 0)</f>
        <v>Sri Lanka</v>
      </c>
      <c r="D165" s="54" t="str">
        <f>VLOOKUP(C165, net_zero_status!$A$2:$A$90, 1, 0)</f>
        <v>Sri Lanka</v>
      </c>
      <c r="E165" s="54" t="str">
        <f>VLOOKUP(B165,'WB List of economies'!$A$2:$D$219, 4, 0)</f>
        <v>Lower middle income</v>
      </c>
      <c r="F165" s="57">
        <f>VLOOKUP(C165, historical_emissions!$A$4:$H$196, 7, 0)</f>
        <v>0.0007616830422</v>
      </c>
      <c r="G165" s="54" t="str">
        <f>VLOOKUP(D165, net_zero_status!$A$2:$G$90, 7, 0)</f>
        <v>In Policy Document</v>
      </c>
      <c r="H165" s="54" t="s">
        <v>13</v>
      </c>
      <c r="I165" s="54">
        <f>VLOOKUP(D165, net_zero_target_year!$A$2:$G$90, 7, 0)</f>
        <v>2060</v>
      </c>
      <c r="J165" s="54" t="str">
        <f>VLOOKUP(D165, net_zero_GHG_coverage!$A$2:$G$90, 7, 0)</f>
        <v>Partial GHG Coverage</v>
      </c>
    </row>
    <row r="166" ht="15.75" customHeight="1">
      <c r="A166" s="54" t="s">
        <v>235</v>
      </c>
      <c r="B166" s="54" t="str">
        <f>VLOOKUP(A166, 'WB List of economies'!$A$2:$A$219, 1, 0)</f>
        <v>Sudan</v>
      </c>
      <c r="C166" s="54" t="str">
        <f>VLOOKUP(B166, historical_emissions!$A$4:$H$196, 1, 0)</f>
        <v>Sudan</v>
      </c>
      <c r="E166" s="54" t="str">
        <f>VLOOKUP(B166,'WB List of economies'!$A$2:$D$219, 4, 0)</f>
        <v>Low income</v>
      </c>
      <c r="F166" s="57">
        <f>VLOOKUP(C166, historical_emissions!$A$4:$H$196, 7, 0)</f>
        <v>0.002553748395</v>
      </c>
      <c r="G166" s="54" t="s">
        <v>19</v>
      </c>
    </row>
    <row r="167" ht="15.75" customHeight="1">
      <c r="A167" s="54" t="s">
        <v>236</v>
      </c>
      <c r="B167" s="54" t="str">
        <f>VLOOKUP(A167, 'WB List of economies'!$A$2:$A$219, 1, 0)</f>
        <v>Suriname</v>
      </c>
      <c r="C167" s="54" t="str">
        <f>VLOOKUP(B167, historical_emissions!$A$4:$H$196, 1, 0)</f>
        <v>Suriname</v>
      </c>
      <c r="E167" s="54" t="str">
        <f>VLOOKUP(B167,'WB List of economies'!$A$2:$D$219, 4, 0)</f>
        <v>Upper middle income</v>
      </c>
      <c r="F167" s="57">
        <f>VLOOKUP(C167, historical_emissions!$A$4:$H$196, 7, 0)</f>
        <v>0.0002779439703</v>
      </c>
      <c r="G167" s="54" t="s">
        <v>19</v>
      </c>
    </row>
    <row r="168" ht="15.75" customHeight="1">
      <c r="A168" s="54" t="s">
        <v>237</v>
      </c>
      <c r="B168" s="54" t="str">
        <f>VLOOKUP(A168, 'WB List of economies'!$A$2:$A$219, 1, 0)</f>
        <v>Sweden</v>
      </c>
      <c r="C168" s="54" t="str">
        <f>VLOOKUP(B168, historical_emissions!$A$4:$H$196, 1, 0)</f>
        <v>Sweden</v>
      </c>
      <c r="D168" s="54" t="str">
        <f>VLOOKUP(C168, net_zero_status!$A$2:$A$90, 1, 0)</f>
        <v>Sweden</v>
      </c>
      <c r="E168" s="54" t="str">
        <f>VLOOKUP(B168,'WB List of economies'!$A$2:$D$219, 4, 0)</f>
        <v>High income</v>
      </c>
      <c r="F168" s="57">
        <f>VLOOKUP(C168, historical_emissions!$A$4:$H$196, 7, 0)</f>
        <v>0.0006003027037</v>
      </c>
      <c r="G168" s="54" t="str">
        <f>VLOOKUP(D168, net_zero_status!$A$2:$G$90, 7, 0)</f>
        <v>In Law</v>
      </c>
      <c r="H168" s="54" t="s">
        <v>11</v>
      </c>
      <c r="I168" s="54">
        <f>VLOOKUP(D168, net_zero_target_year!$A$2:$G$90, 7, 0)</f>
        <v>2045</v>
      </c>
      <c r="J168" s="54" t="str">
        <f>VLOOKUP(D168, net_zero_GHG_coverage!$A$2:$G$90, 7, 0)</f>
        <v>All GHGs Covered</v>
      </c>
    </row>
    <row r="169" ht="15.75" customHeight="1">
      <c r="A169" s="54" t="s">
        <v>238</v>
      </c>
      <c r="B169" s="54" t="str">
        <f>VLOOKUP(A169, 'WB List of economies'!$A$2:$A$219, 1, 0)</f>
        <v>Switzerland</v>
      </c>
      <c r="C169" s="54" t="str">
        <f>VLOOKUP(B169, historical_emissions!$A$4:$H$196, 1, 0)</f>
        <v>Switzerland</v>
      </c>
      <c r="D169" s="54" t="str">
        <f>VLOOKUP(C169, net_zero_status!$A$2:$A$90, 1, 0)</f>
        <v>Switzerland</v>
      </c>
      <c r="E169" s="54" t="str">
        <f>VLOOKUP(B169,'WB List of economies'!$A$2:$D$219, 4, 0)</f>
        <v>High income</v>
      </c>
      <c r="F169" s="57">
        <f>VLOOKUP(C169, historical_emissions!$A$4:$H$196, 7, 0)</f>
        <v>0.0008895010936</v>
      </c>
      <c r="G169" s="54" t="str">
        <f>VLOOKUP(D169, net_zero_status!$A$2:$G$90, 7, 0)</f>
        <v>In Policy Document</v>
      </c>
      <c r="H169" s="54" t="s">
        <v>13</v>
      </c>
      <c r="I169" s="54">
        <f>VLOOKUP(D169, net_zero_target_year!$A$2:$G$90, 7, 0)</f>
        <v>2050</v>
      </c>
      <c r="J169" s="54" t="str">
        <f>VLOOKUP(D169, net_zero_GHG_coverage!$A$2:$G$90, 7, 0)</f>
        <v>All GHGs Covered</v>
      </c>
    </row>
    <row r="170" ht="15.75" customHeight="1">
      <c r="A170" s="59" t="s">
        <v>239</v>
      </c>
      <c r="B170" s="54" t="str">
        <f>VLOOKUP(A170, 'WB List of economies'!$A$2:$A$219, 1, 0)</f>
        <v>Syrian Arab Republic</v>
      </c>
      <c r="C170" s="54" t="s">
        <v>240</v>
      </c>
      <c r="E170" s="54" t="str">
        <f>VLOOKUP(B170,'WB List of economies'!$A$2:$D$219, 4, 0)</f>
        <v>Low income</v>
      </c>
      <c r="F170" s="57">
        <f>VLOOKUP(C170, historical_emissions!$A$4:$H$196, 7, 0)</f>
        <v>0.0009743111843</v>
      </c>
      <c r="G170" s="54" t="s">
        <v>19</v>
      </c>
    </row>
    <row r="171" ht="15.75" customHeight="1">
      <c r="A171" s="54" t="s">
        <v>241</v>
      </c>
      <c r="B171" s="54" t="str">
        <f>VLOOKUP(A171, 'WB List of economies'!$A$2:$A$219, 1, 0)</f>
        <v>Tajikistan</v>
      </c>
      <c r="C171" s="54" t="str">
        <f>VLOOKUP(B171, historical_emissions!$A$4:$H$196, 1, 0)</f>
        <v>Tajikistan</v>
      </c>
      <c r="E171" s="54" t="str">
        <f>VLOOKUP(B171,'WB List of economies'!$A$2:$D$219, 4, 0)</f>
        <v>Lower middle income</v>
      </c>
      <c r="F171" s="57">
        <f>VLOOKUP(C171, historical_emissions!$A$4:$H$196, 7, 0)</f>
        <v>0.0003492889518</v>
      </c>
      <c r="G171" s="54" t="s">
        <v>19</v>
      </c>
    </row>
    <row r="172" ht="15.75" customHeight="1">
      <c r="A172" s="59" t="s">
        <v>242</v>
      </c>
      <c r="B172" s="54" t="str">
        <f>VLOOKUP(A172, 'WB List of economies'!$A$2:$A$219, 1, 0)</f>
        <v>Thailand</v>
      </c>
      <c r="C172" s="54" t="str">
        <f>VLOOKUP(B172, historical_emissions!$A$4:$H$196, 1, 0)</f>
        <v>Thailand</v>
      </c>
      <c r="D172" s="54" t="str">
        <f>VLOOKUP(C172, net_zero_status!$A$2:$A$90, 1, 0)</f>
        <v>Thailand</v>
      </c>
      <c r="E172" s="54" t="str">
        <f>VLOOKUP(B172,'WB List of economies'!$A$2:$D$219, 4, 0)</f>
        <v>Upper middle income</v>
      </c>
      <c r="F172" s="57">
        <f>VLOOKUP(C172, historical_emissions!$A$4:$H$196, 7, 0)</f>
        <v>0.008786084232</v>
      </c>
      <c r="G172" s="54" t="str">
        <f>VLOOKUP(D172, net_zero_status!$A$2:$G$90, 7, 0)</f>
        <v>In Policy Document</v>
      </c>
      <c r="H172" s="54" t="s">
        <v>13</v>
      </c>
      <c r="I172" s="54" t="str">
        <f>VLOOKUP(D172, net_zero_target_year!$A$2:$G$90, 7, 0)</f>
        <v>"Carbon neutrality by 2050 and net-zero emissions by 2065"</v>
      </c>
      <c r="J172" s="54" t="str">
        <f>VLOOKUP(D172, net_zero_GHG_coverage!$A$2:$G$90, 7, 0)</f>
        <v>All GHGs Covered</v>
      </c>
    </row>
    <row r="173" ht="15.75" customHeight="1">
      <c r="A173" s="54" t="s">
        <v>243</v>
      </c>
      <c r="B173" s="54" t="str">
        <f>VLOOKUP(A173, 'WB List of economies'!$A$2:$A$219, 1, 0)</f>
        <v>Timor-Leste</v>
      </c>
      <c r="C173" s="54" t="str">
        <f>VLOOKUP(B173, historical_emissions!$A$4:$H$196, 1, 0)</f>
        <v>Timor-Leste</v>
      </c>
      <c r="E173" s="54" t="str">
        <f>VLOOKUP(B173,'WB List of economies'!$A$2:$D$219, 4, 0)</f>
        <v>Lower middle income</v>
      </c>
      <c r="F173" s="57">
        <f>VLOOKUP(C173, historical_emissions!$A$4:$H$196, 7, 0)</f>
        <v>0.000128219995</v>
      </c>
      <c r="G173" s="54" t="s">
        <v>19</v>
      </c>
    </row>
    <row r="174" ht="15.75" customHeight="1">
      <c r="A174" s="54" t="s">
        <v>244</v>
      </c>
      <c r="B174" s="54" t="str">
        <f>VLOOKUP(A174, 'WB List of economies'!$A$2:$A$219, 1, 0)</f>
        <v>Togo</v>
      </c>
      <c r="C174" s="54" t="str">
        <f>VLOOKUP(B174, historical_emissions!$A$4:$H$196, 1, 0)</f>
        <v>Togo</v>
      </c>
      <c r="E174" s="54" t="str">
        <f>VLOOKUP(B174,'WB List of economies'!$A$2:$D$219, 4, 0)</f>
        <v>Low income</v>
      </c>
      <c r="F174" s="57">
        <f>VLOOKUP(C174, historical_emissions!$A$4:$H$196, 7, 0)</f>
        <v>0.0001750464195</v>
      </c>
      <c r="G174" s="54" t="s">
        <v>19</v>
      </c>
    </row>
    <row r="175" ht="15.75" customHeight="1">
      <c r="A175" s="54" t="s">
        <v>245</v>
      </c>
      <c r="B175" s="54" t="str">
        <f>VLOOKUP(A175, 'WB List of economies'!$A$2:$A$219, 1, 0)</f>
        <v>Tonga</v>
      </c>
      <c r="C175" s="54" t="str">
        <f>VLOOKUP(B175, historical_emissions!$A$4:$H$196, 1, 0)</f>
        <v>Tonga</v>
      </c>
      <c r="E175" s="54" t="str">
        <f>VLOOKUP(B175,'WB List of economies'!$A$2:$D$219, 4, 0)</f>
        <v>Upper middle income</v>
      </c>
      <c r="F175" s="57">
        <f>VLOOKUP(C175, historical_emissions!$A$4:$H$196, 7, 0)</f>
        <v>0.000006230125147</v>
      </c>
      <c r="G175" s="54" t="s">
        <v>19</v>
      </c>
    </row>
    <row r="176" ht="15.75" customHeight="1">
      <c r="A176" s="54" t="s">
        <v>246</v>
      </c>
      <c r="B176" s="54" t="str">
        <f>VLOOKUP(A176, 'WB List of economies'!$A$2:$A$219, 1, 0)</f>
        <v>Trinidad and Tobago</v>
      </c>
      <c r="C176" s="54" t="str">
        <f>VLOOKUP(B176, historical_emissions!$A$4:$H$196, 1, 0)</f>
        <v>Trinidad and Tobago</v>
      </c>
      <c r="E176" s="54" t="str">
        <f>VLOOKUP(B176,'WB List of economies'!$A$2:$D$219, 4, 0)</f>
        <v>High income</v>
      </c>
      <c r="F176" s="57">
        <f>VLOOKUP(C176, historical_emissions!$A$4:$H$196, 7, 0)</f>
        <v>0.0005721666546</v>
      </c>
      <c r="G176" s="54" t="s">
        <v>19</v>
      </c>
    </row>
    <row r="177" ht="15.75" customHeight="1">
      <c r="A177" s="54" t="s">
        <v>247</v>
      </c>
      <c r="B177" s="54" t="str">
        <f>VLOOKUP(A177, 'WB List of economies'!$A$2:$A$219, 1, 0)</f>
        <v>Tunisia</v>
      </c>
      <c r="C177" s="54" t="str">
        <f>VLOOKUP(B177, historical_emissions!$A$4:$H$196, 1, 0)</f>
        <v>Tunisia</v>
      </c>
      <c r="D177" s="54" t="str">
        <f>VLOOKUP(C177, net_zero_status!$A$2:$A$90, 1, 0)</f>
        <v>Tunisia</v>
      </c>
      <c r="E177" s="54" t="str">
        <f>VLOOKUP(B177,'WB List of economies'!$A$2:$D$219, 4, 0)</f>
        <v>Lower middle income</v>
      </c>
      <c r="F177" s="57">
        <f>VLOOKUP(C177, historical_emissions!$A$4:$H$196, 7, 0)</f>
        <v>0.0007598742962</v>
      </c>
      <c r="G177" s="54" t="str">
        <f>VLOOKUP(D177, net_zero_status!$A$2:$G$90, 7, 0)</f>
        <v>In Policy Document</v>
      </c>
      <c r="H177" s="54" t="s">
        <v>13</v>
      </c>
      <c r="I177" s="54">
        <f>VLOOKUP(D177, net_zero_target_year!$A$2:$G$90, 7, 0)</f>
        <v>2050</v>
      </c>
      <c r="J177" s="54" t="str">
        <f>VLOOKUP(D177, net_zero_GHG_coverage!$A$2:$G$90, 7, 0)</f>
        <v>Partial GHG Coverage</v>
      </c>
    </row>
    <row r="178" ht="15.75" customHeight="1">
      <c r="A178" s="59" t="s">
        <v>248</v>
      </c>
      <c r="B178" s="54" t="str">
        <f>VLOOKUP(A178, 'WB List of economies'!$A$2:$A$219, 1, 0)</f>
        <v>Türkiye</v>
      </c>
      <c r="C178" s="54" t="s">
        <v>249</v>
      </c>
      <c r="D178" s="54" t="str">
        <f>VLOOKUP(C178, net_zero_status!$A$2:$A$90, 1, 0)</f>
        <v>Turkey</v>
      </c>
      <c r="E178" s="54" t="str">
        <f>VLOOKUP(B178,'WB List of economies'!$A$2:$D$219, 4, 0)</f>
        <v>Upper middle income</v>
      </c>
      <c r="F178" s="57">
        <f>VLOOKUP(C178, historical_emissions!$A$4:$H$196, 7, 0)</f>
        <v>0.009241888226</v>
      </c>
      <c r="G178" s="54" t="str">
        <f>VLOOKUP(D178, net_zero_status!$A$2:$G$90, 7, 0)</f>
        <v>In Political Pledge</v>
      </c>
      <c r="H178" s="54" t="s">
        <v>13</v>
      </c>
      <c r="I178" s="54">
        <f>VLOOKUP(D178, net_zero_target_year!$A$2:$G$90, 7, 0)</f>
        <v>2053</v>
      </c>
      <c r="J178" s="54" t="str">
        <f>VLOOKUP(D178, net_zero_GHG_coverage!$A$2:$G$90, 7, 0)</f>
        <v>GHG Coverage Unclear or Undecided</v>
      </c>
    </row>
    <row r="179" ht="15.75" customHeight="1">
      <c r="A179" s="54" t="s">
        <v>250</v>
      </c>
      <c r="B179" s="54" t="str">
        <f>VLOOKUP(A179, 'WB List of economies'!$A$2:$A$219, 1, 0)</f>
        <v>Turkmenistan</v>
      </c>
      <c r="C179" s="54" t="str">
        <f>VLOOKUP(B179, historical_emissions!$A$4:$H$196, 1, 0)</f>
        <v>Turkmenistan</v>
      </c>
      <c r="E179" s="54" t="str">
        <f>VLOOKUP(B179,'WB List of economies'!$A$2:$D$219, 4, 0)</f>
        <v>Upper middle income</v>
      </c>
      <c r="F179" s="57">
        <f>VLOOKUP(C179, historical_emissions!$A$4:$H$196, 7, 0)</f>
        <v>0.003161888998</v>
      </c>
      <c r="G179" s="54" t="s">
        <v>19</v>
      </c>
    </row>
    <row r="180" ht="15.75" customHeight="1">
      <c r="A180" s="54" t="s">
        <v>251</v>
      </c>
      <c r="B180" s="54" t="str">
        <f>VLOOKUP(A180, 'WB List of economies'!$A$2:$A$219, 1, 0)</f>
        <v>Tuvalu</v>
      </c>
      <c r="C180" s="54" t="str">
        <f>VLOOKUP(B180, historical_emissions!$A$4:$H$196, 1, 0)</f>
        <v>Tuvalu</v>
      </c>
      <c r="E180" s="54" t="str">
        <f>VLOOKUP(B180,'WB List of economies'!$A$2:$D$219, 4, 0)</f>
        <v>Upper middle income</v>
      </c>
      <c r="F180" s="57">
        <f>VLOOKUP(C180, historical_emissions!$A$4:$H$196, 7, 0)</f>
        <v>0.0000006029153368</v>
      </c>
      <c r="G180" s="54" t="s">
        <v>19</v>
      </c>
    </row>
    <row r="181" ht="15.75" customHeight="1">
      <c r="A181" s="54" t="s">
        <v>252</v>
      </c>
      <c r="B181" s="54" t="str">
        <f>VLOOKUP(A181, 'WB List of economies'!$A$2:$A$219, 1, 0)</f>
        <v>Uganda</v>
      </c>
      <c r="C181" s="54" t="str">
        <f>VLOOKUP(B181, historical_emissions!$A$4:$H$196, 1, 0)</f>
        <v>Uganda</v>
      </c>
      <c r="E181" s="54" t="str">
        <f>VLOOKUP(B181,'WB List of economies'!$A$2:$D$219, 4, 0)</f>
        <v>Low income</v>
      </c>
      <c r="F181" s="57">
        <f>VLOOKUP(C181, historical_emissions!$A$4:$H$196, 7, 0)</f>
        <v>0.001188748072</v>
      </c>
      <c r="G181" s="54" t="s">
        <v>19</v>
      </c>
    </row>
    <row r="182" ht="15.75" customHeight="1">
      <c r="A182" s="59" t="s">
        <v>253</v>
      </c>
      <c r="B182" s="54" t="str">
        <f>VLOOKUP(A182, 'WB List of economies'!$A$2:$A$219, 1, 0)</f>
        <v>Ukraine</v>
      </c>
      <c r="C182" s="54" t="str">
        <f>VLOOKUP(B182, historical_emissions!$A$4:$H$196, 1, 0)</f>
        <v>Ukraine</v>
      </c>
      <c r="D182" s="54" t="str">
        <f>VLOOKUP(C182, net_zero_status!$A$2:$A$90, 1, 0)</f>
        <v>Ukraine</v>
      </c>
      <c r="E182" s="54" t="str">
        <f>VLOOKUP(B182,'WB List of economies'!$A$2:$D$219, 4, 0)</f>
        <v>Lower middle income</v>
      </c>
      <c r="F182" s="57">
        <f>VLOOKUP(C182, historical_emissions!$A$4:$H$196, 7, 0)</f>
        <v>0.004447304496</v>
      </c>
      <c r="G182" s="54" t="str">
        <f>VLOOKUP(D182, net_zero_status!$A$2:$G$90, 7, 0)</f>
        <v>In Policy Document</v>
      </c>
      <c r="H182" s="54" t="s">
        <v>13</v>
      </c>
      <c r="I182" s="54">
        <f>VLOOKUP(D182, net_zero_target_year!$A$2:$G$90, 7, 0)</f>
        <v>2060</v>
      </c>
      <c r="J182" s="54" t="str">
        <f>VLOOKUP(D182, net_zero_GHG_coverage!$A$2:$G$90, 7, 0)</f>
        <v>All GHGs Covered</v>
      </c>
    </row>
    <row r="183" ht="15.75" customHeight="1">
      <c r="A183" s="54" t="s">
        <v>254</v>
      </c>
      <c r="B183" s="54" t="str">
        <f>VLOOKUP(A183, 'WB List of economies'!$A$2:$A$219, 1, 0)</f>
        <v>United Arab Emirates</v>
      </c>
      <c r="C183" s="54" t="str">
        <f>VLOOKUP(B183, historical_emissions!$A$4:$H$196, 1, 0)</f>
        <v>United Arab Emirates</v>
      </c>
      <c r="D183" s="54" t="str">
        <f>VLOOKUP(C183, net_zero_status!$A$2:$A$90, 1, 0)</f>
        <v>United Arab Emirates</v>
      </c>
      <c r="E183" s="54" t="str">
        <f>VLOOKUP(B183,'WB List of economies'!$A$2:$D$219, 4, 0)</f>
        <v>High income</v>
      </c>
      <c r="F183" s="57">
        <f>VLOOKUP(C183, historical_emissions!$A$4:$H$196, 7, 0)</f>
        <v>0.004894667676</v>
      </c>
      <c r="G183" s="54" t="str">
        <f>VLOOKUP(D183, net_zero_status!$A$2:$G$90, 7, 0)</f>
        <v>In Policy Document</v>
      </c>
      <c r="H183" s="54" t="s">
        <v>13</v>
      </c>
      <c r="I183" s="54">
        <f>VLOOKUP(D183, net_zero_target_year!$A$2:$G$90, 7, 0)</f>
        <v>2050</v>
      </c>
      <c r="J183" s="54" t="str">
        <f>VLOOKUP(D183, net_zero_GHG_coverage!$A$2:$G$90, 7, 0)</f>
        <v>GHG Coverage Unclear or Undecided</v>
      </c>
    </row>
    <row r="184" ht="15.75" customHeight="1">
      <c r="A184" s="54" t="s">
        <v>255</v>
      </c>
      <c r="B184" s="58" t="s">
        <v>256</v>
      </c>
      <c r="C184" s="54" t="str">
        <f>VLOOKUP(B184, historical_emissions!$A$4:$H$196, 1, 0)</f>
        <v>United Kingdom</v>
      </c>
      <c r="D184" s="54" t="str">
        <f>VLOOKUP(C184, net_zero_status!$A$2:$A$90, 1, 0)</f>
        <v>United Kingdom</v>
      </c>
      <c r="E184" s="54" t="str">
        <f>VLOOKUP(B184,'WB List of economies'!$A$2:$D$219, 4, 0)</f>
        <v>High income</v>
      </c>
      <c r="F184" s="57">
        <f>VLOOKUP(C184, historical_emissions!$A$4:$H$196, 7, 0)</f>
        <v>0.00862430195</v>
      </c>
      <c r="G184" s="54" t="str">
        <f>VLOOKUP(D184, net_zero_status!$A$2:$G$90, 7, 0)</f>
        <v>In Law</v>
      </c>
      <c r="H184" s="54" t="s">
        <v>13</v>
      </c>
      <c r="I184" s="54">
        <f>VLOOKUP(D184, net_zero_target_year!$A$2:$G$90, 7, 0)</f>
        <v>2050</v>
      </c>
      <c r="J184" s="54" t="str">
        <f>VLOOKUP(D184, net_zero_GHG_coverage!$A$2:$G$90, 7, 0)</f>
        <v>All GHGs Covered</v>
      </c>
    </row>
    <row r="185" ht="15.75" customHeight="1">
      <c r="A185" s="59" t="s">
        <v>257</v>
      </c>
      <c r="B185" s="58" t="s">
        <v>258</v>
      </c>
      <c r="C185" s="54" t="str">
        <f>VLOOKUP(B185, historical_emissions!$A$4:$H$196, 1, 0)</f>
        <v>Tanzania</v>
      </c>
      <c r="E185" s="54" t="str">
        <f>VLOOKUP(B185,'WB List of economies'!$A$2:$D$219, 4, 0)</f>
        <v>Lower middle income</v>
      </c>
      <c r="F185" s="57">
        <f>VLOOKUP(C185, historical_emissions!$A$4:$H$196, 7, 0)</f>
        <v>0.003112851884</v>
      </c>
      <c r="G185" s="54" t="s">
        <v>19</v>
      </c>
    </row>
    <row r="186" ht="15.75" customHeight="1">
      <c r="A186" s="54" t="s">
        <v>259</v>
      </c>
      <c r="B186" s="58" t="s">
        <v>260</v>
      </c>
      <c r="C186" s="54" t="str">
        <f>VLOOKUP(B186, historical_emissions!$A$4:$H$196, 1, 0)</f>
        <v>United States</v>
      </c>
      <c r="D186" s="54" t="str">
        <f>VLOOKUP(C186, net_zero_status!$A$2:$A$90, 1, 0)</f>
        <v>United States</v>
      </c>
      <c r="E186" s="54" t="str">
        <f>VLOOKUP(B186,'WB List of economies'!$A$2:$D$219, 4, 0)</f>
        <v>High income</v>
      </c>
      <c r="F186" s="57">
        <f>VLOOKUP(C186, historical_emissions!$A$4:$H$196, 7, 0)</f>
        <v>0.1159808136</v>
      </c>
      <c r="G186" s="54" t="str">
        <f>VLOOKUP(D186, net_zero_status!$A$2:$G$90, 7, 0)</f>
        <v>In Policy Document</v>
      </c>
      <c r="H186" s="54" t="s">
        <v>13</v>
      </c>
      <c r="I186" s="54">
        <f>VLOOKUP(D186, net_zero_target_year!$A$2:$G$90, 7, 0)</f>
        <v>2050</v>
      </c>
      <c r="J186" s="54" t="str">
        <f>VLOOKUP(D186, net_zero_GHG_coverage!$A$2:$G$90, 7, 0)</f>
        <v>All GHGs Covered</v>
      </c>
    </row>
    <row r="187" ht="15.75" customHeight="1">
      <c r="A187" s="54" t="s">
        <v>261</v>
      </c>
      <c r="B187" s="54" t="str">
        <f>VLOOKUP(A187, 'WB List of economies'!$A$2:$A$219, 1, 0)</f>
        <v>Uruguay</v>
      </c>
      <c r="C187" s="54" t="str">
        <f>VLOOKUP(B187, historical_emissions!$A$4:$H$196, 1, 0)</f>
        <v>Uruguay</v>
      </c>
      <c r="D187" s="54" t="str">
        <f>VLOOKUP(C187, net_zero_status!$A$2:$A$90, 1, 0)</f>
        <v>Uruguay</v>
      </c>
      <c r="E187" s="54" t="str">
        <f>VLOOKUP(B187,'WB List of economies'!$A$2:$D$219, 4, 0)</f>
        <v>High income</v>
      </c>
      <c r="F187" s="57">
        <f>VLOOKUP(C187, historical_emissions!$A$4:$H$196, 7, 0)</f>
        <v>0.0006905390324</v>
      </c>
      <c r="G187" s="54" t="str">
        <f>VLOOKUP(D187, net_zero_status!$A$2:$G$90, 7, 0)</f>
        <v>In Policy Document</v>
      </c>
      <c r="H187" s="54" t="s">
        <v>13</v>
      </c>
      <c r="I187" s="54">
        <f>VLOOKUP(D187, net_zero_target_year!$A$2:$G$90, 7, 0)</f>
        <v>2050</v>
      </c>
      <c r="J187" s="54" t="str">
        <f>VLOOKUP(D187, net_zero_GHG_coverage!$A$2:$G$90, 7, 0)</f>
        <v>GHG Coverage Unclear or Undecided</v>
      </c>
    </row>
    <row r="188" ht="15.75" customHeight="1">
      <c r="A188" s="54" t="s">
        <v>262</v>
      </c>
      <c r="B188" s="54" t="str">
        <f>VLOOKUP(A188, 'WB List of economies'!$A$2:$A$219, 1, 0)</f>
        <v>Uzbekistan</v>
      </c>
      <c r="C188" s="54" t="str">
        <f>VLOOKUP(B188, historical_emissions!$A$4:$H$196, 1, 0)</f>
        <v>Uzbekistan</v>
      </c>
      <c r="E188" s="54" t="str">
        <f>VLOOKUP(B188,'WB List of economies'!$A$2:$D$219, 4, 0)</f>
        <v>Lower middle income</v>
      </c>
      <c r="F188" s="57">
        <f>VLOOKUP(C188, historical_emissions!$A$4:$H$196, 7, 0)</f>
        <v>0.00372581581</v>
      </c>
      <c r="G188" s="54" t="s">
        <v>19</v>
      </c>
    </row>
    <row r="189" ht="15.75" customHeight="1">
      <c r="A189" s="54" t="s">
        <v>263</v>
      </c>
      <c r="B189" s="54" t="str">
        <f>VLOOKUP(A189, 'WB List of economies'!$A$2:$A$219, 1, 0)</f>
        <v>Vanuatu</v>
      </c>
      <c r="C189" s="54" t="str">
        <f>VLOOKUP(B189, historical_emissions!$A$4:$H$196, 1, 0)</f>
        <v>Vanuatu</v>
      </c>
      <c r="E189" s="54" t="str">
        <f>VLOOKUP(B189,'WB List of economies'!$A$2:$D$219, 4, 0)</f>
        <v>Lower middle income</v>
      </c>
      <c r="F189" s="57">
        <f>VLOOKUP(C189, historical_emissions!$A$4:$H$196, 7, 0)</f>
        <v>0.00001748454477</v>
      </c>
      <c r="G189" s="54" t="s">
        <v>19</v>
      </c>
    </row>
    <row r="190" ht="15.75" customHeight="1">
      <c r="A190" s="54" t="s">
        <v>264</v>
      </c>
      <c r="B190" s="58" t="s">
        <v>265</v>
      </c>
      <c r="C190" s="54" t="s">
        <v>266</v>
      </c>
      <c r="E190" s="54" t="s">
        <v>12</v>
      </c>
      <c r="F190" s="57">
        <f>VLOOKUP(C190, historical_emissions!$A$4:$H$196, 7, 0)</f>
        <v>0.006021114497</v>
      </c>
      <c r="G190" s="54" t="s">
        <v>19</v>
      </c>
    </row>
    <row r="191" ht="15.75" customHeight="1">
      <c r="A191" s="54" t="s">
        <v>267</v>
      </c>
      <c r="B191" s="58" t="s">
        <v>268</v>
      </c>
      <c r="C191" s="54" t="str">
        <f>VLOOKUP(B191, historical_emissions!$A$4:$H$196, 1, 0)</f>
        <v>Vietnam</v>
      </c>
      <c r="D191" s="54" t="str">
        <f>VLOOKUP(C191, net_zero_status!$A$2:$A$90, 1, 0)</f>
        <v>Vietnam</v>
      </c>
      <c r="E191" s="54" t="str">
        <f>VLOOKUP(B191,'WB List of economies'!$A$2:$D$219, 4, 0)</f>
        <v>Lower middle income</v>
      </c>
      <c r="F191" s="57">
        <f>VLOOKUP(C191, historical_emissions!$A$4:$H$196, 7, 0)</f>
        <v>0.008804774607</v>
      </c>
      <c r="G191" s="54" t="str">
        <f>VLOOKUP(D191, net_zero_status!$A$2:$G$90, 7, 0)</f>
        <v>In Political Pledge</v>
      </c>
      <c r="H191" s="54" t="s">
        <v>13</v>
      </c>
      <c r="I191" s="54">
        <f>VLOOKUP(D191, net_zero_target_year!$A$2:$G$90, 7, 0)</f>
        <v>2050</v>
      </c>
      <c r="J191" s="54" t="str">
        <f>VLOOKUP(D191, net_zero_GHG_coverage!$A$2:$G$90, 7, 0)</f>
        <v>GHG Coverage Unclear or Undecided</v>
      </c>
    </row>
    <row r="192" ht="15.75" customHeight="1">
      <c r="A192" s="59" t="s">
        <v>269</v>
      </c>
      <c r="B192" s="58" t="s">
        <v>270</v>
      </c>
      <c r="C192" s="54" t="str">
        <f>VLOOKUP(A192, historical_emissions!$A$4:$H$196, 1, 0)</f>
        <v>Yemen</v>
      </c>
      <c r="E192" s="54" t="str">
        <f>VLOOKUP(B192,'WB List of economies'!$A$2:$D$219, 4, 0)</f>
        <v>Low income</v>
      </c>
      <c r="F192" s="57">
        <f>VLOOKUP(C192, historical_emissions!$A$4:$H$196, 7, 0)</f>
        <v>0.0005076547136</v>
      </c>
      <c r="G192" s="54" t="s">
        <v>19</v>
      </c>
    </row>
    <row r="193" ht="15.75" customHeight="1">
      <c r="A193" s="54" t="s">
        <v>271</v>
      </c>
      <c r="B193" s="54" t="str">
        <f>VLOOKUP(A193, 'WB List of economies'!$A$2:$A$219, 1, 0)</f>
        <v>Zambia</v>
      </c>
      <c r="C193" s="54" t="str">
        <f>VLOOKUP(B193, historical_emissions!$A$4:$H$196, 1, 0)</f>
        <v>Zambia</v>
      </c>
      <c r="E193" s="54" t="str">
        <f>VLOOKUP(B193,'WB List of economies'!$A$2:$D$219, 4, 0)</f>
        <v>Low income</v>
      </c>
      <c r="F193" s="57">
        <f>VLOOKUP(C193, historical_emissions!$A$4:$H$196, 7, 0)</f>
        <v>0.001836078172</v>
      </c>
      <c r="G193" s="54" t="s">
        <v>19</v>
      </c>
    </row>
    <row r="194" ht="15.75" customHeight="1">
      <c r="A194" s="54" t="s">
        <v>272</v>
      </c>
      <c r="B194" s="54" t="str">
        <f>VLOOKUP(A194, 'WB List of economies'!$A$2:$A$219, 1, 0)</f>
        <v>Zimbabwe</v>
      </c>
      <c r="C194" s="54" t="str">
        <f>VLOOKUP(B194, historical_emissions!$A$4:$H$196, 1, 0)</f>
        <v>Zimbabwe</v>
      </c>
      <c r="E194" s="54" t="str">
        <f>VLOOKUP(B194,'WB List of economies'!$A$2:$D$219, 4, 0)</f>
        <v>Lower middle income</v>
      </c>
      <c r="F194" s="57">
        <f>VLOOKUP(C194, historical_emissions!$A$4:$H$196, 7, 0)</f>
        <v>0.002370663104</v>
      </c>
      <c r="G194" s="54" t="s">
        <v>19</v>
      </c>
    </row>
    <row r="195" ht="15.75" customHeight="1">
      <c r="A195" s="60" t="s">
        <v>273</v>
      </c>
      <c r="B195" s="60" t="s">
        <v>273</v>
      </c>
      <c r="C195" s="60" t="s">
        <v>273</v>
      </c>
      <c r="D195" s="60" t="s">
        <v>273</v>
      </c>
      <c r="E195" s="60" t="s">
        <v>274</v>
      </c>
      <c r="F195" s="61">
        <v>0.0368</v>
      </c>
      <c r="G195" s="60" t="s">
        <v>19</v>
      </c>
    </row>
    <row r="196" ht="15.75" customHeight="1">
      <c r="F196" s="57"/>
    </row>
    <row r="197" ht="15.75" customHeight="1">
      <c r="F197" s="57"/>
    </row>
    <row r="198" ht="15.75" customHeight="1">
      <c r="F198" s="57"/>
    </row>
    <row r="199" ht="15.75" customHeight="1">
      <c r="F199" s="57"/>
    </row>
    <row r="200" ht="15.75" customHeight="1">
      <c r="F200" s="57"/>
    </row>
    <row r="201" ht="15.75" customHeight="1">
      <c r="F201" s="57"/>
    </row>
    <row r="202" ht="15.75" customHeight="1">
      <c r="F202" s="57"/>
    </row>
    <row r="203" ht="15.75" customHeight="1">
      <c r="F203" s="57"/>
    </row>
    <row r="204" ht="15.75" customHeight="1">
      <c r="F204" s="57"/>
    </row>
    <row r="205" ht="15.75" customHeight="1">
      <c r="F205" s="57"/>
    </row>
    <row r="206" ht="15.75" customHeight="1">
      <c r="F206" s="57"/>
    </row>
    <row r="207" ht="15.75" customHeight="1">
      <c r="F207" s="57"/>
    </row>
    <row r="208" ht="15.75" customHeight="1">
      <c r="F208" s="57"/>
    </row>
    <row r="209" ht="15.75" customHeight="1">
      <c r="F209" s="57"/>
    </row>
    <row r="210" ht="15.75" customHeight="1">
      <c r="F210" s="57"/>
    </row>
    <row r="211" ht="15.75" customHeight="1">
      <c r="F211" s="57"/>
    </row>
    <row r="212" ht="15.75" customHeight="1">
      <c r="F212" s="57"/>
    </row>
    <row r="213" ht="15.75" customHeight="1">
      <c r="F213" s="57"/>
    </row>
    <row r="214" ht="15.75" customHeight="1">
      <c r="F214" s="57"/>
    </row>
    <row r="215" ht="15.75" customHeight="1">
      <c r="F215" s="57"/>
    </row>
    <row r="216" ht="15.75" customHeight="1">
      <c r="F216" s="57"/>
    </row>
    <row r="217" ht="15.75" customHeight="1">
      <c r="F217" s="57"/>
    </row>
    <row r="218" ht="15.75" customHeight="1">
      <c r="F218" s="57"/>
    </row>
    <row r="219" ht="15.75" customHeight="1">
      <c r="F219" s="57"/>
    </row>
    <row r="220" ht="15.75" customHeight="1">
      <c r="F220" s="57"/>
    </row>
    <row r="221" ht="15.75" customHeight="1">
      <c r="F221" s="57"/>
    </row>
    <row r="222" ht="15.75" customHeight="1">
      <c r="F222" s="57"/>
    </row>
    <row r="223" ht="15.75" customHeight="1">
      <c r="F223" s="57"/>
    </row>
    <row r="224" ht="15.75" customHeight="1">
      <c r="F224" s="57"/>
    </row>
    <row r="225" ht="15.75" customHeight="1">
      <c r="F225" s="57"/>
    </row>
    <row r="226" ht="15.75" customHeight="1">
      <c r="F226" s="57"/>
    </row>
    <row r="227" ht="15.75" customHeight="1">
      <c r="F227" s="57"/>
    </row>
    <row r="228" ht="15.75" customHeight="1">
      <c r="F228" s="57"/>
    </row>
    <row r="229" ht="15.75" customHeight="1">
      <c r="F229" s="57"/>
    </row>
    <row r="230" ht="15.75" customHeight="1">
      <c r="F230" s="57"/>
    </row>
    <row r="231" ht="15.75" customHeight="1">
      <c r="F231" s="57"/>
    </row>
    <row r="232" ht="15.75" customHeight="1">
      <c r="F232" s="57"/>
    </row>
    <row r="233" ht="15.75" customHeight="1">
      <c r="F233" s="57"/>
    </row>
    <row r="234" ht="15.75" customHeight="1">
      <c r="F234" s="57"/>
    </row>
    <row r="235" ht="15.75" customHeight="1">
      <c r="F235" s="57"/>
    </row>
    <row r="236" ht="15.75" customHeight="1">
      <c r="F236" s="57"/>
    </row>
    <row r="237" ht="15.75" customHeight="1">
      <c r="F237" s="57"/>
    </row>
    <row r="238" ht="15.75" customHeight="1">
      <c r="F238" s="57"/>
    </row>
    <row r="239" ht="15.75" customHeight="1">
      <c r="F239" s="57"/>
    </row>
    <row r="240" ht="15.75" customHeight="1">
      <c r="F240" s="57"/>
    </row>
    <row r="241" ht="15.75" customHeight="1">
      <c r="F241" s="57"/>
    </row>
    <row r="242" ht="15.75" customHeight="1">
      <c r="F242" s="57"/>
    </row>
    <row r="243" ht="15.75" customHeight="1">
      <c r="F243" s="57"/>
    </row>
    <row r="244" ht="15.75" customHeight="1">
      <c r="F244" s="57"/>
    </row>
    <row r="245" ht="15.75" customHeight="1">
      <c r="F245" s="57"/>
    </row>
    <row r="246" ht="15.75" customHeight="1">
      <c r="F246" s="57"/>
    </row>
    <row r="247" ht="15.75" customHeight="1">
      <c r="F247" s="57"/>
    </row>
    <row r="248" ht="15.75" customHeight="1">
      <c r="F248" s="57"/>
    </row>
    <row r="249" ht="15.75" customHeight="1">
      <c r="F249" s="57"/>
    </row>
    <row r="250" ht="15.75" customHeight="1">
      <c r="F250" s="57"/>
    </row>
    <row r="251" ht="15.75" customHeight="1">
      <c r="F251" s="57"/>
    </row>
    <row r="252" ht="15.75" customHeight="1">
      <c r="F252" s="57"/>
    </row>
    <row r="253" ht="15.75" customHeight="1">
      <c r="F253" s="57"/>
    </row>
    <row r="254" ht="15.75" customHeight="1">
      <c r="F254" s="57"/>
    </row>
    <row r="255" ht="15.75" customHeight="1">
      <c r="F255" s="57"/>
    </row>
    <row r="256" ht="15.75" customHeight="1">
      <c r="F256" s="57"/>
    </row>
    <row r="257" ht="15.75" customHeight="1">
      <c r="F257" s="57"/>
    </row>
    <row r="258" ht="15.75" customHeight="1">
      <c r="F258" s="57"/>
    </row>
    <row r="259" ht="15.75" customHeight="1">
      <c r="F259" s="57"/>
    </row>
    <row r="260" ht="15.75" customHeight="1">
      <c r="F260" s="57"/>
    </row>
    <row r="261" ht="15.75" customHeight="1">
      <c r="F261" s="57"/>
    </row>
    <row r="262" ht="15.75" customHeight="1">
      <c r="F262" s="57"/>
    </row>
    <row r="263" ht="15.75" customHeight="1">
      <c r="F263" s="57"/>
    </row>
    <row r="264" ht="15.75" customHeight="1">
      <c r="F264" s="57"/>
    </row>
    <row r="265" ht="15.75" customHeight="1">
      <c r="F265" s="57"/>
    </row>
    <row r="266" ht="15.75" customHeight="1">
      <c r="F266" s="57"/>
    </row>
    <row r="267" ht="15.75" customHeight="1">
      <c r="F267" s="57"/>
    </row>
    <row r="268" ht="15.75" customHeight="1">
      <c r="F268" s="57"/>
    </row>
    <row r="269" ht="15.75" customHeight="1">
      <c r="F269" s="57"/>
    </row>
    <row r="270" ht="15.75" customHeight="1">
      <c r="F270" s="57"/>
    </row>
    <row r="271" ht="15.75" customHeight="1">
      <c r="F271" s="57"/>
    </row>
    <row r="272" ht="15.75" customHeight="1">
      <c r="F272" s="57"/>
    </row>
    <row r="273" ht="15.75" customHeight="1">
      <c r="F273" s="57"/>
    </row>
    <row r="274" ht="15.75" customHeight="1">
      <c r="F274" s="57"/>
    </row>
    <row r="275" ht="15.75" customHeight="1">
      <c r="F275" s="57"/>
    </row>
    <row r="276" ht="15.75" customHeight="1">
      <c r="F276" s="57"/>
    </row>
    <row r="277" ht="15.75" customHeight="1">
      <c r="F277" s="57"/>
    </row>
    <row r="278" ht="15.75" customHeight="1">
      <c r="F278" s="57"/>
    </row>
    <row r="279" ht="15.75" customHeight="1">
      <c r="F279" s="57"/>
    </row>
    <row r="280" ht="15.75" customHeight="1">
      <c r="F280" s="57"/>
    </row>
    <row r="281" ht="15.75" customHeight="1">
      <c r="F281" s="57"/>
    </row>
    <row r="282" ht="15.75" customHeight="1">
      <c r="F282" s="57"/>
    </row>
    <row r="283" ht="15.75" customHeight="1">
      <c r="F283" s="57"/>
    </row>
    <row r="284" ht="15.75" customHeight="1">
      <c r="F284" s="57"/>
    </row>
    <row r="285" ht="15.75" customHeight="1">
      <c r="F285" s="57"/>
    </row>
    <row r="286" ht="15.75" customHeight="1">
      <c r="F286" s="57"/>
    </row>
    <row r="287" ht="15.75" customHeight="1">
      <c r="F287" s="57"/>
    </row>
    <row r="288" ht="15.75" customHeight="1">
      <c r="F288" s="57"/>
    </row>
    <row r="289" ht="15.75" customHeight="1">
      <c r="F289" s="57"/>
    </row>
    <row r="290" ht="15.75" customHeight="1">
      <c r="F290" s="57"/>
    </row>
    <row r="291" ht="15.75" customHeight="1">
      <c r="F291" s="57"/>
    </row>
    <row r="292" ht="15.75" customHeight="1">
      <c r="F292" s="57"/>
    </row>
    <row r="293" ht="15.75" customHeight="1">
      <c r="F293" s="57"/>
    </row>
    <row r="294" ht="15.75" customHeight="1">
      <c r="F294" s="57"/>
    </row>
    <row r="295" ht="15.75" customHeight="1">
      <c r="F295" s="57"/>
    </row>
    <row r="296" ht="15.75" customHeight="1">
      <c r="F296" s="57"/>
    </row>
    <row r="297" ht="15.75" customHeight="1">
      <c r="F297" s="57"/>
    </row>
    <row r="298" ht="15.75" customHeight="1">
      <c r="F298" s="57"/>
    </row>
    <row r="299" ht="15.75" customHeight="1">
      <c r="F299" s="57"/>
    </row>
    <row r="300" ht="15.75" customHeight="1">
      <c r="F300" s="57"/>
    </row>
    <row r="301" ht="15.75" customHeight="1">
      <c r="F301" s="57"/>
    </row>
    <row r="302" ht="15.75" customHeight="1">
      <c r="F302" s="57"/>
    </row>
    <row r="303" ht="15.75" customHeight="1">
      <c r="F303" s="57"/>
    </row>
    <row r="304" ht="15.75" customHeight="1">
      <c r="F304" s="57"/>
    </row>
    <row r="305" ht="15.75" customHeight="1">
      <c r="F305" s="57"/>
    </row>
    <row r="306" ht="15.75" customHeight="1">
      <c r="F306" s="57"/>
    </row>
    <row r="307" ht="15.75" customHeight="1">
      <c r="F307" s="57"/>
    </row>
    <row r="308" ht="15.75" customHeight="1">
      <c r="F308" s="57"/>
    </row>
    <row r="309" ht="15.75" customHeight="1">
      <c r="F309" s="57"/>
    </row>
    <row r="310" ht="15.75" customHeight="1">
      <c r="F310" s="57"/>
    </row>
    <row r="311" ht="15.75" customHeight="1">
      <c r="F311" s="57"/>
    </row>
    <row r="312" ht="15.75" customHeight="1">
      <c r="F312" s="57"/>
    </row>
    <row r="313" ht="15.75" customHeight="1">
      <c r="F313" s="57"/>
    </row>
    <row r="314" ht="15.75" customHeight="1">
      <c r="F314" s="57"/>
    </row>
    <row r="315" ht="15.75" customHeight="1">
      <c r="F315" s="57"/>
    </row>
    <row r="316" ht="15.75" customHeight="1">
      <c r="F316" s="57"/>
    </row>
    <row r="317" ht="15.75" customHeight="1">
      <c r="F317" s="57"/>
    </row>
    <row r="318" ht="15.75" customHeight="1">
      <c r="F318" s="57"/>
    </row>
    <row r="319" ht="15.75" customHeight="1">
      <c r="F319" s="57"/>
    </row>
    <row r="320" ht="15.75" customHeight="1">
      <c r="F320" s="57"/>
    </row>
    <row r="321" ht="15.75" customHeight="1">
      <c r="F321" s="57"/>
    </row>
    <row r="322" ht="15.75" customHeight="1">
      <c r="F322" s="57"/>
    </row>
    <row r="323" ht="15.75" customHeight="1">
      <c r="F323" s="57"/>
    </row>
    <row r="324" ht="15.75" customHeight="1">
      <c r="F324" s="57"/>
    </row>
    <row r="325" ht="15.75" customHeight="1">
      <c r="F325" s="57"/>
    </row>
    <row r="326" ht="15.75" customHeight="1">
      <c r="F326" s="57"/>
    </row>
    <row r="327" ht="15.75" customHeight="1">
      <c r="F327" s="57"/>
    </row>
    <row r="328" ht="15.75" customHeight="1">
      <c r="F328" s="57"/>
    </row>
    <row r="329" ht="15.75" customHeight="1">
      <c r="F329" s="57"/>
    </row>
    <row r="330" ht="15.75" customHeight="1">
      <c r="F330" s="57"/>
    </row>
    <row r="331" ht="15.75" customHeight="1">
      <c r="F331" s="57"/>
    </row>
    <row r="332" ht="15.75" customHeight="1">
      <c r="F332" s="57"/>
    </row>
    <row r="333" ht="15.75" customHeight="1">
      <c r="F333" s="57"/>
    </row>
    <row r="334" ht="15.75" customHeight="1">
      <c r="F334" s="57"/>
    </row>
    <row r="335" ht="15.75" customHeight="1">
      <c r="F335" s="57"/>
    </row>
    <row r="336" ht="15.75" customHeight="1">
      <c r="F336" s="57"/>
    </row>
    <row r="337" ht="15.75" customHeight="1">
      <c r="F337" s="57"/>
    </row>
    <row r="338" ht="15.75" customHeight="1">
      <c r="F338" s="57"/>
    </row>
    <row r="339" ht="15.75" customHeight="1">
      <c r="F339" s="57"/>
    </row>
    <row r="340" ht="15.75" customHeight="1">
      <c r="F340" s="57"/>
    </row>
    <row r="341" ht="15.75" customHeight="1">
      <c r="F341" s="57"/>
    </row>
    <row r="342" ht="15.75" customHeight="1">
      <c r="F342" s="57"/>
    </row>
    <row r="343" ht="15.75" customHeight="1">
      <c r="F343" s="57"/>
    </row>
    <row r="344" ht="15.75" customHeight="1">
      <c r="F344" s="57"/>
    </row>
    <row r="345" ht="15.75" customHeight="1">
      <c r="F345" s="57"/>
    </row>
    <row r="346" ht="15.75" customHeight="1">
      <c r="F346" s="57"/>
    </row>
    <row r="347" ht="15.75" customHeight="1">
      <c r="F347" s="57"/>
    </row>
    <row r="348" ht="15.75" customHeight="1">
      <c r="F348" s="57"/>
    </row>
    <row r="349" ht="15.75" customHeight="1">
      <c r="F349" s="57"/>
    </row>
    <row r="350" ht="15.75" customHeight="1">
      <c r="F350" s="57"/>
    </row>
    <row r="351" ht="15.75" customHeight="1">
      <c r="F351" s="57"/>
    </row>
    <row r="352" ht="15.75" customHeight="1">
      <c r="F352" s="57"/>
    </row>
    <row r="353" ht="15.75" customHeight="1">
      <c r="F353" s="57"/>
    </row>
    <row r="354" ht="15.75" customHeight="1">
      <c r="F354" s="57"/>
    </row>
    <row r="355" ht="15.75" customHeight="1">
      <c r="F355" s="57"/>
    </row>
    <row r="356" ht="15.75" customHeight="1">
      <c r="F356" s="57"/>
    </row>
    <row r="357" ht="15.75" customHeight="1">
      <c r="F357" s="57"/>
    </row>
    <row r="358" ht="15.75" customHeight="1">
      <c r="F358" s="57"/>
    </row>
    <row r="359" ht="15.75" customHeight="1">
      <c r="F359" s="57"/>
    </row>
    <row r="360" ht="15.75" customHeight="1">
      <c r="F360" s="57"/>
    </row>
    <row r="361" ht="15.75" customHeight="1">
      <c r="F361" s="57"/>
    </row>
    <row r="362" ht="15.75" customHeight="1">
      <c r="F362" s="57"/>
    </row>
    <row r="363" ht="15.75" customHeight="1">
      <c r="F363" s="57"/>
    </row>
    <row r="364" ht="15.75" customHeight="1">
      <c r="F364" s="57"/>
    </row>
    <row r="365" ht="15.75" customHeight="1">
      <c r="F365" s="57"/>
    </row>
    <row r="366" ht="15.75" customHeight="1">
      <c r="F366" s="57"/>
    </row>
    <row r="367" ht="15.75" customHeight="1">
      <c r="F367" s="57"/>
    </row>
    <row r="368" ht="15.75" customHeight="1">
      <c r="F368" s="57"/>
    </row>
    <row r="369" ht="15.75" customHeight="1">
      <c r="F369" s="57"/>
    </row>
    <row r="370" ht="15.75" customHeight="1">
      <c r="F370" s="57"/>
    </row>
    <row r="371" ht="15.75" customHeight="1">
      <c r="F371" s="57"/>
    </row>
    <row r="372" ht="15.75" customHeight="1">
      <c r="F372" s="57"/>
    </row>
    <row r="373" ht="15.75" customHeight="1">
      <c r="F373" s="57"/>
    </row>
    <row r="374" ht="15.75" customHeight="1">
      <c r="F374" s="57"/>
    </row>
    <row r="375" ht="15.75" customHeight="1">
      <c r="F375" s="57"/>
    </row>
    <row r="376" ht="15.75" customHeight="1">
      <c r="F376" s="57"/>
    </row>
    <row r="377" ht="15.75" customHeight="1">
      <c r="F377" s="57"/>
    </row>
    <row r="378" ht="15.75" customHeight="1">
      <c r="F378" s="57"/>
    </row>
    <row r="379" ht="15.75" customHeight="1">
      <c r="F379" s="57"/>
    </row>
    <row r="380" ht="15.75" customHeight="1">
      <c r="F380" s="57"/>
    </row>
    <row r="381" ht="15.75" customHeight="1">
      <c r="F381" s="57"/>
    </row>
    <row r="382" ht="15.75" customHeight="1">
      <c r="F382" s="57"/>
    </row>
    <row r="383" ht="15.75" customHeight="1">
      <c r="F383" s="57"/>
    </row>
    <row r="384" ht="15.75" customHeight="1">
      <c r="F384" s="57"/>
    </row>
    <row r="385" ht="15.75" customHeight="1">
      <c r="F385" s="57"/>
    </row>
    <row r="386" ht="15.75" customHeight="1">
      <c r="F386" s="57"/>
    </row>
    <row r="387" ht="15.75" customHeight="1">
      <c r="F387" s="57"/>
    </row>
    <row r="388" ht="15.75" customHeight="1">
      <c r="F388" s="57"/>
    </row>
    <row r="389" ht="15.75" customHeight="1">
      <c r="F389" s="57"/>
    </row>
    <row r="390" ht="15.75" customHeight="1">
      <c r="F390" s="57"/>
    </row>
    <row r="391" ht="15.75" customHeight="1">
      <c r="F391" s="57"/>
    </row>
    <row r="392" ht="15.75" customHeight="1">
      <c r="F392" s="57"/>
    </row>
    <row r="393" ht="15.75" customHeight="1">
      <c r="F393" s="57"/>
    </row>
    <row r="394" ht="15.75" customHeight="1">
      <c r="F394" s="57"/>
    </row>
    <row r="395" ht="15.75" customHeight="1">
      <c r="F395" s="57"/>
    </row>
    <row r="396" ht="15.75" customHeight="1">
      <c r="F396" s="57"/>
    </row>
    <row r="397" ht="15.75" customHeight="1">
      <c r="F397" s="57"/>
    </row>
    <row r="398" ht="15.75" customHeight="1">
      <c r="F398" s="57"/>
    </row>
    <row r="399" ht="15.75" customHeight="1">
      <c r="F399" s="57"/>
    </row>
    <row r="400" ht="15.75" customHeight="1">
      <c r="F400" s="57"/>
    </row>
    <row r="401" ht="15.75" customHeight="1">
      <c r="F401" s="57"/>
    </row>
    <row r="402" ht="15.75" customHeight="1">
      <c r="F402" s="57"/>
    </row>
    <row r="403" ht="15.75" customHeight="1">
      <c r="F403" s="57"/>
    </row>
    <row r="404" ht="15.75" customHeight="1">
      <c r="F404" s="57"/>
    </row>
    <row r="405" ht="15.75" customHeight="1">
      <c r="F405" s="57"/>
    </row>
    <row r="406" ht="15.75" customHeight="1">
      <c r="F406" s="57"/>
    </row>
    <row r="407" ht="15.75" customHeight="1">
      <c r="F407" s="57"/>
    </row>
    <row r="408" ht="15.75" customHeight="1">
      <c r="F408" s="57"/>
    </row>
    <row r="409" ht="15.75" customHeight="1">
      <c r="F409" s="57"/>
    </row>
    <row r="410" ht="15.75" customHeight="1">
      <c r="F410" s="57"/>
    </row>
    <row r="411" ht="15.75" customHeight="1">
      <c r="F411" s="57"/>
    </row>
    <row r="412" ht="15.75" customHeight="1">
      <c r="F412" s="57"/>
    </row>
    <row r="413" ht="15.75" customHeight="1">
      <c r="F413" s="57"/>
    </row>
    <row r="414" ht="15.75" customHeight="1">
      <c r="F414" s="57"/>
    </row>
    <row r="415" ht="15.75" customHeight="1">
      <c r="F415" s="57"/>
    </row>
    <row r="416" ht="15.75" customHeight="1">
      <c r="F416" s="57"/>
    </row>
    <row r="417" ht="15.75" customHeight="1">
      <c r="F417" s="57"/>
    </row>
    <row r="418" ht="15.75" customHeight="1">
      <c r="F418" s="57"/>
    </row>
    <row r="419" ht="15.75" customHeight="1">
      <c r="F419" s="57"/>
    </row>
    <row r="420" ht="15.75" customHeight="1">
      <c r="F420" s="57"/>
    </row>
    <row r="421" ht="15.75" customHeight="1">
      <c r="F421" s="57"/>
    </row>
    <row r="422" ht="15.75" customHeight="1">
      <c r="F422" s="57"/>
    </row>
    <row r="423" ht="15.75" customHeight="1">
      <c r="F423" s="57"/>
    </row>
    <row r="424" ht="15.75" customHeight="1">
      <c r="F424" s="57"/>
    </row>
    <row r="425" ht="15.75" customHeight="1">
      <c r="F425" s="57"/>
    </row>
    <row r="426" ht="15.75" customHeight="1">
      <c r="F426" s="57"/>
    </row>
    <row r="427" ht="15.75" customHeight="1">
      <c r="F427" s="57"/>
    </row>
    <row r="428" ht="15.75" customHeight="1">
      <c r="F428" s="57"/>
    </row>
    <row r="429" ht="15.75" customHeight="1">
      <c r="F429" s="57"/>
    </row>
    <row r="430" ht="15.75" customHeight="1">
      <c r="F430" s="57"/>
    </row>
    <row r="431" ht="15.75" customHeight="1">
      <c r="F431" s="57"/>
    </row>
    <row r="432" ht="15.75" customHeight="1">
      <c r="F432" s="57"/>
    </row>
    <row r="433" ht="15.75" customHeight="1">
      <c r="F433" s="57"/>
    </row>
    <row r="434" ht="15.75" customHeight="1">
      <c r="F434" s="57"/>
    </row>
    <row r="435" ht="15.75" customHeight="1">
      <c r="F435" s="57"/>
    </row>
    <row r="436" ht="15.75" customHeight="1">
      <c r="F436" s="57"/>
    </row>
    <row r="437" ht="15.75" customHeight="1">
      <c r="F437" s="57"/>
    </row>
    <row r="438" ht="15.75" customHeight="1">
      <c r="F438" s="57"/>
    </row>
    <row r="439" ht="15.75" customHeight="1">
      <c r="F439" s="57"/>
    </row>
    <row r="440" ht="15.75" customHeight="1">
      <c r="F440" s="57"/>
    </row>
    <row r="441" ht="15.75" customHeight="1">
      <c r="F441" s="57"/>
    </row>
    <row r="442" ht="15.75" customHeight="1">
      <c r="F442" s="57"/>
    </row>
    <row r="443" ht="15.75" customHeight="1">
      <c r="F443" s="57"/>
    </row>
    <row r="444" ht="15.75" customHeight="1">
      <c r="F444" s="57"/>
    </row>
    <row r="445" ht="15.75" customHeight="1">
      <c r="F445" s="57"/>
    </row>
    <row r="446" ht="15.75" customHeight="1">
      <c r="F446" s="57"/>
    </row>
    <row r="447" ht="15.75" customHeight="1">
      <c r="F447" s="57"/>
    </row>
    <row r="448" ht="15.75" customHeight="1">
      <c r="F448" s="57"/>
    </row>
    <row r="449" ht="15.75" customHeight="1">
      <c r="F449" s="57"/>
    </row>
    <row r="450" ht="15.75" customHeight="1">
      <c r="F450" s="57"/>
    </row>
    <row r="451" ht="15.75" customHeight="1">
      <c r="F451" s="57"/>
    </row>
    <row r="452" ht="15.75" customHeight="1">
      <c r="F452" s="57"/>
    </row>
    <row r="453" ht="15.75" customHeight="1">
      <c r="F453" s="57"/>
    </row>
    <row r="454" ht="15.75" customHeight="1">
      <c r="F454" s="57"/>
    </row>
    <row r="455" ht="15.75" customHeight="1">
      <c r="F455" s="57"/>
    </row>
    <row r="456" ht="15.75" customHeight="1">
      <c r="F456" s="57"/>
    </row>
    <row r="457" ht="15.75" customHeight="1">
      <c r="F457" s="57"/>
    </row>
    <row r="458" ht="15.75" customHeight="1">
      <c r="F458" s="57"/>
    </row>
    <row r="459" ht="15.75" customHeight="1">
      <c r="F459" s="57"/>
    </row>
    <row r="460" ht="15.75" customHeight="1">
      <c r="F460" s="57"/>
    </row>
    <row r="461" ht="15.75" customHeight="1">
      <c r="F461" s="57"/>
    </row>
    <row r="462" ht="15.75" customHeight="1">
      <c r="F462" s="57"/>
    </row>
    <row r="463" ht="15.75" customHeight="1">
      <c r="F463" s="57"/>
    </row>
    <row r="464" ht="15.75" customHeight="1">
      <c r="F464" s="57"/>
    </row>
    <row r="465" ht="15.75" customHeight="1">
      <c r="F465" s="57"/>
    </row>
    <row r="466" ht="15.75" customHeight="1">
      <c r="F466" s="57"/>
    </row>
    <row r="467" ht="15.75" customHeight="1">
      <c r="F467" s="57"/>
    </row>
    <row r="468" ht="15.75" customHeight="1">
      <c r="F468" s="57"/>
    </row>
    <row r="469" ht="15.75" customHeight="1">
      <c r="F469" s="57"/>
    </row>
    <row r="470" ht="15.75" customHeight="1">
      <c r="F470" s="57"/>
    </row>
    <row r="471" ht="15.75" customHeight="1">
      <c r="F471" s="57"/>
    </row>
    <row r="472" ht="15.75" customHeight="1">
      <c r="F472" s="57"/>
    </row>
    <row r="473" ht="15.75" customHeight="1">
      <c r="F473" s="57"/>
    </row>
    <row r="474" ht="15.75" customHeight="1">
      <c r="F474" s="57"/>
    </row>
    <row r="475" ht="15.75" customHeight="1">
      <c r="F475" s="57"/>
    </row>
    <row r="476" ht="15.75" customHeight="1">
      <c r="F476" s="57"/>
    </row>
    <row r="477" ht="15.75" customHeight="1">
      <c r="F477" s="57"/>
    </row>
    <row r="478" ht="15.75" customHeight="1">
      <c r="F478" s="57"/>
    </row>
    <row r="479" ht="15.75" customHeight="1">
      <c r="F479" s="57"/>
    </row>
    <row r="480" ht="15.75" customHeight="1">
      <c r="F480" s="57"/>
    </row>
    <row r="481" ht="15.75" customHeight="1">
      <c r="F481" s="57"/>
    </row>
    <row r="482" ht="15.75" customHeight="1">
      <c r="F482" s="57"/>
    </row>
    <row r="483" ht="15.75" customHeight="1">
      <c r="F483" s="57"/>
    </row>
    <row r="484" ht="15.75" customHeight="1">
      <c r="F484" s="57"/>
    </row>
    <row r="485" ht="15.75" customHeight="1">
      <c r="F485" s="57"/>
    </row>
    <row r="486" ht="15.75" customHeight="1">
      <c r="F486" s="57"/>
    </row>
    <row r="487" ht="15.75" customHeight="1">
      <c r="F487" s="57"/>
    </row>
    <row r="488" ht="15.75" customHeight="1">
      <c r="F488" s="57"/>
    </row>
    <row r="489" ht="15.75" customHeight="1">
      <c r="F489" s="57"/>
    </row>
    <row r="490" ht="15.75" customHeight="1">
      <c r="F490" s="57"/>
    </row>
    <row r="491" ht="15.75" customHeight="1">
      <c r="F491" s="57"/>
    </row>
    <row r="492" ht="15.75" customHeight="1">
      <c r="F492" s="57"/>
    </row>
    <row r="493" ht="15.75" customHeight="1">
      <c r="F493" s="57"/>
    </row>
    <row r="494" ht="15.75" customHeight="1">
      <c r="F494" s="57"/>
    </row>
    <row r="495" ht="15.75" customHeight="1">
      <c r="F495" s="57"/>
    </row>
    <row r="496" ht="15.75" customHeight="1">
      <c r="F496" s="57"/>
    </row>
    <row r="497" ht="15.75" customHeight="1">
      <c r="F497" s="57"/>
    </row>
    <row r="498" ht="15.75" customHeight="1">
      <c r="F498" s="57"/>
    </row>
    <row r="499" ht="15.75" customHeight="1">
      <c r="F499" s="57"/>
    </row>
    <row r="500" ht="15.75" customHeight="1">
      <c r="F500" s="57"/>
    </row>
    <row r="501" ht="15.75" customHeight="1">
      <c r="F501" s="57"/>
    </row>
    <row r="502" ht="15.75" customHeight="1">
      <c r="F502" s="57"/>
    </row>
    <row r="503" ht="15.75" customHeight="1">
      <c r="F503" s="57"/>
    </row>
    <row r="504" ht="15.75" customHeight="1">
      <c r="F504" s="57"/>
    </row>
    <row r="505" ht="15.75" customHeight="1">
      <c r="F505" s="57"/>
    </row>
    <row r="506" ht="15.75" customHeight="1">
      <c r="F506" s="57"/>
    </row>
    <row r="507" ht="15.75" customHeight="1">
      <c r="F507" s="57"/>
    </row>
    <row r="508" ht="15.75" customHeight="1">
      <c r="F508" s="57"/>
    </row>
    <row r="509" ht="15.75" customHeight="1">
      <c r="F509" s="57"/>
    </row>
    <row r="510" ht="15.75" customHeight="1">
      <c r="F510" s="57"/>
    </row>
    <row r="511" ht="15.75" customHeight="1">
      <c r="F511" s="57"/>
    </row>
    <row r="512" ht="15.75" customHeight="1">
      <c r="F512" s="57"/>
    </row>
    <row r="513" ht="15.75" customHeight="1">
      <c r="F513" s="57"/>
    </row>
    <row r="514" ht="15.75" customHeight="1">
      <c r="F514" s="57"/>
    </row>
    <row r="515" ht="15.75" customHeight="1">
      <c r="F515" s="57"/>
    </row>
    <row r="516" ht="15.75" customHeight="1">
      <c r="F516" s="57"/>
    </row>
    <row r="517" ht="15.75" customHeight="1">
      <c r="F517" s="57"/>
    </row>
    <row r="518" ht="15.75" customHeight="1">
      <c r="F518" s="57"/>
    </row>
    <row r="519" ht="15.75" customHeight="1">
      <c r="F519" s="57"/>
    </row>
    <row r="520" ht="15.75" customHeight="1">
      <c r="F520" s="57"/>
    </row>
    <row r="521" ht="15.75" customHeight="1">
      <c r="F521" s="57"/>
    </row>
    <row r="522" ht="15.75" customHeight="1">
      <c r="F522" s="57"/>
    </row>
    <row r="523" ht="15.75" customHeight="1">
      <c r="F523" s="57"/>
    </row>
    <row r="524" ht="15.75" customHeight="1">
      <c r="F524" s="57"/>
    </row>
    <row r="525" ht="15.75" customHeight="1">
      <c r="F525" s="57"/>
    </row>
    <row r="526" ht="15.75" customHeight="1">
      <c r="F526" s="57"/>
    </row>
    <row r="527" ht="15.75" customHeight="1">
      <c r="F527" s="57"/>
    </row>
    <row r="528" ht="15.75" customHeight="1">
      <c r="F528" s="57"/>
    </row>
    <row r="529" ht="15.75" customHeight="1">
      <c r="F529" s="57"/>
    </row>
    <row r="530" ht="15.75" customHeight="1">
      <c r="F530" s="57"/>
    </row>
    <row r="531" ht="15.75" customHeight="1">
      <c r="F531" s="57"/>
    </row>
    <row r="532" ht="15.75" customHeight="1">
      <c r="F532" s="57"/>
    </row>
    <row r="533" ht="15.75" customHeight="1">
      <c r="F533" s="57"/>
    </row>
    <row r="534" ht="15.75" customHeight="1">
      <c r="F534" s="57"/>
    </row>
    <row r="535" ht="15.75" customHeight="1">
      <c r="F535" s="57"/>
    </row>
    <row r="536" ht="15.75" customHeight="1">
      <c r="F536" s="57"/>
    </row>
    <row r="537" ht="15.75" customHeight="1">
      <c r="F537" s="57"/>
    </row>
    <row r="538" ht="15.75" customHeight="1">
      <c r="F538" s="57"/>
    </row>
    <row r="539" ht="15.75" customHeight="1">
      <c r="F539" s="57"/>
    </row>
    <row r="540" ht="15.75" customHeight="1">
      <c r="F540" s="57"/>
    </row>
    <row r="541" ht="15.75" customHeight="1">
      <c r="F541" s="57"/>
    </row>
    <row r="542" ht="15.75" customHeight="1">
      <c r="F542" s="57"/>
    </row>
    <row r="543" ht="15.75" customHeight="1">
      <c r="F543" s="57"/>
    </row>
    <row r="544" ht="15.75" customHeight="1">
      <c r="F544" s="57"/>
    </row>
    <row r="545" ht="15.75" customHeight="1">
      <c r="F545" s="57"/>
    </row>
    <row r="546" ht="15.75" customHeight="1">
      <c r="F546" s="57"/>
    </row>
    <row r="547" ht="15.75" customHeight="1">
      <c r="F547" s="57"/>
    </row>
    <row r="548" ht="15.75" customHeight="1">
      <c r="F548" s="57"/>
    </row>
    <row r="549" ht="15.75" customHeight="1">
      <c r="F549" s="57"/>
    </row>
    <row r="550" ht="15.75" customHeight="1">
      <c r="F550" s="57"/>
    </row>
    <row r="551" ht="15.75" customHeight="1">
      <c r="F551" s="57"/>
    </row>
    <row r="552" ht="15.75" customHeight="1">
      <c r="F552" s="57"/>
    </row>
    <row r="553" ht="15.75" customHeight="1">
      <c r="F553" s="57"/>
    </row>
    <row r="554" ht="15.75" customHeight="1">
      <c r="F554" s="57"/>
    </row>
    <row r="555" ht="15.75" customHeight="1">
      <c r="F555" s="57"/>
    </row>
    <row r="556" ht="15.75" customHeight="1">
      <c r="F556" s="57"/>
    </row>
    <row r="557" ht="15.75" customHeight="1">
      <c r="F557" s="57"/>
    </row>
    <row r="558" ht="15.75" customHeight="1">
      <c r="F558" s="57"/>
    </row>
    <row r="559" ht="15.75" customHeight="1">
      <c r="F559" s="57"/>
    </row>
    <row r="560" ht="15.75" customHeight="1">
      <c r="F560" s="57"/>
    </row>
    <row r="561" ht="15.75" customHeight="1">
      <c r="F561" s="57"/>
    </row>
    <row r="562" ht="15.75" customHeight="1">
      <c r="F562" s="57"/>
    </row>
    <row r="563" ht="15.75" customHeight="1">
      <c r="F563" s="57"/>
    </row>
    <row r="564" ht="15.75" customHeight="1">
      <c r="F564" s="57"/>
    </row>
    <row r="565" ht="15.75" customHeight="1">
      <c r="F565" s="57"/>
    </row>
    <row r="566" ht="15.75" customHeight="1">
      <c r="F566" s="57"/>
    </row>
    <row r="567" ht="15.75" customHeight="1">
      <c r="F567" s="57"/>
    </row>
    <row r="568" ht="15.75" customHeight="1">
      <c r="F568" s="57"/>
    </row>
    <row r="569" ht="15.75" customHeight="1">
      <c r="F569" s="57"/>
    </row>
    <row r="570" ht="15.75" customHeight="1">
      <c r="F570" s="57"/>
    </row>
    <row r="571" ht="15.75" customHeight="1">
      <c r="F571" s="57"/>
    </row>
    <row r="572" ht="15.75" customHeight="1">
      <c r="F572" s="57"/>
    </row>
    <row r="573" ht="15.75" customHeight="1">
      <c r="F573" s="57"/>
    </row>
    <row r="574" ht="15.75" customHeight="1">
      <c r="F574" s="57"/>
    </row>
    <row r="575" ht="15.75" customHeight="1">
      <c r="F575" s="57"/>
    </row>
    <row r="576" ht="15.75" customHeight="1">
      <c r="F576" s="57"/>
    </row>
    <row r="577" ht="15.75" customHeight="1">
      <c r="F577" s="57"/>
    </row>
    <row r="578" ht="15.75" customHeight="1">
      <c r="F578" s="57"/>
    </row>
    <row r="579" ht="15.75" customHeight="1">
      <c r="F579" s="57"/>
    </row>
    <row r="580" ht="15.75" customHeight="1">
      <c r="F580" s="57"/>
    </row>
    <row r="581" ht="15.75" customHeight="1">
      <c r="F581" s="57"/>
    </row>
    <row r="582" ht="15.75" customHeight="1">
      <c r="F582" s="57"/>
    </row>
    <row r="583" ht="15.75" customHeight="1">
      <c r="F583" s="57"/>
    </row>
    <row r="584" ht="15.75" customHeight="1">
      <c r="F584" s="57"/>
    </row>
    <row r="585" ht="15.75" customHeight="1">
      <c r="F585" s="57"/>
    </row>
    <row r="586" ht="15.75" customHeight="1">
      <c r="F586" s="57"/>
    </row>
    <row r="587" ht="15.75" customHeight="1">
      <c r="F587" s="57"/>
    </row>
    <row r="588" ht="15.75" customHeight="1">
      <c r="F588" s="57"/>
    </row>
    <row r="589" ht="15.75" customHeight="1">
      <c r="F589" s="57"/>
    </row>
    <row r="590" ht="15.75" customHeight="1">
      <c r="F590" s="57"/>
    </row>
    <row r="591" ht="15.75" customHeight="1">
      <c r="F591" s="57"/>
    </row>
    <row r="592" ht="15.75" customHeight="1">
      <c r="F592" s="57"/>
    </row>
    <row r="593" ht="15.75" customHeight="1">
      <c r="F593" s="57"/>
    </row>
    <row r="594" ht="15.75" customHeight="1">
      <c r="F594" s="57"/>
    </row>
    <row r="595" ht="15.75" customHeight="1">
      <c r="F595" s="57"/>
    </row>
    <row r="596" ht="15.75" customHeight="1">
      <c r="F596" s="57"/>
    </row>
    <row r="597" ht="15.75" customHeight="1">
      <c r="F597" s="57"/>
    </row>
    <row r="598" ht="15.75" customHeight="1">
      <c r="F598" s="57"/>
    </row>
    <row r="599" ht="15.75" customHeight="1">
      <c r="F599" s="57"/>
    </row>
    <row r="600" ht="15.75" customHeight="1">
      <c r="F600" s="57"/>
    </row>
    <row r="601" ht="15.75" customHeight="1">
      <c r="F601" s="57"/>
    </row>
    <row r="602" ht="15.75" customHeight="1">
      <c r="F602" s="57"/>
    </row>
    <row r="603" ht="15.75" customHeight="1">
      <c r="F603" s="57"/>
    </row>
    <row r="604" ht="15.75" customHeight="1">
      <c r="F604" s="57"/>
    </row>
    <row r="605" ht="15.75" customHeight="1">
      <c r="F605" s="57"/>
    </row>
    <row r="606" ht="15.75" customHeight="1">
      <c r="F606" s="57"/>
    </row>
    <row r="607" ht="15.75" customHeight="1">
      <c r="F607" s="57"/>
    </row>
    <row r="608" ht="15.75" customHeight="1">
      <c r="F608" s="57"/>
    </row>
    <row r="609" ht="15.75" customHeight="1">
      <c r="F609" s="57"/>
    </row>
    <row r="610" ht="15.75" customHeight="1">
      <c r="F610" s="57"/>
    </row>
    <row r="611" ht="15.75" customHeight="1">
      <c r="F611" s="57"/>
    </row>
    <row r="612" ht="15.75" customHeight="1">
      <c r="F612" s="57"/>
    </row>
    <row r="613" ht="15.75" customHeight="1">
      <c r="F613" s="57"/>
    </row>
    <row r="614" ht="15.75" customHeight="1">
      <c r="F614" s="57"/>
    </row>
    <row r="615" ht="15.75" customHeight="1">
      <c r="F615" s="57"/>
    </row>
    <row r="616" ht="15.75" customHeight="1">
      <c r="F616" s="57"/>
    </row>
    <row r="617" ht="15.75" customHeight="1">
      <c r="F617" s="57"/>
    </row>
    <row r="618" ht="15.75" customHeight="1">
      <c r="F618" s="57"/>
    </row>
    <row r="619" ht="15.75" customHeight="1">
      <c r="F619" s="57"/>
    </row>
    <row r="620" ht="15.75" customHeight="1">
      <c r="F620" s="57"/>
    </row>
    <row r="621" ht="15.75" customHeight="1">
      <c r="F621" s="57"/>
    </row>
    <row r="622" ht="15.75" customHeight="1">
      <c r="F622" s="57"/>
    </row>
    <row r="623" ht="15.75" customHeight="1">
      <c r="F623" s="57"/>
    </row>
    <row r="624" ht="15.75" customHeight="1">
      <c r="F624" s="57"/>
    </row>
    <row r="625" ht="15.75" customHeight="1">
      <c r="F625" s="57"/>
    </row>
    <row r="626" ht="15.75" customHeight="1">
      <c r="F626" s="57"/>
    </row>
    <row r="627" ht="15.75" customHeight="1">
      <c r="F627" s="57"/>
    </row>
    <row r="628" ht="15.75" customHeight="1">
      <c r="F628" s="57"/>
    </row>
    <row r="629" ht="15.75" customHeight="1">
      <c r="F629" s="57"/>
    </row>
    <row r="630" ht="15.75" customHeight="1">
      <c r="F630" s="57"/>
    </row>
    <row r="631" ht="15.75" customHeight="1">
      <c r="F631" s="57"/>
    </row>
    <row r="632" ht="15.75" customHeight="1">
      <c r="F632" s="57"/>
    </row>
    <row r="633" ht="15.75" customHeight="1">
      <c r="F633" s="57"/>
    </row>
    <row r="634" ht="15.75" customHeight="1">
      <c r="F634" s="57"/>
    </row>
    <row r="635" ht="15.75" customHeight="1">
      <c r="F635" s="57"/>
    </row>
    <row r="636" ht="15.75" customHeight="1">
      <c r="F636" s="57"/>
    </row>
    <row r="637" ht="15.75" customHeight="1">
      <c r="F637" s="57"/>
    </row>
    <row r="638" ht="15.75" customHeight="1">
      <c r="F638" s="57"/>
    </row>
    <row r="639" ht="15.75" customHeight="1">
      <c r="F639" s="57"/>
    </row>
    <row r="640" ht="15.75" customHeight="1">
      <c r="F640" s="57"/>
    </row>
    <row r="641" ht="15.75" customHeight="1">
      <c r="F641" s="57"/>
    </row>
    <row r="642" ht="15.75" customHeight="1">
      <c r="F642" s="57"/>
    </row>
    <row r="643" ht="15.75" customHeight="1">
      <c r="F643" s="57"/>
    </row>
    <row r="644" ht="15.75" customHeight="1">
      <c r="F644" s="57"/>
    </row>
    <row r="645" ht="15.75" customHeight="1">
      <c r="F645" s="57"/>
    </row>
    <row r="646" ht="15.75" customHeight="1">
      <c r="F646" s="57"/>
    </row>
    <row r="647" ht="15.75" customHeight="1">
      <c r="F647" s="57"/>
    </row>
    <row r="648" ht="15.75" customHeight="1">
      <c r="F648" s="57"/>
    </row>
    <row r="649" ht="15.75" customHeight="1">
      <c r="F649" s="57"/>
    </row>
    <row r="650" ht="15.75" customHeight="1">
      <c r="F650" s="57"/>
    </row>
    <row r="651" ht="15.75" customHeight="1">
      <c r="F651" s="57"/>
    </row>
    <row r="652" ht="15.75" customHeight="1">
      <c r="F652" s="57"/>
    </row>
    <row r="653" ht="15.75" customHeight="1">
      <c r="F653" s="57"/>
    </row>
    <row r="654" ht="15.75" customHeight="1">
      <c r="F654" s="57"/>
    </row>
    <row r="655" ht="15.75" customHeight="1">
      <c r="F655" s="57"/>
    </row>
    <row r="656" ht="15.75" customHeight="1">
      <c r="F656" s="57"/>
    </row>
    <row r="657" ht="15.75" customHeight="1">
      <c r="F657" s="57"/>
    </row>
    <row r="658" ht="15.75" customHeight="1">
      <c r="F658" s="57"/>
    </row>
    <row r="659" ht="15.75" customHeight="1">
      <c r="F659" s="57"/>
    </row>
    <row r="660" ht="15.75" customHeight="1">
      <c r="F660" s="57"/>
    </row>
    <row r="661" ht="15.75" customHeight="1">
      <c r="F661" s="57"/>
    </row>
    <row r="662" ht="15.75" customHeight="1">
      <c r="F662" s="57"/>
    </row>
    <row r="663" ht="15.75" customHeight="1">
      <c r="F663" s="57"/>
    </row>
    <row r="664" ht="15.75" customHeight="1">
      <c r="F664" s="57"/>
    </row>
    <row r="665" ht="15.75" customHeight="1">
      <c r="F665" s="57"/>
    </row>
    <row r="666" ht="15.75" customHeight="1">
      <c r="F666" s="57"/>
    </row>
    <row r="667" ht="15.75" customHeight="1">
      <c r="F667" s="57"/>
    </row>
    <row r="668" ht="15.75" customHeight="1">
      <c r="F668" s="57"/>
    </row>
    <row r="669" ht="15.75" customHeight="1">
      <c r="F669" s="57"/>
    </row>
    <row r="670" ht="15.75" customHeight="1">
      <c r="F670" s="57"/>
    </row>
    <row r="671" ht="15.75" customHeight="1">
      <c r="F671" s="57"/>
    </row>
    <row r="672" ht="15.75" customHeight="1">
      <c r="F672" s="57"/>
    </row>
    <row r="673" ht="15.75" customHeight="1">
      <c r="F673" s="57"/>
    </row>
    <row r="674" ht="15.75" customHeight="1">
      <c r="F674" s="57"/>
    </row>
    <row r="675" ht="15.75" customHeight="1">
      <c r="F675" s="57"/>
    </row>
    <row r="676" ht="15.75" customHeight="1">
      <c r="F676" s="57"/>
    </row>
    <row r="677" ht="15.75" customHeight="1">
      <c r="F677" s="57"/>
    </row>
    <row r="678" ht="15.75" customHeight="1">
      <c r="F678" s="57"/>
    </row>
    <row r="679" ht="15.75" customHeight="1">
      <c r="F679" s="57"/>
    </row>
    <row r="680" ht="15.75" customHeight="1">
      <c r="F680" s="57"/>
    </row>
    <row r="681" ht="15.75" customHeight="1">
      <c r="F681" s="57"/>
    </row>
    <row r="682" ht="15.75" customHeight="1">
      <c r="F682" s="57"/>
    </row>
    <row r="683" ht="15.75" customHeight="1">
      <c r="F683" s="57"/>
    </row>
    <row r="684" ht="15.75" customHeight="1">
      <c r="F684" s="57"/>
    </row>
    <row r="685" ht="15.75" customHeight="1">
      <c r="F685" s="57"/>
    </row>
    <row r="686" ht="15.75" customHeight="1">
      <c r="F686" s="57"/>
    </row>
    <row r="687" ht="15.75" customHeight="1">
      <c r="F687" s="57"/>
    </row>
    <row r="688" ht="15.75" customHeight="1">
      <c r="F688" s="57"/>
    </row>
    <row r="689" ht="15.75" customHeight="1">
      <c r="F689" s="57"/>
    </row>
    <row r="690" ht="15.75" customHeight="1">
      <c r="F690" s="57"/>
    </row>
    <row r="691" ht="15.75" customHeight="1">
      <c r="F691" s="57"/>
    </row>
    <row r="692" ht="15.75" customHeight="1">
      <c r="F692" s="57"/>
    </row>
    <row r="693" ht="15.75" customHeight="1">
      <c r="F693" s="57"/>
    </row>
    <row r="694" ht="15.75" customHeight="1">
      <c r="F694" s="57"/>
    </row>
    <row r="695" ht="15.75" customHeight="1">
      <c r="F695" s="57"/>
    </row>
    <row r="696" ht="15.75" customHeight="1">
      <c r="F696" s="57"/>
    </row>
    <row r="697" ht="15.75" customHeight="1">
      <c r="F697" s="57"/>
    </row>
    <row r="698" ht="15.75" customHeight="1">
      <c r="F698" s="57"/>
    </row>
    <row r="699" ht="15.75" customHeight="1">
      <c r="F699" s="57"/>
    </row>
    <row r="700" ht="15.75" customHeight="1">
      <c r="F700" s="57"/>
    </row>
    <row r="701" ht="15.75" customHeight="1">
      <c r="F701" s="57"/>
    </row>
    <row r="702" ht="15.75" customHeight="1">
      <c r="F702" s="57"/>
    </row>
    <row r="703" ht="15.75" customHeight="1">
      <c r="F703" s="57"/>
    </row>
    <row r="704" ht="15.75" customHeight="1">
      <c r="F704" s="57"/>
    </row>
    <row r="705" ht="15.75" customHeight="1">
      <c r="F705" s="57"/>
    </row>
    <row r="706" ht="15.75" customHeight="1">
      <c r="F706" s="57"/>
    </row>
    <row r="707" ht="15.75" customHeight="1">
      <c r="F707" s="57"/>
    </row>
    <row r="708" ht="15.75" customHeight="1">
      <c r="F708" s="57"/>
    </row>
    <row r="709" ht="15.75" customHeight="1">
      <c r="F709" s="57"/>
    </row>
    <row r="710" ht="15.75" customHeight="1">
      <c r="F710" s="57"/>
    </row>
    <row r="711" ht="15.75" customHeight="1">
      <c r="F711" s="57"/>
    </row>
    <row r="712" ht="15.75" customHeight="1">
      <c r="F712" s="57"/>
    </row>
    <row r="713" ht="15.75" customHeight="1">
      <c r="F713" s="57"/>
    </row>
    <row r="714" ht="15.75" customHeight="1">
      <c r="F714" s="57"/>
    </row>
    <row r="715" ht="15.75" customHeight="1">
      <c r="F715" s="57"/>
    </row>
    <row r="716" ht="15.75" customHeight="1">
      <c r="F716" s="57"/>
    </row>
    <row r="717" ht="15.75" customHeight="1">
      <c r="F717" s="57"/>
    </row>
    <row r="718" ht="15.75" customHeight="1">
      <c r="F718" s="57"/>
    </row>
    <row r="719" ht="15.75" customHeight="1">
      <c r="F719" s="57"/>
    </row>
    <row r="720" ht="15.75" customHeight="1">
      <c r="F720" s="57"/>
    </row>
    <row r="721" ht="15.75" customHeight="1">
      <c r="F721" s="57"/>
    </row>
    <row r="722" ht="15.75" customHeight="1">
      <c r="F722" s="57"/>
    </row>
    <row r="723" ht="15.75" customHeight="1">
      <c r="F723" s="57"/>
    </row>
    <row r="724" ht="15.75" customHeight="1">
      <c r="F724" s="57"/>
    </row>
    <row r="725" ht="15.75" customHeight="1">
      <c r="F725" s="57"/>
    </row>
    <row r="726" ht="15.75" customHeight="1">
      <c r="F726" s="57"/>
    </row>
    <row r="727" ht="15.75" customHeight="1">
      <c r="F727" s="57"/>
    </row>
    <row r="728" ht="15.75" customHeight="1">
      <c r="F728" s="57"/>
    </row>
    <row r="729" ht="15.75" customHeight="1">
      <c r="F729" s="57"/>
    </row>
    <row r="730" ht="15.75" customHeight="1">
      <c r="F730" s="57"/>
    </row>
    <row r="731" ht="15.75" customHeight="1">
      <c r="F731" s="57"/>
    </row>
    <row r="732" ht="15.75" customHeight="1">
      <c r="F732" s="57"/>
    </row>
    <row r="733" ht="15.75" customHeight="1">
      <c r="F733" s="57"/>
    </row>
    <row r="734" ht="15.75" customHeight="1">
      <c r="F734" s="57"/>
    </row>
    <row r="735" ht="15.75" customHeight="1">
      <c r="F735" s="57"/>
    </row>
    <row r="736" ht="15.75" customHeight="1">
      <c r="F736" s="57"/>
    </row>
    <row r="737" ht="15.75" customHeight="1">
      <c r="F737" s="57"/>
    </row>
    <row r="738" ht="15.75" customHeight="1">
      <c r="F738" s="57"/>
    </row>
    <row r="739" ht="15.75" customHeight="1">
      <c r="F739" s="57"/>
    </row>
    <row r="740" ht="15.75" customHeight="1">
      <c r="F740" s="57"/>
    </row>
    <row r="741" ht="15.75" customHeight="1">
      <c r="F741" s="57"/>
    </row>
    <row r="742" ht="15.75" customHeight="1">
      <c r="F742" s="57"/>
    </row>
    <row r="743" ht="15.75" customHeight="1">
      <c r="F743" s="57"/>
    </row>
    <row r="744" ht="15.75" customHeight="1">
      <c r="F744" s="57"/>
    </row>
    <row r="745" ht="15.75" customHeight="1">
      <c r="F745" s="57"/>
    </row>
    <row r="746" ht="15.75" customHeight="1">
      <c r="F746" s="57"/>
    </row>
    <row r="747" ht="15.75" customHeight="1">
      <c r="F747" s="57"/>
    </row>
    <row r="748" ht="15.75" customHeight="1">
      <c r="F748" s="57"/>
    </row>
    <row r="749" ht="15.75" customHeight="1">
      <c r="F749" s="57"/>
    </row>
    <row r="750" ht="15.75" customHeight="1">
      <c r="F750" s="57"/>
    </row>
    <row r="751" ht="15.75" customHeight="1">
      <c r="F751" s="57"/>
    </row>
    <row r="752" ht="15.75" customHeight="1">
      <c r="F752" s="57"/>
    </row>
    <row r="753" ht="15.75" customHeight="1">
      <c r="F753" s="57"/>
    </row>
    <row r="754" ht="15.75" customHeight="1">
      <c r="F754" s="57"/>
    </row>
    <row r="755" ht="15.75" customHeight="1">
      <c r="F755" s="57"/>
    </row>
    <row r="756" ht="15.75" customHeight="1">
      <c r="F756" s="57"/>
    </row>
    <row r="757" ht="15.75" customHeight="1">
      <c r="F757" s="57"/>
    </row>
    <row r="758" ht="15.75" customHeight="1">
      <c r="F758" s="57"/>
    </row>
    <row r="759" ht="15.75" customHeight="1">
      <c r="F759" s="57"/>
    </row>
    <row r="760" ht="15.75" customHeight="1">
      <c r="F760" s="57"/>
    </row>
    <row r="761" ht="15.75" customHeight="1">
      <c r="F761" s="57"/>
    </row>
    <row r="762" ht="15.75" customHeight="1">
      <c r="F762" s="57"/>
    </row>
    <row r="763" ht="15.75" customHeight="1">
      <c r="F763" s="57"/>
    </row>
    <row r="764" ht="15.75" customHeight="1">
      <c r="F764" s="57"/>
    </row>
    <row r="765" ht="15.75" customHeight="1">
      <c r="F765" s="57"/>
    </row>
    <row r="766" ht="15.75" customHeight="1">
      <c r="F766" s="57"/>
    </row>
    <row r="767" ht="15.75" customHeight="1">
      <c r="F767" s="57"/>
    </row>
    <row r="768" ht="15.75" customHeight="1">
      <c r="F768" s="57"/>
    </row>
    <row r="769" ht="15.75" customHeight="1">
      <c r="F769" s="57"/>
    </row>
    <row r="770" ht="15.75" customHeight="1">
      <c r="F770" s="57"/>
    </row>
    <row r="771" ht="15.75" customHeight="1">
      <c r="F771" s="57"/>
    </row>
    <row r="772" ht="15.75" customHeight="1">
      <c r="F772" s="57"/>
    </row>
    <row r="773" ht="15.75" customHeight="1">
      <c r="F773" s="57"/>
    </row>
    <row r="774" ht="15.75" customHeight="1">
      <c r="F774" s="57"/>
    </row>
    <row r="775" ht="15.75" customHeight="1">
      <c r="F775" s="57"/>
    </row>
    <row r="776" ht="15.75" customHeight="1">
      <c r="F776" s="57"/>
    </row>
    <row r="777" ht="15.75" customHeight="1">
      <c r="F777" s="57"/>
    </row>
    <row r="778" ht="15.75" customHeight="1">
      <c r="F778" s="57"/>
    </row>
    <row r="779" ht="15.75" customHeight="1">
      <c r="F779" s="57"/>
    </row>
    <row r="780" ht="15.75" customHeight="1">
      <c r="F780" s="57"/>
    </row>
    <row r="781" ht="15.75" customHeight="1">
      <c r="F781" s="57"/>
    </row>
    <row r="782" ht="15.75" customHeight="1">
      <c r="F782" s="57"/>
    </row>
    <row r="783" ht="15.75" customHeight="1">
      <c r="F783" s="57"/>
    </row>
    <row r="784" ht="15.75" customHeight="1">
      <c r="F784" s="57"/>
    </row>
    <row r="785" ht="15.75" customHeight="1">
      <c r="F785" s="57"/>
    </row>
    <row r="786" ht="15.75" customHeight="1">
      <c r="F786" s="57"/>
    </row>
    <row r="787" ht="15.75" customHeight="1">
      <c r="F787" s="57"/>
    </row>
    <row r="788" ht="15.75" customHeight="1">
      <c r="F788" s="57"/>
    </row>
    <row r="789" ht="15.75" customHeight="1">
      <c r="F789" s="57"/>
    </row>
    <row r="790" ht="15.75" customHeight="1">
      <c r="F790" s="57"/>
    </row>
    <row r="791" ht="15.75" customHeight="1">
      <c r="F791" s="57"/>
    </row>
    <row r="792" ht="15.75" customHeight="1">
      <c r="F792" s="57"/>
    </row>
    <row r="793" ht="15.75" customHeight="1">
      <c r="F793" s="57"/>
    </row>
    <row r="794" ht="15.75" customHeight="1">
      <c r="F794" s="57"/>
    </row>
    <row r="795" ht="15.75" customHeight="1">
      <c r="F795" s="57"/>
    </row>
    <row r="796" ht="15.75" customHeight="1">
      <c r="F796" s="57"/>
    </row>
    <row r="797" ht="15.75" customHeight="1">
      <c r="F797" s="57"/>
    </row>
    <row r="798" ht="15.75" customHeight="1">
      <c r="F798" s="57"/>
    </row>
    <row r="799" ht="15.75" customHeight="1">
      <c r="F799" s="57"/>
    </row>
    <row r="800" ht="15.75" customHeight="1">
      <c r="F800" s="57"/>
    </row>
    <row r="801" ht="15.75" customHeight="1">
      <c r="F801" s="57"/>
    </row>
    <row r="802" ht="15.75" customHeight="1">
      <c r="F802" s="57"/>
    </row>
    <row r="803" ht="15.75" customHeight="1">
      <c r="F803" s="57"/>
    </row>
    <row r="804" ht="15.75" customHeight="1">
      <c r="F804" s="57"/>
    </row>
    <row r="805" ht="15.75" customHeight="1">
      <c r="F805" s="57"/>
    </row>
    <row r="806" ht="15.75" customHeight="1">
      <c r="F806" s="57"/>
    </row>
    <row r="807" ht="15.75" customHeight="1">
      <c r="F807" s="57"/>
    </row>
    <row r="808" ht="15.75" customHeight="1">
      <c r="F808" s="57"/>
    </row>
    <row r="809" ht="15.75" customHeight="1">
      <c r="F809" s="57"/>
    </row>
    <row r="810" ht="15.75" customHeight="1">
      <c r="F810" s="57"/>
    </row>
    <row r="811" ht="15.75" customHeight="1">
      <c r="F811" s="57"/>
    </row>
    <row r="812" ht="15.75" customHeight="1">
      <c r="F812" s="57"/>
    </row>
    <row r="813" ht="15.75" customHeight="1">
      <c r="F813" s="57"/>
    </row>
    <row r="814" ht="15.75" customHeight="1">
      <c r="F814" s="57"/>
    </row>
    <row r="815" ht="15.75" customHeight="1">
      <c r="F815" s="57"/>
    </row>
    <row r="816" ht="15.75" customHeight="1">
      <c r="F816" s="57"/>
    </row>
    <row r="817" ht="15.75" customHeight="1">
      <c r="F817" s="57"/>
    </row>
    <row r="818" ht="15.75" customHeight="1">
      <c r="F818" s="57"/>
    </row>
    <row r="819" ht="15.75" customHeight="1">
      <c r="F819" s="57"/>
    </row>
    <row r="820" ht="15.75" customHeight="1">
      <c r="F820" s="57"/>
    </row>
    <row r="821" ht="15.75" customHeight="1">
      <c r="F821" s="57"/>
    </row>
    <row r="822" ht="15.75" customHeight="1">
      <c r="F822" s="57"/>
    </row>
    <row r="823" ht="15.75" customHeight="1">
      <c r="F823" s="57"/>
    </row>
    <row r="824" ht="15.75" customHeight="1">
      <c r="F824" s="57"/>
    </row>
    <row r="825" ht="15.75" customHeight="1">
      <c r="F825" s="57"/>
    </row>
    <row r="826" ht="15.75" customHeight="1">
      <c r="F826" s="57"/>
    </row>
    <row r="827" ht="15.75" customHeight="1">
      <c r="F827" s="57"/>
    </row>
    <row r="828" ht="15.75" customHeight="1">
      <c r="F828" s="57"/>
    </row>
    <row r="829" ht="15.75" customHeight="1">
      <c r="F829" s="57"/>
    </row>
    <row r="830" ht="15.75" customHeight="1">
      <c r="F830" s="57"/>
    </row>
    <row r="831" ht="15.75" customHeight="1">
      <c r="F831" s="57"/>
    </row>
    <row r="832" ht="15.75" customHeight="1">
      <c r="F832" s="57"/>
    </row>
    <row r="833" ht="15.75" customHeight="1">
      <c r="F833" s="57"/>
    </row>
    <row r="834" ht="15.75" customHeight="1">
      <c r="F834" s="57"/>
    </row>
    <row r="835" ht="15.75" customHeight="1">
      <c r="F835" s="57"/>
    </row>
    <row r="836" ht="15.75" customHeight="1">
      <c r="F836" s="57"/>
    </row>
    <row r="837" ht="15.75" customHeight="1">
      <c r="F837" s="57"/>
    </row>
    <row r="838" ht="15.75" customHeight="1">
      <c r="F838" s="57"/>
    </row>
    <row r="839" ht="15.75" customHeight="1">
      <c r="F839" s="57"/>
    </row>
    <row r="840" ht="15.75" customHeight="1">
      <c r="F840" s="57"/>
    </row>
    <row r="841" ht="15.75" customHeight="1">
      <c r="F841" s="57"/>
    </row>
    <row r="842" ht="15.75" customHeight="1">
      <c r="F842" s="57"/>
    </row>
    <row r="843" ht="15.75" customHeight="1">
      <c r="F843" s="57"/>
    </row>
    <row r="844" ht="15.75" customHeight="1">
      <c r="F844" s="57"/>
    </row>
    <row r="845" ht="15.75" customHeight="1">
      <c r="F845" s="57"/>
    </row>
    <row r="846" ht="15.75" customHeight="1">
      <c r="F846" s="57"/>
    </row>
    <row r="847" ht="15.75" customHeight="1">
      <c r="F847" s="57"/>
    </row>
    <row r="848" ht="15.75" customHeight="1">
      <c r="F848" s="57"/>
    </row>
    <row r="849" ht="15.75" customHeight="1">
      <c r="F849" s="57"/>
    </row>
    <row r="850" ht="15.75" customHeight="1">
      <c r="F850" s="57"/>
    </row>
    <row r="851" ht="15.75" customHeight="1">
      <c r="F851" s="57"/>
    </row>
    <row r="852" ht="15.75" customHeight="1">
      <c r="F852" s="57"/>
    </row>
    <row r="853" ht="15.75" customHeight="1">
      <c r="F853" s="57"/>
    </row>
    <row r="854" ht="15.75" customHeight="1">
      <c r="F854" s="57"/>
    </row>
    <row r="855" ht="15.75" customHeight="1">
      <c r="F855" s="57"/>
    </row>
    <row r="856" ht="15.75" customHeight="1">
      <c r="F856" s="57"/>
    </row>
    <row r="857" ht="15.75" customHeight="1">
      <c r="F857" s="57"/>
    </row>
    <row r="858" ht="15.75" customHeight="1">
      <c r="F858" s="57"/>
    </row>
    <row r="859" ht="15.75" customHeight="1">
      <c r="F859" s="57"/>
    </row>
    <row r="860" ht="15.75" customHeight="1">
      <c r="F860" s="57"/>
    </row>
    <row r="861" ht="15.75" customHeight="1">
      <c r="F861" s="57"/>
    </row>
    <row r="862" ht="15.75" customHeight="1">
      <c r="F862" s="57"/>
    </row>
    <row r="863" ht="15.75" customHeight="1">
      <c r="F863" s="57"/>
    </row>
    <row r="864" ht="15.75" customHeight="1">
      <c r="F864" s="57"/>
    </row>
    <row r="865" ht="15.75" customHeight="1">
      <c r="F865" s="57"/>
    </row>
    <row r="866" ht="15.75" customHeight="1">
      <c r="F866" s="57"/>
    </row>
    <row r="867" ht="15.75" customHeight="1">
      <c r="F867" s="57"/>
    </row>
    <row r="868" ht="15.75" customHeight="1">
      <c r="F868" s="57"/>
    </row>
    <row r="869" ht="15.75" customHeight="1">
      <c r="F869" s="57"/>
    </row>
    <row r="870" ht="15.75" customHeight="1">
      <c r="F870" s="57"/>
    </row>
    <row r="871" ht="15.75" customHeight="1">
      <c r="F871" s="57"/>
    </row>
    <row r="872" ht="15.75" customHeight="1">
      <c r="F872" s="57"/>
    </row>
    <row r="873" ht="15.75" customHeight="1">
      <c r="F873" s="57"/>
    </row>
    <row r="874" ht="15.75" customHeight="1">
      <c r="F874" s="57"/>
    </row>
    <row r="875" ht="15.75" customHeight="1">
      <c r="F875" s="57"/>
    </row>
    <row r="876" ht="15.75" customHeight="1">
      <c r="F876" s="57"/>
    </row>
    <row r="877" ht="15.75" customHeight="1">
      <c r="F877" s="57"/>
    </row>
    <row r="878" ht="15.75" customHeight="1">
      <c r="F878" s="57"/>
    </row>
    <row r="879" ht="15.75" customHeight="1">
      <c r="F879" s="57"/>
    </row>
    <row r="880" ht="15.75" customHeight="1">
      <c r="F880" s="57"/>
    </row>
    <row r="881" ht="15.75" customHeight="1">
      <c r="F881" s="57"/>
    </row>
    <row r="882" ht="15.75" customHeight="1">
      <c r="F882" s="57"/>
    </row>
    <row r="883" ht="15.75" customHeight="1">
      <c r="F883" s="57"/>
    </row>
    <row r="884" ht="15.75" customHeight="1">
      <c r="F884" s="57"/>
    </row>
    <row r="885" ht="15.75" customHeight="1">
      <c r="F885" s="57"/>
    </row>
    <row r="886" ht="15.75" customHeight="1">
      <c r="F886" s="57"/>
    </row>
    <row r="887" ht="15.75" customHeight="1">
      <c r="F887" s="57"/>
    </row>
    <row r="888" ht="15.75" customHeight="1">
      <c r="F888" s="57"/>
    </row>
    <row r="889" ht="15.75" customHeight="1">
      <c r="F889" s="57"/>
    </row>
    <row r="890" ht="15.75" customHeight="1">
      <c r="F890" s="57"/>
    </row>
    <row r="891" ht="15.75" customHeight="1">
      <c r="F891" s="57"/>
    </row>
    <row r="892" ht="15.75" customHeight="1">
      <c r="F892" s="57"/>
    </row>
    <row r="893" ht="15.75" customHeight="1">
      <c r="F893" s="57"/>
    </row>
    <row r="894" ht="15.75" customHeight="1">
      <c r="F894" s="57"/>
    </row>
    <row r="895" ht="15.75" customHeight="1">
      <c r="F895" s="57"/>
    </row>
    <row r="896" ht="15.75" customHeight="1">
      <c r="F896" s="57"/>
    </row>
    <row r="897" ht="15.75" customHeight="1">
      <c r="F897" s="57"/>
    </row>
    <row r="898" ht="15.75" customHeight="1">
      <c r="F898" s="57"/>
    </row>
    <row r="899" ht="15.75" customHeight="1">
      <c r="F899" s="57"/>
    </row>
    <row r="900" ht="15.75" customHeight="1">
      <c r="F900" s="57"/>
    </row>
    <row r="901" ht="15.75" customHeight="1">
      <c r="F901" s="57"/>
    </row>
    <row r="902" ht="15.75" customHeight="1">
      <c r="F902" s="57"/>
    </row>
    <row r="903" ht="15.75" customHeight="1">
      <c r="F903" s="57"/>
    </row>
    <row r="904" ht="15.75" customHeight="1">
      <c r="F904" s="57"/>
    </row>
    <row r="905" ht="15.75" customHeight="1">
      <c r="F905" s="57"/>
    </row>
    <row r="906" ht="15.75" customHeight="1">
      <c r="F906" s="57"/>
    </row>
    <row r="907" ht="15.75" customHeight="1">
      <c r="F907" s="57"/>
    </row>
    <row r="908" ht="15.75" customHeight="1">
      <c r="F908" s="57"/>
    </row>
    <row r="909" ht="15.75" customHeight="1">
      <c r="F909" s="57"/>
    </row>
    <row r="910" ht="15.75" customHeight="1">
      <c r="F910" s="57"/>
    </row>
    <row r="911" ht="15.75" customHeight="1">
      <c r="F911" s="57"/>
    </row>
    <row r="912" ht="15.75" customHeight="1">
      <c r="F912" s="57"/>
    </row>
    <row r="913" ht="15.75" customHeight="1">
      <c r="F913" s="57"/>
    </row>
    <row r="914" ht="15.75" customHeight="1">
      <c r="F914" s="57"/>
    </row>
    <row r="915" ht="15.75" customHeight="1">
      <c r="F915" s="57"/>
    </row>
    <row r="916" ht="15.75" customHeight="1">
      <c r="F916" s="57"/>
    </row>
    <row r="917" ht="15.75" customHeight="1">
      <c r="F917" s="57"/>
    </row>
    <row r="918" ht="15.75" customHeight="1">
      <c r="F918" s="57"/>
    </row>
    <row r="919" ht="15.75" customHeight="1">
      <c r="F919" s="57"/>
    </row>
    <row r="920" ht="15.75" customHeight="1">
      <c r="F920" s="57"/>
    </row>
    <row r="921" ht="15.75" customHeight="1">
      <c r="F921" s="57"/>
    </row>
    <row r="922" ht="15.75" customHeight="1">
      <c r="F922" s="57"/>
    </row>
    <row r="923" ht="15.75" customHeight="1">
      <c r="F923" s="57"/>
    </row>
    <row r="924" ht="15.75" customHeight="1">
      <c r="F924" s="57"/>
    </row>
    <row r="925" ht="15.75" customHeight="1">
      <c r="F925" s="57"/>
    </row>
    <row r="926" ht="15.75" customHeight="1">
      <c r="F926" s="57"/>
    </row>
    <row r="927" ht="15.75" customHeight="1">
      <c r="F927" s="57"/>
    </row>
    <row r="928" ht="15.75" customHeight="1">
      <c r="F928" s="57"/>
    </row>
    <row r="929" ht="15.75" customHeight="1">
      <c r="F929" s="57"/>
    </row>
    <row r="930" ht="15.75" customHeight="1">
      <c r="F930" s="57"/>
    </row>
    <row r="931" ht="15.75" customHeight="1">
      <c r="F931" s="57"/>
    </row>
    <row r="932" ht="15.75" customHeight="1">
      <c r="F932" s="57"/>
    </row>
    <row r="933" ht="15.75" customHeight="1">
      <c r="F933" s="57"/>
    </row>
    <row r="934" ht="15.75" customHeight="1">
      <c r="F934" s="57"/>
    </row>
    <row r="935" ht="15.75" customHeight="1">
      <c r="F935" s="57"/>
    </row>
    <row r="936" ht="15.75" customHeight="1">
      <c r="F936" s="57"/>
    </row>
    <row r="937" ht="15.75" customHeight="1">
      <c r="F937" s="57"/>
    </row>
    <row r="938" ht="15.75" customHeight="1">
      <c r="F938" s="57"/>
    </row>
    <row r="939" ht="15.75" customHeight="1">
      <c r="F939" s="57"/>
    </row>
    <row r="940" ht="15.75" customHeight="1">
      <c r="F940" s="57"/>
    </row>
    <row r="941" ht="15.75" customHeight="1">
      <c r="F941" s="57"/>
    </row>
    <row r="942" ht="15.75" customHeight="1">
      <c r="F942" s="57"/>
    </row>
    <row r="943" ht="15.75" customHeight="1">
      <c r="F943" s="57"/>
    </row>
    <row r="944" ht="15.75" customHeight="1">
      <c r="F944" s="57"/>
    </row>
    <row r="945" ht="15.75" customHeight="1">
      <c r="F945" s="57"/>
    </row>
    <row r="946" ht="15.75" customHeight="1">
      <c r="F946" s="57"/>
    </row>
    <row r="947" ht="15.75" customHeight="1">
      <c r="F947" s="57"/>
    </row>
    <row r="948" ht="15.75" customHeight="1">
      <c r="F948" s="57"/>
    </row>
    <row r="949" ht="15.75" customHeight="1">
      <c r="F949" s="57"/>
    </row>
    <row r="950" ht="15.75" customHeight="1">
      <c r="F950" s="57"/>
    </row>
    <row r="951" ht="15.75" customHeight="1">
      <c r="F951" s="57"/>
    </row>
    <row r="952" ht="15.75" customHeight="1">
      <c r="F952" s="57"/>
    </row>
    <row r="953" ht="15.75" customHeight="1">
      <c r="F953" s="57"/>
    </row>
    <row r="954" ht="15.75" customHeight="1">
      <c r="F954" s="57"/>
    </row>
    <row r="955" ht="15.75" customHeight="1">
      <c r="F955" s="57"/>
    </row>
    <row r="956" ht="15.75" customHeight="1">
      <c r="F956" s="57"/>
    </row>
    <row r="957" ht="15.75" customHeight="1">
      <c r="F957" s="57"/>
    </row>
    <row r="958" ht="15.75" customHeight="1">
      <c r="F958" s="57"/>
    </row>
    <row r="959" ht="15.75" customHeight="1">
      <c r="F959" s="57"/>
    </row>
    <row r="960" ht="15.75" customHeight="1">
      <c r="F960" s="57"/>
    </row>
    <row r="961" ht="15.75" customHeight="1">
      <c r="F961" s="57"/>
    </row>
    <row r="962" ht="15.75" customHeight="1">
      <c r="F962" s="57"/>
    </row>
    <row r="963" ht="15.75" customHeight="1">
      <c r="F963" s="57"/>
    </row>
    <row r="964" ht="15.75" customHeight="1">
      <c r="F964" s="57"/>
    </row>
    <row r="965" ht="15.75" customHeight="1">
      <c r="F965" s="57"/>
    </row>
    <row r="966" ht="15.75" customHeight="1">
      <c r="F966" s="57"/>
    </row>
    <row r="967" ht="15.75" customHeight="1">
      <c r="F967" s="57"/>
    </row>
    <row r="968" ht="15.75" customHeight="1">
      <c r="F968" s="57"/>
    </row>
    <row r="969" ht="15.75" customHeight="1">
      <c r="F969" s="57"/>
    </row>
    <row r="970" ht="15.75" customHeight="1">
      <c r="F970" s="57"/>
    </row>
    <row r="971" ht="15.75" customHeight="1">
      <c r="F971" s="57"/>
    </row>
    <row r="972" ht="15.75" customHeight="1">
      <c r="F972" s="57"/>
    </row>
    <row r="973" ht="15.75" customHeight="1">
      <c r="F973" s="57"/>
    </row>
    <row r="974" ht="15.75" customHeight="1">
      <c r="F974" s="57"/>
    </row>
    <row r="975" ht="15.75" customHeight="1">
      <c r="F975" s="57"/>
    </row>
    <row r="976" ht="15.75" customHeight="1">
      <c r="F976" s="57"/>
    </row>
    <row r="977" ht="15.75" customHeight="1">
      <c r="F977" s="57"/>
    </row>
    <row r="978" ht="15.75" customHeight="1">
      <c r="F978" s="57"/>
    </row>
    <row r="979" ht="15.75" customHeight="1">
      <c r="F979" s="57"/>
    </row>
    <row r="980" ht="15.75" customHeight="1">
      <c r="F980" s="57"/>
    </row>
    <row r="981" ht="15.75" customHeight="1">
      <c r="F981" s="57"/>
    </row>
    <row r="982" ht="15.75" customHeight="1">
      <c r="F982" s="57"/>
    </row>
    <row r="983" ht="15.75" customHeight="1">
      <c r="F983" s="57"/>
    </row>
    <row r="984" ht="15.75" customHeight="1">
      <c r="F984" s="57"/>
    </row>
    <row r="985" ht="15.75" customHeight="1">
      <c r="F985" s="57"/>
    </row>
    <row r="986" ht="15.75" customHeight="1">
      <c r="F986" s="57"/>
    </row>
    <row r="987" ht="15.75" customHeight="1">
      <c r="F987" s="57"/>
    </row>
    <row r="988" ht="15.75" customHeight="1">
      <c r="F988" s="57"/>
    </row>
    <row r="989" ht="15.75" customHeight="1">
      <c r="F989" s="57"/>
    </row>
    <row r="990" ht="15.75" customHeight="1">
      <c r="F990" s="57"/>
    </row>
    <row r="991" ht="15.75" customHeight="1">
      <c r="F991" s="57"/>
    </row>
    <row r="992" ht="15.75" customHeight="1">
      <c r="F992" s="57"/>
    </row>
    <row r="993" ht="15.75" customHeight="1">
      <c r="F993" s="57"/>
    </row>
    <row r="994" ht="15.75" customHeight="1">
      <c r="F994" s="57"/>
    </row>
    <row r="995" ht="15.75" customHeight="1">
      <c r="F995" s="57"/>
    </row>
    <row r="996" ht="15.75" customHeight="1">
      <c r="F996" s="57"/>
    </row>
    <row r="997" ht="15.75" customHeight="1">
      <c r="F997" s="57"/>
    </row>
    <row r="998" ht="15.75" customHeight="1">
      <c r="F998" s="57"/>
    </row>
    <row r="999" ht="15.75" customHeight="1">
      <c r="F999" s="57"/>
    </row>
    <row r="1000" ht="15.75" customHeight="1">
      <c r="F1000" s="57"/>
    </row>
  </sheetData>
  <autoFilter ref="$A$1:$J$195"/>
  <hyperlinks>
    <hyperlink r:id="rId1" ref="A17"/>
    <hyperlink r:id="rId2" ref="A20"/>
    <hyperlink r:id="rId3" ref="A22"/>
    <hyperlink r:id="rId4" ref="A23"/>
    <hyperlink r:id="rId5" ref="A28"/>
    <hyperlink r:id="rId6" ref="A30"/>
    <hyperlink r:id="rId7" ref="A40"/>
    <hyperlink r:id="rId8" ref="A42"/>
    <hyperlink r:id="rId9" ref="A43"/>
    <hyperlink r:id="rId10" ref="A46"/>
    <hyperlink r:id="rId11" ref="A48"/>
    <hyperlink r:id="rId12" ref="A54"/>
    <hyperlink r:id="rId13" ref="A59"/>
    <hyperlink r:id="rId14" ref="A67"/>
    <hyperlink r:id="rId15" ref="A74"/>
    <hyperlink r:id="rId16" ref="A80"/>
    <hyperlink r:id="rId17" ref="A81"/>
    <hyperlink r:id="rId18" ref="A94"/>
    <hyperlink r:id="rId19" ref="A99"/>
    <hyperlink r:id="rId20" ref="A103"/>
    <hyperlink r:id="rId21" ref="A105"/>
    <hyperlink r:id="rId22" ref="A116"/>
    <hyperlink r:id="rId23" ref="A119"/>
    <hyperlink r:id="rId24" ref="A128"/>
    <hyperlink r:id="rId25" ref="A137"/>
    <hyperlink r:id="rId26" ref="A144"/>
    <hyperlink r:id="rId27" ref="A146"/>
    <hyperlink r:id="rId28" ref="A154"/>
    <hyperlink r:id="rId29" ref="A157"/>
    <hyperlink r:id="rId30" ref="A158"/>
    <hyperlink r:id="rId31" ref="A159"/>
    <hyperlink r:id="rId32" ref="A162"/>
    <hyperlink r:id="rId33" ref="A163"/>
    <hyperlink r:id="rId34" ref="A165"/>
    <hyperlink r:id="rId35" ref="A170"/>
    <hyperlink r:id="rId36" ref="A172"/>
    <hyperlink r:id="rId37" ref="A178"/>
    <hyperlink r:id="rId38" ref="A182"/>
    <hyperlink r:id="rId39" ref="A185"/>
    <hyperlink r:id="rId40" ref="A192"/>
  </hyperlinks>
  <printOptions/>
  <pageMargins bottom="0.75" footer="0.0" header="0.0" left="0.7" right="0.7" top="0.75"/>
  <pageSetup orientation="portrait"/>
  <drawing r:id="rId4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9.86"/>
    <col customWidth="1" min="2" max="26" width="8.71"/>
  </cols>
  <sheetData>
    <row r="1">
      <c r="A1" s="54" t="s">
        <v>275</v>
      </c>
    </row>
    <row r="2">
      <c r="A2" s="54" t="s">
        <v>37</v>
      </c>
    </row>
    <row r="3">
      <c r="A3" s="54" t="s">
        <v>38</v>
      </c>
    </row>
    <row r="4">
      <c r="A4" s="54" t="s">
        <v>39</v>
      </c>
    </row>
    <row r="5">
      <c r="A5" s="54" t="s">
        <v>40</v>
      </c>
    </row>
    <row r="6">
      <c r="A6" s="54" t="s">
        <v>41</v>
      </c>
    </row>
    <row r="7">
      <c r="A7" s="54" t="s">
        <v>42</v>
      </c>
    </row>
    <row r="8">
      <c r="A8" s="54" t="s">
        <v>43</v>
      </c>
    </row>
    <row r="9">
      <c r="A9" s="54" t="s">
        <v>44</v>
      </c>
    </row>
    <row r="10">
      <c r="A10" s="54" t="s">
        <v>45</v>
      </c>
    </row>
    <row r="11">
      <c r="A11" s="54" t="s">
        <v>46</v>
      </c>
    </row>
    <row r="12">
      <c r="A12" s="54" t="s">
        <v>47</v>
      </c>
    </row>
    <row r="13">
      <c r="A13" s="54" t="s">
        <v>48</v>
      </c>
    </row>
    <row r="14">
      <c r="A14" s="54" t="s">
        <v>50</v>
      </c>
    </row>
    <row r="15">
      <c r="A15" s="54" t="s">
        <v>51</v>
      </c>
    </row>
    <row r="16">
      <c r="A16" s="54" t="s">
        <v>52</v>
      </c>
    </row>
    <row r="17">
      <c r="A17" s="59" t="s">
        <v>53</v>
      </c>
    </row>
    <row r="18">
      <c r="A18" s="54" t="s">
        <v>54</v>
      </c>
    </row>
    <row r="19">
      <c r="A19" s="54" t="s">
        <v>56</v>
      </c>
    </row>
    <row r="20">
      <c r="A20" s="59" t="s">
        <v>57</v>
      </c>
    </row>
    <row r="21" ht="15.75" customHeight="1">
      <c r="A21" s="54" t="s">
        <v>58</v>
      </c>
    </row>
    <row r="22" ht="15.75" customHeight="1">
      <c r="A22" s="59" t="s">
        <v>59</v>
      </c>
    </row>
    <row r="23" ht="15.75" customHeight="1">
      <c r="A23" s="59" t="s">
        <v>61</v>
      </c>
    </row>
    <row r="24" ht="15.75" customHeight="1">
      <c r="A24" s="54" t="s">
        <v>62</v>
      </c>
    </row>
    <row r="25" ht="15.75" customHeight="1">
      <c r="A25" s="54" t="s">
        <v>63</v>
      </c>
    </row>
    <row r="26" ht="15.75" customHeight="1">
      <c r="A26" s="54" t="s">
        <v>64</v>
      </c>
    </row>
    <row r="27" ht="15.75" customHeight="1">
      <c r="A27" s="54" t="s">
        <v>66</v>
      </c>
    </row>
    <row r="28" ht="15.75" customHeight="1">
      <c r="A28" s="59" t="s">
        <v>67</v>
      </c>
    </row>
    <row r="29" ht="15.75" customHeight="1">
      <c r="A29" s="54" t="s">
        <v>68</v>
      </c>
    </row>
    <row r="30" ht="15.75" customHeight="1">
      <c r="A30" s="59" t="s">
        <v>69</v>
      </c>
    </row>
    <row r="31" ht="15.75" customHeight="1">
      <c r="A31" s="54" t="s">
        <v>71</v>
      </c>
    </row>
    <row r="32" ht="15.75" customHeight="1">
      <c r="A32" s="54" t="s">
        <v>72</v>
      </c>
    </row>
    <row r="33" ht="15.75" customHeight="1">
      <c r="A33" s="54" t="s">
        <v>73</v>
      </c>
    </row>
    <row r="34" ht="15.75" customHeight="1">
      <c r="A34" s="54" t="s">
        <v>74</v>
      </c>
    </row>
    <row r="35" ht="15.75" customHeight="1">
      <c r="A35" s="54" t="s">
        <v>75</v>
      </c>
    </row>
    <row r="36" ht="15.75" customHeight="1">
      <c r="A36" s="54" t="s">
        <v>76</v>
      </c>
    </row>
    <row r="37" ht="15.75" customHeight="1">
      <c r="A37" s="54" t="s">
        <v>77</v>
      </c>
    </row>
    <row r="38" ht="15.75" customHeight="1">
      <c r="A38" s="54" t="s">
        <v>78</v>
      </c>
    </row>
    <row r="39" ht="15.75" customHeight="1">
      <c r="A39" s="54" t="s">
        <v>79</v>
      </c>
    </row>
    <row r="40" ht="15.75" customHeight="1">
      <c r="A40" s="59" t="s">
        <v>80</v>
      </c>
    </row>
    <row r="41" ht="15.75" customHeight="1">
      <c r="A41" s="54" t="s">
        <v>83</v>
      </c>
    </row>
    <row r="42" ht="15.75" customHeight="1">
      <c r="A42" s="59" t="s">
        <v>84</v>
      </c>
    </row>
    <row r="43" ht="15.75" customHeight="1">
      <c r="A43" s="59" t="s">
        <v>87</v>
      </c>
    </row>
    <row r="44" ht="15.75" customHeight="1">
      <c r="A44" s="54" t="s">
        <v>88</v>
      </c>
    </row>
    <row r="45" ht="15.75" customHeight="1">
      <c r="A45" s="54" t="s">
        <v>89</v>
      </c>
    </row>
    <row r="46" ht="15.75" customHeight="1">
      <c r="A46" s="59" t="s">
        <v>90</v>
      </c>
    </row>
    <row r="47" ht="15.75" customHeight="1">
      <c r="A47" s="54" t="s">
        <v>92</v>
      </c>
    </row>
    <row r="48" ht="15.75" customHeight="1">
      <c r="A48" s="59" t="s">
        <v>95</v>
      </c>
    </row>
    <row r="49" ht="15.75" customHeight="1">
      <c r="A49" s="54" t="s">
        <v>97</v>
      </c>
    </row>
    <row r="50" ht="15.75" customHeight="1">
      <c r="A50" s="54" t="s">
        <v>98</v>
      </c>
    </row>
    <row r="51" ht="15.75" customHeight="1">
      <c r="A51" s="54" t="s">
        <v>99</v>
      </c>
    </row>
    <row r="52" ht="15.75" customHeight="1">
      <c r="A52" s="54" t="s">
        <v>100</v>
      </c>
    </row>
    <row r="53" ht="15.75" customHeight="1">
      <c r="A53" s="54" t="s">
        <v>101</v>
      </c>
    </row>
    <row r="54" ht="15.75" customHeight="1">
      <c r="A54" s="59" t="s">
        <v>102</v>
      </c>
    </row>
    <row r="55" ht="15.75" customHeight="1">
      <c r="A55" s="54" t="s">
        <v>104</v>
      </c>
    </row>
    <row r="56" ht="15.75" customHeight="1">
      <c r="A56" s="54" t="s">
        <v>105</v>
      </c>
    </row>
    <row r="57" ht="15.75" customHeight="1">
      <c r="A57" s="54" t="s">
        <v>106</v>
      </c>
    </row>
    <row r="58" ht="15.75" customHeight="1">
      <c r="A58" s="54" t="s">
        <v>107</v>
      </c>
    </row>
    <row r="59" ht="15.75" customHeight="1">
      <c r="A59" s="59" t="s">
        <v>108</v>
      </c>
    </row>
    <row r="60" ht="15.75" customHeight="1">
      <c r="A60" s="54" t="s">
        <v>109</v>
      </c>
    </row>
    <row r="61" ht="15.75" customHeight="1">
      <c r="A61" s="54" t="s">
        <v>110</v>
      </c>
    </row>
    <row r="62" ht="15.75" customHeight="1">
      <c r="A62" s="54" t="s">
        <v>111</v>
      </c>
    </row>
    <row r="63" ht="15.75" customHeight="1">
      <c r="A63" s="54" t="s">
        <v>112</v>
      </c>
    </row>
    <row r="64" ht="15.75" customHeight="1">
      <c r="A64" s="54" t="s">
        <v>113</v>
      </c>
    </row>
    <row r="65" ht="15.75" customHeight="1">
      <c r="A65" s="54" t="s">
        <v>114</v>
      </c>
    </row>
    <row r="66" ht="15.75" customHeight="1">
      <c r="A66" s="54" t="s">
        <v>117</v>
      </c>
    </row>
    <row r="67" ht="15.75" customHeight="1">
      <c r="A67" s="59" t="s">
        <v>118</v>
      </c>
    </row>
    <row r="68" ht="15.75" customHeight="1">
      <c r="A68" s="54" t="s">
        <v>119</v>
      </c>
    </row>
    <row r="69" ht="15.75" customHeight="1">
      <c r="A69" s="54" t="s">
        <v>120</v>
      </c>
    </row>
    <row r="70" ht="15.75" customHeight="1">
      <c r="A70" s="54" t="s">
        <v>121</v>
      </c>
    </row>
    <row r="71" ht="15.75" customHeight="1">
      <c r="A71" s="54" t="s">
        <v>122</v>
      </c>
    </row>
    <row r="72" ht="15.75" customHeight="1">
      <c r="A72" s="54" t="s">
        <v>123</v>
      </c>
    </row>
    <row r="73" ht="15.75" customHeight="1">
      <c r="A73" s="54" t="s">
        <v>124</v>
      </c>
    </row>
    <row r="74" ht="15.75" customHeight="1">
      <c r="A74" s="59" t="s">
        <v>126</v>
      </c>
    </row>
    <row r="75" ht="15.75" customHeight="1">
      <c r="A75" s="54" t="s">
        <v>127</v>
      </c>
    </row>
    <row r="76" ht="15.75" customHeight="1">
      <c r="A76" s="54" t="s">
        <v>128</v>
      </c>
    </row>
    <row r="77" ht="15.75" customHeight="1">
      <c r="A77" s="54" t="s">
        <v>129</v>
      </c>
    </row>
    <row r="78" ht="15.75" customHeight="1">
      <c r="A78" s="54" t="s">
        <v>130</v>
      </c>
    </row>
    <row r="79" ht="15.75" customHeight="1">
      <c r="A79" s="54" t="s">
        <v>131</v>
      </c>
    </row>
    <row r="80" ht="15.75" customHeight="1">
      <c r="A80" s="59" t="s">
        <v>132</v>
      </c>
    </row>
    <row r="81" ht="15.75" customHeight="1">
      <c r="A81" s="59" t="s">
        <v>133</v>
      </c>
    </row>
    <row r="82" ht="15.75" customHeight="1">
      <c r="A82" s="54" t="s">
        <v>136</v>
      </c>
    </row>
    <row r="83" ht="15.75" customHeight="1">
      <c r="A83" s="54" t="s">
        <v>137</v>
      </c>
    </row>
    <row r="84" ht="15.75" customHeight="1">
      <c r="A84" s="54" t="s">
        <v>138</v>
      </c>
    </row>
    <row r="85" ht="15.75" customHeight="1">
      <c r="A85" s="54" t="s">
        <v>139</v>
      </c>
    </row>
    <row r="86" ht="15.75" customHeight="1">
      <c r="A86" s="54" t="s">
        <v>140</v>
      </c>
    </row>
    <row r="87" ht="15.75" customHeight="1">
      <c r="A87" s="54" t="s">
        <v>141</v>
      </c>
    </row>
    <row r="88" ht="15.75" customHeight="1">
      <c r="A88" s="54" t="s">
        <v>142</v>
      </c>
    </row>
    <row r="89" ht="15.75" customHeight="1">
      <c r="A89" s="54" t="s">
        <v>143</v>
      </c>
    </row>
    <row r="90" ht="15.75" customHeight="1">
      <c r="A90" s="54" t="s">
        <v>144</v>
      </c>
    </row>
    <row r="91" ht="15.75" customHeight="1">
      <c r="A91" s="54" t="s">
        <v>145</v>
      </c>
    </row>
    <row r="92" ht="15.75" customHeight="1">
      <c r="A92" s="54" t="s">
        <v>146</v>
      </c>
    </row>
    <row r="93" ht="15.75" customHeight="1">
      <c r="A93" s="54" t="s">
        <v>147</v>
      </c>
    </row>
    <row r="94" ht="15.75" customHeight="1">
      <c r="A94" s="59" t="s">
        <v>149</v>
      </c>
    </row>
    <row r="95" ht="15.75" customHeight="1">
      <c r="A95" s="54" t="s">
        <v>152</v>
      </c>
    </row>
    <row r="96" ht="15.75" customHeight="1">
      <c r="A96" s="54" t="s">
        <v>153</v>
      </c>
    </row>
    <row r="97" ht="15.75" customHeight="1">
      <c r="A97" s="54" t="s">
        <v>154</v>
      </c>
    </row>
    <row r="98" ht="15.75" customHeight="1">
      <c r="A98" s="54" t="s">
        <v>155</v>
      </c>
    </row>
    <row r="99" ht="15.75" customHeight="1">
      <c r="A99" s="59" t="s">
        <v>156</v>
      </c>
    </row>
    <row r="100" ht="15.75" customHeight="1">
      <c r="A100" s="54" t="s">
        <v>157</v>
      </c>
    </row>
    <row r="101" ht="15.75" customHeight="1">
      <c r="A101" s="54" t="s">
        <v>158</v>
      </c>
    </row>
    <row r="102" ht="15.75" customHeight="1">
      <c r="A102" s="54" t="s">
        <v>159</v>
      </c>
    </row>
    <row r="103" ht="15.75" customHeight="1">
      <c r="A103" s="59" t="s">
        <v>160</v>
      </c>
    </row>
    <row r="104" ht="15.75" customHeight="1">
      <c r="A104" s="54" t="s">
        <v>161</v>
      </c>
    </row>
    <row r="105" ht="15.75" customHeight="1">
      <c r="A105" s="59" t="s">
        <v>162</v>
      </c>
    </row>
    <row r="106" ht="15.75" customHeight="1">
      <c r="A106" s="54" t="s">
        <v>163</v>
      </c>
    </row>
    <row r="107" ht="15.75" customHeight="1">
      <c r="A107" s="54" t="s">
        <v>164</v>
      </c>
    </row>
    <row r="108" ht="15.75" customHeight="1">
      <c r="A108" s="54" t="s">
        <v>165</v>
      </c>
    </row>
    <row r="109" ht="15.75" customHeight="1">
      <c r="A109" s="54" t="s">
        <v>166</v>
      </c>
    </row>
    <row r="110" ht="15.75" customHeight="1">
      <c r="A110" s="54" t="s">
        <v>167</v>
      </c>
    </row>
    <row r="111" ht="15.75" customHeight="1">
      <c r="A111" s="54" t="s">
        <v>168</v>
      </c>
    </row>
    <row r="112" ht="15.75" customHeight="1">
      <c r="A112" s="54" t="s">
        <v>169</v>
      </c>
    </row>
    <row r="113" ht="15.75" customHeight="1">
      <c r="A113" s="54" t="s">
        <v>170</v>
      </c>
    </row>
    <row r="114" ht="15.75" customHeight="1">
      <c r="A114" s="54" t="s">
        <v>173</v>
      </c>
    </row>
    <row r="115" ht="15.75" customHeight="1">
      <c r="A115" s="54" t="s">
        <v>174</v>
      </c>
    </row>
    <row r="116" ht="15.75" customHeight="1">
      <c r="A116" s="59" t="s">
        <v>175</v>
      </c>
    </row>
    <row r="117" ht="15.75" customHeight="1">
      <c r="A117" s="54" t="s">
        <v>176</v>
      </c>
    </row>
    <row r="118" ht="15.75" customHeight="1">
      <c r="A118" s="54" t="s">
        <v>177</v>
      </c>
    </row>
    <row r="119" ht="15.75" customHeight="1">
      <c r="A119" s="59" t="s">
        <v>178</v>
      </c>
    </row>
    <row r="120" ht="15.75" customHeight="1">
      <c r="A120" s="54" t="s">
        <v>179</v>
      </c>
    </row>
    <row r="121" ht="15.75" customHeight="1">
      <c r="A121" s="54" t="s">
        <v>180</v>
      </c>
    </row>
    <row r="122" ht="15.75" customHeight="1">
      <c r="A122" s="54" t="s">
        <v>181</v>
      </c>
    </row>
    <row r="123" ht="15.75" customHeight="1">
      <c r="A123" s="54" t="s">
        <v>182</v>
      </c>
    </row>
    <row r="124" ht="15.75" customHeight="1">
      <c r="A124" s="54" t="s">
        <v>183</v>
      </c>
    </row>
    <row r="125" ht="15.75" customHeight="1">
      <c r="A125" s="54" t="s">
        <v>184</v>
      </c>
    </row>
    <row r="126" ht="15.75" customHeight="1">
      <c r="A126" s="54" t="s">
        <v>185</v>
      </c>
    </row>
    <row r="127" ht="15.75" customHeight="1">
      <c r="A127" s="54" t="s">
        <v>186</v>
      </c>
    </row>
    <row r="128" ht="15.75" customHeight="1">
      <c r="A128" s="59" t="s">
        <v>187</v>
      </c>
    </row>
    <row r="129" ht="15.75" customHeight="1">
      <c r="A129" s="54" t="s">
        <v>189</v>
      </c>
    </row>
    <row r="130" ht="15.75" customHeight="1">
      <c r="A130" s="54" t="s">
        <v>190</v>
      </c>
    </row>
    <row r="131" ht="15.75" customHeight="1">
      <c r="A131" s="54" t="s">
        <v>191</v>
      </c>
    </row>
    <row r="132" ht="15.75" customHeight="1">
      <c r="A132" s="54" t="s">
        <v>192</v>
      </c>
    </row>
    <row r="133" ht="15.75" customHeight="1">
      <c r="A133" s="54" t="s">
        <v>193</v>
      </c>
    </row>
    <row r="134" ht="15.75" customHeight="1">
      <c r="A134" s="54" t="s">
        <v>194</v>
      </c>
    </row>
    <row r="135" ht="15.75" customHeight="1">
      <c r="A135" s="54" t="s">
        <v>195</v>
      </c>
    </row>
    <row r="136" ht="15.75" customHeight="1">
      <c r="A136" s="54" t="s">
        <v>196</v>
      </c>
    </row>
    <row r="137" ht="15.75" customHeight="1">
      <c r="A137" s="59" t="s">
        <v>197</v>
      </c>
    </row>
    <row r="138" ht="15.75" customHeight="1">
      <c r="A138" s="54" t="s">
        <v>198</v>
      </c>
    </row>
    <row r="139" ht="15.75" customHeight="1">
      <c r="A139" s="54" t="s">
        <v>199</v>
      </c>
    </row>
    <row r="140" ht="15.75" customHeight="1">
      <c r="A140" s="54" t="s">
        <v>200</v>
      </c>
    </row>
    <row r="141" ht="15.75" customHeight="1">
      <c r="A141" s="54" t="s">
        <v>201</v>
      </c>
    </row>
    <row r="142" ht="15.75" customHeight="1">
      <c r="A142" s="54" t="s">
        <v>204</v>
      </c>
    </row>
    <row r="143" ht="15.75" customHeight="1">
      <c r="A143" s="54" t="s">
        <v>206</v>
      </c>
    </row>
    <row r="144" ht="15.75" customHeight="1">
      <c r="A144" s="59" t="s">
        <v>207</v>
      </c>
    </row>
    <row r="145" ht="15.75" customHeight="1">
      <c r="A145" s="54" t="s">
        <v>209</v>
      </c>
    </row>
    <row r="146" ht="15.75" customHeight="1">
      <c r="A146" s="59" t="s">
        <v>210</v>
      </c>
    </row>
    <row r="147" ht="15.75" customHeight="1">
      <c r="A147" s="54" t="s">
        <v>212</v>
      </c>
    </row>
    <row r="148" ht="15.75" customHeight="1">
      <c r="A148" s="54" t="s">
        <v>214</v>
      </c>
    </row>
    <row r="149" ht="15.75" customHeight="1">
      <c r="A149" s="54" t="s">
        <v>216</v>
      </c>
    </row>
    <row r="150" ht="15.75" customHeight="1">
      <c r="A150" s="54" t="s">
        <v>217</v>
      </c>
    </row>
    <row r="151" ht="15.75" customHeight="1">
      <c r="A151" s="54" t="s">
        <v>218</v>
      </c>
    </row>
    <row r="152" ht="15.75" customHeight="1">
      <c r="A152" s="54" t="s">
        <v>220</v>
      </c>
    </row>
    <row r="153" ht="15.75" customHeight="1">
      <c r="A153" s="54" t="s">
        <v>221</v>
      </c>
    </row>
    <row r="154" ht="15.75" customHeight="1">
      <c r="A154" s="59" t="s">
        <v>222</v>
      </c>
    </row>
    <row r="155" ht="15.75" customHeight="1">
      <c r="A155" s="54" t="s">
        <v>223</v>
      </c>
    </row>
    <row r="156" ht="15.75" customHeight="1">
      <c r="A156" s="54" t="s">
        <v>224</v>
      </c>
    </row>
    <row r="157" ht="15.75" customHeight="1">
      <c r="A157" s="59" t="s">
        <v>225</v>
      </c>
    </row>
    <row r="158" ht="15.75" customHeight="1">
      <c r="A158" s="59" t="s">
        <v>226</v>
      </c>
    </row>
    <row r="159" ht="15.75" customHeight="1">
      <c r="A159" s="59" t="s">
        <v>228</v>
      </c>
    </row>
    <row r="160" ht="15.75" customHeight="1">
      <c r="A160" s="54" t="s">
        <v>229</v>
      </c>
    </row>
    <row r="161" ht="15.75" customHeight="1">
      <c r="A161" s="54" t="s">
        <v>230</v>
      </c>
    </row>
    <row r="162" ht="15.75" customHeight="1">
      <c r="A162" s="59" t="s">
        <v>231</v>
      </c>
    </row>
    <row r="163" ht="15.75" customHeight="1">
      <c r="A163" s="59" t="s">
        <v>232</v>
      </c>
    </row>
    <row r="164" ht="15.75" customHeight="1">
      <c r="A164" s="54" t="s">
        <v>233</v>
      </c>
    </row>
    <row r="165" ht="15.75" customHeight="1">
      <c r="A165" s="59" t="s">
        <v>234</v>
      </c>
    </row>
    <row r="166" ht="15.75" customHeight="1">
      <c r="A166" s="54" t="s">
        <v>235</v>
      </c>
    </row>
    <row r="167" ht="15.75" customHeight="1">
      <c r="A167" s="54" t="s">
        <v>236</v>
      </c>
    </row>
    <row r="168" ht="15.75" customHeight="1">
      <c r="A168" s="54" t="s">
        <v>237</v>
      </c>
    </row>
    <row r="169" ht="15.75" customHeight="1">
      <c r="A169" s="54" t="s">
        <v>238</v>
      </c>
    </row>
    <row r="170" ht="15.75" customHeight="1">
      <c r="A170" s="59" t="s">
        <v>239</v>
      </c>
    </row>
    <row r="171" ht="15.75" customHeight="1">
      <c r="A171" s="54" t="s">
        <v>241</v>
      </c>
    </row>
    <row r="172" ht="15.75" customHeight="1">
      <c r="A172" s="59" t="s">
        <v>242</v>
      </c>
    </row>
    <row r="173" ht="15.75" customHeight="1">
      <c r="A173" s="54" t="s">
        <v>243</v>
      </c>
    </row>
    <row r="174" ht="15.75" customHeight="1">
      <c r="A174" s="54" t="s">
        <v>244</v>
      </c>
    </row>
    <row r="175" ht="15.75" customHeight="1">
      <c r="A175" s="54" t="s">
        <v>245</v>
      </c>
    </row>
    <row r="176" ht="15.75" customHeight="1">
      <c r="A176" s="54" t="s">
        <v>246</v>
      </c>
    </row>
    <row r="177" ht="15.75" customHeight="1">
      <c r="A177" s="54" t="s">
        <v>247</v>
      </c>
    </row>
    <row r="178" ht="15.75" customHeight="1">
      <c r="A178" s="59" t="s">
        <v>248</v>
      </c>
    </row>
    <row r="179" ht="15.75" customHeight="1">
      <c r="A179" s="54" t="s">
        <v>250</v>
      </c>
    </row>
    <row r="180" ht="15.75" customHeight="1">
      <c r="A180" s="54" t="s">
        <v>251</v>
      </c>
    </row>
    <row r="181" ht="15.75" customHeight="1">
      <c r="A181" s="54" t="s">
        <v>252</v>
      </c>
    </row>
    <row r="182" ht="15.75" customHeight="1">
      <c r="A182" s="59" t="s">
        <v>253</v>
      </c>
    </row>
    <row r="183" ht="15.75" customHeight="1">
      <c r="A183" s="54" t="s">
        <v>254</v>
      </c>
    </row>
    <row r="184" ht="15.75" customHeight="1">
      <c r="A184" s="54" t="s">
        <v>255</v>
      </c>
    </row>
    <row r="185" ht="15.75" customHeight="1">
      <c r="A185" s="59" t="s">
        <v>257</v>
      </c>
    </row>
    <row r="186" ht="15.75" customHeight="1">
      <c r="A186" s="54" t="s">
        <v>259</v>
      </c>
    </row>
    <row r="187" ht="15.75" customHeight="1">
      <c r="A187" s="54" t="s">
        <v>261</v>
      </c>
    </row>
    <row r="188" ht="15.75" customHeight="1">
      <c r="A188" s="54" t="s">
        <v>262</v>
      </c>
    </row>
    <row r="189" ht="15.75" customHeight="1">
      <c r="A189" s="54" t="s">
        <v>263</v>
      </c>
    </row>
    <row r="190" ht="15.75" customHeight="1">
      <c r="A190" s="54" t="s">
        <v>264</v>
      </c>
    </row>
    <row r="191" ht="15.75" customHeight="1">
      <c r="A191" s="54" t="s">
        <v>267</v>
      </c>
    </row>
    <row r="192" ht="15.75" customHeight="1">
      <c r="A192" s="59" t="s">
        <v>269</v>
      </c>
    </row>
    <row r="193" ht="15.75" customHeight="1">
      <c r="A193" s="54" t="s">
        <v>271</v>
      </c>
    </row>
    <row r="194" ht="15.75" customHeight="1">
      <c r="A194" s="54" t="s">
        <v>272</v>
      </c>
    </row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7"/>
    <hyperlink r:id="rId2" ref="A20"/>
    <hyperlink r:id="rId3" ref="A22"/>
    <hyperlink r:id="rId4" ref="A23"/>
    <hyperlink r:id="rId5" ref="A28"/>
    <hyperlink r:id="rId6" ref="A30"/>
    <hyperlink r:id="rId7" ref="A40"/>
    <hyperlink r:id="rId8" ref="A42"/>
    <hyperlink r:id="rId9" ref="A43"/>
    <hyperlink r:id="rId10" ref="A46"/>
    <hyperlink r:id="rId11" ref="A48"/>
    <hyperlink r:id="rId12" ref="A54"/>
    <hyperlink r:id="rId13" ref="A59"/>
    <hyperlink r:id="rId14" ref="A67"/>
    <hyperlink r:id="rId15" ref="A74"/>
    <hyperlink r:id="rId16" ref="A80"/>
    <hyperlink r:id="rId17" ref="A81"/>
    <hyperlink r:id="rId18" ref="A94"/>
    <hyperlink r:id="rId19" ref="A99"/>
    <hyperlink r:id="rId20" ref="A103"/>
    <hyperlink r:id="rId21" ref="A105"/>
    <hyperlink r:id="rId22" ref="A116"/>
    <hyperlink r:id="rId23" ref="A119"/>
    <hyperlink r:id="rId24" ref="A128"/>
    <hyperlink r:id="rId25" ref="A137"/>
    <hyperlink r:id="rId26" ref="A144"/>
    <hyperlink r:id="rId27" ref="A146"/>
    <hyperlink r:id="rId28" ref="A154"/>
    <hyperlink r:id="rId29" ref="A157"/>
    <hyperlink r:id="rId30" ref="A158"/>
    <hyperlink r:id="rId31" ref="A159"/>
    <hyperlink r:id="rId32" ref="A162"/>
    <hyperlink r:id="rId33" ref="A163"/>
    <hyperlink r:id="rId34" ref="A165"/>
    <hyperlink r:id="rId35" ref="A170"/>
    <hyperlink r:id="rId36" ref="A172"/>
    <hyperlink r:id="rId37" ref="A178"/>
    <hyperlink r:id="rId38" ref="A182"/>
    <hyperlink r:id="rId39" ref="A185"/>
    <hyperlink r:id="rId40" ref="A192"/>
  </hyperlinks>
  <printOptions/>
  <pageMargins bottom="0.75" footer="0.0" header="0.0" left="0.7" right="0.7" top="0.75"/>
  <pageSetup orientation="portrait"/>
  <drawing r:id="rId4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29"/>
    <col customWidth="1" min="2" max="2" width="11.43"/>
    <col customWidth="1" min="3" max="3" width="24.71"/>
    <col customWidth="1" min="4" max="4" width="20.43"/>
    <col customWidth="1" min="5" max="26" width="11.43"/>
  </cols>
  <sheetData>
    <row r="1">
      <c r="A1" s="62" t="s">
        <v>276</v>
      </c>
      <c r="B1" s="62" t="s">
        <v>277</v>
      </c>
      <c r="C1" s="62" t="s">
        <v>278</v>
      </c>
      <c r="D1" s="62" t="s">
        <v>279</v>
      </c>
      <c r="E1" s="62" t="s">
        <v>280</v>
      </c>
      <c r="F1" s="62" t="s">
        <v>281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58" t="s">
        <v>282</v>
      </c>
      <c r="B2" s="58" t="s">
        <v>283</v>
      </c>
      <c r="C2" s="58" t="s">
        <v>284</v>
      </c>
      <c r="D2" s="58" t="s">
        <v>9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58" t="s">
        <v>37</v>
      </c>
      <c r="B3" s="58" t="s">
        <v>285</v>
      </c>
      <c r="C3" s="58" t="s">
        <v>286</v>
      </c>
      <c r="D3" s="58" t="s">
        <v>15</v>
      </c>
      <c r="E3" s="58" t="s">
        <v>287</v>
      </c>
      <c r="F3" s="58" t="s">
        <v>288</v>
      </c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58" t="s">
        <v>41</v>
      </c>
      <c r="B4" s="58" t="s">
        <v>289</v>
      </c>
      <c r="C4" s="58" t="s">
        <v>290</v>
      </c>
      <c r="D4" s="58" t="s">
        <v>16</v>
      </c>
      <c r="E4" s="58" t="s">
        <v>291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58" t="s">
        <v>38</v>
      </c>
      <c r="B5" s="58" t="s">
        <v>292</v>
      </c>
      <c r="C5" s="58" t="s">
        <v>293</v>
      </c>
      <c r="D5" s="58" t="s">
        <v>12</v>
      </c>
      <c r="E5" s="58" t="s">
        <v>291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58" t="s">
        <v>40</v>
      </c>
      <c r="B6" s="58" t="s">
        <v>294</v>
      </c>
      <c r="C6" s="58" t="s">
        <v>293</v>
      </c>
      <c r="D6" s="58" t="s">
        <v>9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>
      <c r="A7" s="58" t="s">
        <v>254</v>
      </c>
      <c r="B7" s="58" t="s">
        <v>295</v>
      </c>
      <c r="C7" s="58" t="s">
        <v>296</v>
      </c>
      <c r="D7" s="58" t="s">
        <v>9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58" t="s">
        <v>43</v>
      </c>
      <c r="B8" s="58" t="s">
        <v>297</v>
      </c>
      <c r="C8" s="58" t="s">
        <v>284</v>
      </c>
      <c r="D8" s="58" t="s">
        <v>12</v>
      </c>
      <c r="E8" s="58" t="s">
        <v>291</v>
      </c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58" t="s">
        <v>44</v>
      </c>
      <c r="B9" s="58" t="s">
        <v>298</v>
      </c>
      <c r="C9" s="58" t="s">
        <v>293</v>
      </c>
      <c r="D9" s="58" t="s">
        <v>12</v>
      </c>
      <c r="E9" s="58" t="s">
        <v>291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A10" s="58" t="s">
        <v>299</v>
      </c>
      <c r="B10" s="58" t="s">
        <v>300</v>
      </c>
      <c r="C10" s="58" t="s">
        <v>301</v>
      </c>
      <c r="D10" s="58" t="s">
        <v>12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58" t="s">
        <v>42</v>
      </c>
      <c r="B11" s="58" t="s">
        <v>302</v>
      </c>
      <c r="C11" s="58" t="s">
        <v>284</v>
      </c>
      <c r="D11" s="58" t="s">
        <v>9</v>
      </c>
      <c r="E11" s="58" t="s">
        <v>291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58" t="s">
        <v>45</v>
      </c>
      <c r="B12" s="58" t="s">
        <v>303</v>
      </c>
      <c r="C12" s="58" t="s">
        <v>301</v>
      </c>
      <c r="D12" s="58" t="s">
        <v>9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58" t="s">
        <v>46</v>
      </c>
      <c r="B13" s="58" t="s">
        <v>304</v>
      </c>
      <c r="C13" s="58" t="s">
        <v>293</v>
      </c>
      <c r="D13" s="58" t="s">
        <v>9</v>
      </c>
      <c r="E13" s="58"/>
      <c r="F13" s="58" t="s">
        <v>305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58" t="s">
        <v>47</v>
      </c>
      <c r="B14" s="58" t="s">
        <v>306</v>
      </c>
      <c r="C14" s="58" t="s">
        <v>293</v>
      </c>
      <c r="D14" s="58" t="s">
        <v>12</v>
      </c>
      <c r="E14" s="58" t="s">
        <v>291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58" t="s">
        <v>68</v>
      </c>
      <c r="B15" s="58" t="s">
        <v>307</v>
      </c>
      <c r="C15" s="58" t="s">
        <v>290</v>
      </c>
      <c r="D15" s="58" t="s">
        <v>15</v>
      </c>
      <c r="E15" s="58" t="s">
        <v>287</v>
      </c>
      <c r="F15" s="58" t="s">
        <v>288</v>
      </c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58" t="s">
        <v>54</v>
      </c>
      <c r="B16" s="58" t="s">
        <v>308</v>
      </c>
      <c r="C16" s="58" t="s">
        <v>293</v>
      </c>
      <c r="D16" s="58" t="s">
        <v>9</v>
      </c>
      <c r="E16" s="58"/>
      <c r="F16" s="58" t="s">
        <v>305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58" t="s">
        <v>57</v>
      </c>
      <c r="B17" s="58" t="s">
        <v>309</v>
      </c>
      <c r="C17" s="58" t="s">
        <v>290</v>
      </c>
      <c r="D17" s="58" t="s">
        <v>16</v>
      </c>
      <c r="E17" s="58" t="s">
        <v>287</v>
      </c>
      <c r="F17" s="58" t="s">
        <v>288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58" t="s">
        <v>67</v>
      </c>
      <c r="B18" s="58" t="s">
        <v>310</v>
      </c>
      <c r="C18" s="58" t="s">
        <v>290</v>
      </c>
      <c r="D18" s="58" t="s">
        <v>15</v>
      </c>
      <c r="E18" s="58" t="s">
        <v>287</v>
      </c>
      <c r="F18" s="58" t="s">
        <v>288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58" t="s">
        <v>51</v>
      </c>
      <c r="B19" s="58" t="s">
        <v>311</v>
      </c>
      <c r="C19" s="58" t="s">
        <v>286</v>
      </c>
      <c r="D19" s="58" t="s">
        <v>16</v>
      </c>
      <c r="E19" s="58" t="s">
        <v>287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58" t="s">
        <v>66</v>
      </c>
      <c r="B20" s="58" t="s">
        <v>312</v>
      </c>
      <c r="C20" s="58" t="s">
        <v>293</v>
      </c>
      <c r="D20" s="58" t="s">
        <v>12</v>
      </c>
      <c r="E20" s="58" t="s">
        <v>291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15.75" customHeight="1">
      <c r="A21" s="58" t="s">
        <v>50</v>
      </c>
      <c r="B21" s="58" t="s">
        <v>313</v>
      </c>
      <c r="C21" s="58" t="s">
        <v>296</v>
      </c>
      <c r="D21" s="58" t="s">
        <v>9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15.75" customHeight="1">
      <c r="A22" s="58" t="s">
        <v>49</v>
      </c>
      <c r="B22" s="58" t="s">
        <v>314</v>
      </c>
      <c r="C22" s="58" t="s">
        <v>284</v>
      </c>
      <c r="D22" s="58" t="s">
        <v>9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15.75" customHeight="1">
      <c r="A23" s="58" t="s">
        <v>61</v>
      </c>
      <c r="B23" s="58" t="s">
        <v>315</v>
      </c>
      <c r="C23" s="58" t="s">
        <v>293</v>
      </c>
      <c r="D23" s="58" t="s">
        <v>12</v>
      </c>
      <c r="E23" s="58" t="s">
        <v>291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15.75" customHeight="1">
      <c r="A24" s="58" t="s">
        <v>53</v>
      </c>
      <c r="B24" s="58" t="s">
        <v>316</v>
      </c>
      <c r="C24" s="58" t="s">
        <v>293</v>
      </c>
      <c r="D24" s="58" t="s">
        <v>12</v>
      </c>
      <c r="E24" s="58" t="s">
        <v>291</v>
      </c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15.75" customHeight="1">
      <c r="A25" s="58" t="s">
        <v>56</v>
      </c>
      <c r="B25" s="58" t="s">
        <v>317</v>
      </c>
      <c r="C25" s="58" t="s">
        <v>284</v>
      </c>
      <c r="D25" s="58" t="s">
        <v>12</v>
      </c>
      <c r="E25" s="58" t="s">
        <v>291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15.75" customHeight="1">
      <c r="A26" s="58" t="s">
        <v>318</v>
      </c>
      <c r="B26" s="58" t="s">
        <v>319</v>
      </c>
      <c r="C26" s="58" t="s">
        <v>320</v>
      </c>
      <c r="D26" s="58" t="s">
        <v>9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15.75" customHeight="1">
      <c r="A27" s="58" t="s">
        <v>60</v>
      </c>
      <c r="B27" s="58" t="s">
        <v>321</v>
      </c>
      <c r="C27" s="58" t="s">
        <v>284</v>
      </c>
      <c r="D27" s="58" t="s">
        <v>16</v>
      </c>
      <c r="E27" s="58" t="s">
        <v>291</v>
      </c>
      <c r="F27" s="58" t="s">
        <v>288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15.75" customHeight="1">
      <c r="A28" s="58" t="s">
        <v>63</v>
      </c>
      <c r="B28" s="58" t="s">
        <v>322</v>
      </c>
      <c r="C28" s="58" t="s">
        <v>284</v>
      </c>
      <c r="D28" s="58" t="s">
        <v>12</v>
      </c>
      <c r="E28" s="58" t="s">
        <v>291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15.75" customHeight="1">
      <c r="A29" s="58" t="s">
        <v>52</v>
      </c>
      <c r="B29" s="58" t="s">
        <v>323</v>
      </c>
      <c r="C29" s="58" t="s">
        <v>284</v>
      </c>
      <c r="D29" s="58" t="s">
        <v>9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15.75" customHeight="1">
      <c r="A30" s="58" t="s">
        <v>64</v>
      </c>
      <c r="B30" s="58" t="s">
        <v>324</v>
      </c>
      <c r="C30" s="58" t="s">
        <v>301</v>
      </c>
      <c r="D30" s="58" t="s">
        <v>9</v>
      </c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15.75" customHeight="1">
      <c r="A31" s="58" t="s">
        <v>58</v>
      </c>
      <c r="B31" s="58" t="s">
        <v>325</v>
      </c>
      <c r="C31" s="58" t="s">
        <v>286</v>
      </c>
      <c r="D31" s="58" t="s">
        <v>16</v>
      </c>
      <c r="E31" s="58" t="s">
        <v>287</v>
      </c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15.75" customHeight="1">
      <c r="A32" s="58" t="s">
        <v>62</v>
      </c>
      <c r="B32" s="58" t="s">
        <v>326</v>
      </c>
      <c r="C32" s="58" t="s">
        <v>290</v>
      </c>
      <c r="D32" s="58" t="s">
        <v>12</v>
      </c>
      <c r="E32" s="58" t="s">
        <v>291</v>
      </c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5.75" customHeight="1">
      <c r="A33" s="58" t="s">
        <v>74</v>
      </c>
      <c r="B33" s="58" t="s">
        <v>327</v>
      </c>
      <c r="C33" s="58" t="s">
        <v>290</v>
      </c>
      <c r="D33" s="58" t="s">
        <v>15</v>
      </c>
      <c r="E33" s="58" t="s">
        <v>287</v>
      </c>
      <c r="F33" s="58" t="s">
        <v>288</v>
      </c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15.75" customHeight="1">
      <c r="A34" s="58" t="s">
        <v>73</v>
      </c>
      <c r="B34" s="58" t="s">
        <v>328</v>
      </c>
      <c r="C34" s="58" t="s">
        <v>320</v>
      </c>
      <c r="D34" s="58" t="s">
        <v>9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15.75" customHeight="1">
      <c r="A35" s="58" t="s">
        <v>238</v>
      </c>
      <c r="B35" s="58" t="s">
        <v>329</v>
      </c>
      <c r="C35" s="58" t="s">
        <v>293</v>
      </c>
      <c r="D35" s="58" t="s">
        <v>9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15.75" customHeight="1">
      <c r="A36" s="58" t="s">
        <v>330</v>
      </c>
      <c r="B36" s="58" t="s">
        <v>331</v>
      </c>
      <c r="C36" s="58" t="s">
        <v>293</v>
      </c>
      <c r="D36" s="58" t="s">
        <v>9</v>
      </c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15.75" customHeight="1">
      <c r="A37" s="58" t="s">
        <v>76</v>
      </c>
      <c r="B37" s="58" t="s">
        <v>332</v>
      </c>
      <c r="C37" s="58" t="s">
        <v>284</v>
      </c>
      <c r="D37" s="58" t="s">
        <v>9</v>
      </c>
      <c r="E37" s="58" t="s">
        <v>291</v>
      </c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15.75" customHeight="1">
      <c r="A38" s="58" t="s">
        <v>77</v>
      </c>
      <c r="B38" s="58" t="s">
        <v>333</v>
      </c>
      <c r="C38" s="58" t="s">
        <v>301</v>
      </c>
      <c r="D38" s="58" t="s">
        <v>12</v>
      </c>
      <c r="E38" s="58" t="s">
        <v>291</v>
      </c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15.75" customHeight="1">
      <c r="A39" s="58" t="s">
        <v>85</v>
      </c>
      <c r="B39" s="58" t="s">
        <v>334</v>
      </c>
      <c r="C39" s="58" t="s">
        <v>290</v>
      </c>
      <c r="D39" s="58" t="s">
        <v>16</v>
      </c>
      <c r="E39" s="58" t="s">
        <v>287</v>
      </c>
      <c r="F39" s="58" t="s">
        <v>288</v>
      </c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5.75" customHeight="1">
      <c r="A40" s="58" t="s">
        <v>72</v>
      </c>
      <c r="B40" s="58" t="s">
        <v>335</v>
      </c>
      <c r="C40" s="58" t="s">
        <v>290</v>
      </c>
      <c r="D40" s="58" t="s">
        <v>16</v>
      </c>
      <c r="E40" s="58" t="s">
        <v>336</v>
      </c>
      <c r="F40" s="58" t="s">
        <v>288</v>
      </c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5.75" customHeight="1">
      <c r="A41" s="58" t="s">
        <v>96</v>
      </c>
      <c r="B41" s="58" t="s">
        <v>337</v>
      </c>
      <c r="C41" s="58" t="s">
        <v>290</v>
      </c>
      <c r="D41" s="58" t="s">
        <v>15</v>
      </c>
      <c r="E41" s="58" t="s">
        <v>287</v>
      </c>
      <c r="F41" s="58" t="s">
        <v>288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15.75" customHeight="1">
      <c r="A42" s="58" t="s">
        <v>81</v>
      </c>
      <c r="B42" s="58" t="s">
        <v>338</v>
      </c>
      <c r="C42" s="58" t="s">
        <v>290</v>
      </c>
      <c r="D42" s="58" t="s">
        <v>16</v>
      </c>
      <c r="E42" s="58" t="s">
        <v>336</v>
      </c>
      <c r="F42" s="58" t="s">
        <v>288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15.75" customHeight="1">
      <c r="A43" s="58" t="s">
        <v>78</v>
      </c>
      <c r="B43" s="58" t="s">
        <v>339</v>
      </c>
      <c r="C43" s="58" t="s">
        <v>284</v>
      </c>
      <c r="D43" s="58" t="s">
        <v>12</v>
      </c>
      <c r="E43" s="58" t="s">
        <v>291</v>
      </c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15.75" customHeight="1">
      <c r="A44" s="58" t="s">
        <v>79</v>
      </c>
      <c r="B44" s="58" t="s">
        <v>340</v>
      </c>
      <c r="C44" s="58" t="s">
        <v>290</v>
      </c>
      <c r="D44" s="58" t="s">
        <v>16</v>
      </c>
      <c r="E44" s="58" t="s">
        <v>287</v>
      </c>
      <c r="F44" s="58" t="s">
        <v>288</v>
      </c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15.75" customHeight="1">
      <c r="A45" s="58" t="s">
        <v>69</v>
      </c>
      <c r="B45" s="58" t="s">
        <v>341</v>
      </c>
      <c r="C45" s="58" t="s">
        <v>290</v>
      </c>
      <c r="D45" s="58" t="s">
        <v>16</v>
      </c>
      <c r="E45" s="58" t="s">
        <v>336</v>
      </c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15.75" customHeight="1">
      <c r="A46" s="58" t="s">
        <v>83</v>
      </c>
      <c r="B46" s="58" t="s">
        <v>342</v>
      </c>
      <c r="C46" s="58" t="s">
        <v>284</v>
      </c>
      <c r="D46" s="58" t="s">
        <v>12</v>
      </c>
      <c r="E46" s="58" t="s">
        <v>291</v>
      </c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15.75" customHeight="1">
      <c r="A47" s="58" t="s">
        <v>88</v>
      </c>
      <c r="B47" s="58" t="s">
        <v>343</v>
      </c>
      <c r="C47" s="58" t="s">
        <v>284</v>
      </c>
      <c r="D47" s="58" t="s">
        <v>12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15.75" customHeight="1">
      <c r="A48" s="58" t="s">
        <v>344</v>
      </c>
      <c r="B48" s="58" t="s">
        <v>345</v>
      </c>
      <c r="C48" s="58" t="s">
        <v>284</v>
      </c>
      <c r="D48" s="58" t="s">
        <v>9</v>
      </c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15.75" customHeight="1">
      <c r="A49" s="58" t="s">
        <v>346</v>
      </c>
      <c r="B49" s="58" t="s">
        <v>347</v>
      </c>
      <c r="C49" s="58" t="s">
        <v>284</v>
      </c>
      <c r="D49" s="58" t="s">
        <v>9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15.75" customHeight="1">
      <c r="A50" s="58" t="s">
        <v>89</v>
      </c>
      <c r="B50" s="58" t="s">
        <v>348</v>
      </c>
      <c r="C50" s="58" t="s">
        <v>293</v>
      </c>
      <c r="D50" s="58" t="s">
        <v>9</v>
      </c>
      <c r="E50" s="58"/>
      <c r="F50" s="58" t="s">
        <v>305</v>
      </c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15.75" customHeight="1">
      <c r="A51" s="58" t="s">
        <v>91</v>
      </c>
      <c r="B51" s="58" t="s">
        <v>349</v>
      </c>
      <c r="C51" s="58" t="s">
        <v>293</v>
      </c>
      <c r="D51" s="58" t="s">
        <v>9</v>
      </c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15.75" customHeight="1">
      <c r="A52" s="58" t="s">
        <v>118</v>
      </c>
      <c r="B52" s="58" t="s">
        <v>350</v>
      </c>
      <c r="C52" s="58" t="s">
        <v>293</v>
      </c>
      <c r="D52" s="58" t="s">
        <v>9</v>
      </c>
      <c r="E52" s="58"/>
      <c r="F52" s="58" t="s">
        <v>305</v>
      </c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5.75" customHeight="1">
      <c r="A53" s="58" t="s">
        <v>98</v>
      </c>
      <c r="B53" s="58" t="s">
        <v>351</v>
      </c>
      <c r="C53" s="58" t="s">
        <v>296</v>
      </c>
      <c r="D53" s="58" t="s">
        <v>16</v>
      </c>
      <c r="E53" s="58" t="s">
        <v>287</v>
      </c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15.75" customHeight="1">
      <c r="A54" s="58" t="s">
        <v>99</v>
      </c>
      <c r="B54" s="58" t="s">
        <v>352</v>
      </c>
      <c r="C54" s="58" t="s">
        <v>284</v>
      </c>
      <c r="D54" s="58" t="s">
        <v>12</v>
      </c>
      <c r="E54" s="58" t="s">
        <v>336</v>
      </c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15.75" customHeight="1">
      <c r="A55" s="58" t="s">
        <v>97</v>
      </c>
      <c r="B55" s="58" t="s">
        <v>353</v>
      </c>
      <c r="C55" s="58" t="s">
        <v>293</v>
      </c>
      <c r="D55" s="58" t="s">
        <v>9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15.75" customHeight="1">
      <c r="A56" s="58" t="s">
        <v>100</v>
      </c>
      <c r="B56" s="58" t="s">
        <v>354</v>
      </c>
      <c r="C56" s="58" t="s">
        <v>284</v>
      </c>
      <c r="D56" s="58" t="s">
        <v>12</v>
      </c>
      <c r="E56" s="58" t="s">
        <v>291</v>
      </c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15.75" customHeight="1">
      <c r="A57" s="58" t="s">
        <v>39</v>
      </c>
      <c r="B57" s="58" t="s">
        <v>355</v>
      </c>
      <c r="C57" s="58" t="s">
        <v>296</v>
      </c>
      <c r="D57" s="58" t="s">
        <v>16</v>
      </c>
      <c r="E57" s="58" t="s">
        <v>291</v>
      </c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15.75" customHeight="1">
      <c r="A58" s="58" t="s">
        <v>101</v>
      </c>
      <c r="B58" s="58" t="s">
        <v>356</v>
      </c>
      <c r="C58" s="58" t="s">
        <v>284</v>
      </c>
      <c r="D58" s="58" t="s">
        <v>12</v>
      </c>
      <c r="E58" s="58" t="s">
        <v>291</v>
      </c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15.75" customHeight="1">
      <c r="A59" s="58" t="s">
        <v>103</v>
      </c>
      <c r="B59" s="58" t="s">
        <v>357</v>
      </c>
      <c r="C59" s="58" t="s">
        <v>296</v>
      </c>
      <c r="D59" s="58" t="s">
        <v>16</v>
      </c>
      <c r="E59" s="58" t="s">
        <v>291</v>
      </c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15.75" customHeight="1">
      <c r="A60" s="58" t="s">
        <v>106</v>
      </c>
      <c r="B60" s="58" t="s">
        <v>358</v>
      </c>
      <c r="C60" s="58" t="s">
        <v>290</v>
      </c>
      <c r="D60" s="58" t="s">
        <v>15</v>
      </c>
      <c r="E60" s="58" t="s">
        <v>287</v>
      </c>
      <c r="F60" s="58" t="s">
        <v>288</v>
      </c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15.75" customHeight="1">
      <c r="A61" s="58" t="s">
        <v>233</v>
      </c>
      <c r="B61" s="58" t="s">
        <v>359</v>
      </c>
      <c r="C61" s="58" t="s">
        <v>293</v>
      </c>
      <c r="D61" s="58" t="s">
        <v>9</v>
      </c>
      <c r="E61" s="58"/>
      <c r="F61" s="58" t="s">
        <v>305</v>
      </c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15.75" customHeight="1">
      <c r="A62" s="58" t="s">
        <v>107</v>
      </c>
      <c r="B62" s="58" t="s">
        <v>360</v>
      </c>
      <c r="C62" s="58" t="s">
        <v>293</v>
      </c>
      <c r="D62" s="58" t="s">
        <v>9</v>
      </c>
      <c r="E62" s="58"/>
      <c r="F62" s="58" t="s">
        <v>305</v>
      </c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15.75" customHeight="1">
      <c r="A63" s="58" t="s">
        <v>109</v>
      </c>
      <c r="B63" s="58" t="s">
        <v>361</v>
      </c>
      <c r="C63" s="58" t="s">
        <v>290</v>
      </c>
      <c r="D63" s="58" t="s">
        <v>15</v>
      </c>
      <c r="E63" s="58" t="s">
        <v>287</v>
      </c>
      <c r="F63" s="58" t="s">
        <v>288</v>
      </c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15.75" customHeight="1">
      <c r="A64" s="58" t="s">
        <v>111</v>
      </c>
      <c r="B64" s="58" t="s">
        <v>362</v>
      </c>
      <c r="C64" s="58" t="s">
        <v>293</v>
      </c>
      <c r="D64" s="58" t="s">
        <v>9</v>
      </c>
      <c r="E64" s="58"/>
      <c r="F64" s="58" t="s">
        <v>305</v>
      </c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15.75" customHeight="1">
      <c r="A65" s="58" t="s">
        <v>110</v>
      </c>
      <c r="B65" s="58" t="s">
        <v>363</v>
      </c>
      <c r="C65" s="58" t="s">
        <v>301</v>
      </c>
      <c r="D65" s="58" t="s">
        <v>12</v>
      </c>
      <c r="E65" s="58" t="s">
        <v>336</v>
      </c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15.75" customHeight="1">
      <c r="A66" s="58" t="s">
        <v>112</v>
      </c>
      <c r="B66" s="58" t="s">
        <v>364</v>
      </c>
      <c r="C66" s="58" t="s">
        <v>293</v>
      </c>
      <c r="D66" s="58" t="s">
        <v>9</v>
      </c>
      <c r="E66" s="58"/>
      <c r="F66" s="58" t="s">
        <v>305</v>
      </c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15.75" customHeight="1">
      <c r="A67" s="58" t="s">
        <v>365</v>
      </c>
      <c r="B67" s="58" t="s">
        <v>366</v>
      </c>
      <c r="C67" s="58" t="s">
        <v>293</v>
      </c>
      <c r="D67" s="58" t="s">
        <v>9</v>
      </c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15.75" customHeight="1">
      <c r="A68" s="58" t="s">
        <v>171</v>
      </c>
      <c r="B68" s="58" t="s">
        <v>367</v>
      </c>
      <c r="C68" s="58" t="s">
        <v>301</v>
      </c>
      <c r="D68" s="58" t="s">
        <v>16</v>
      </c>
      <c r="E68" s="58" t="s">
        <v>287</v>
      </c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15.75" customHeight="1">
      <c r="A69" s="58" t="s">
        <v>113</v>
      </c>
      <c r="B69" s="58" t="s">
        <v>368</v>
      </c>
      <c r="C69" s="58" t="s">
        <v>290</v>
      </c>
      <c r="D69" s="58" t="s">
        <v>12</v>
      </c>
      <c r="E69" s="58" t="s">
        <v>291</v>
      </c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15.75" customHeight="1">
      <c r="A70" s="58" t="s">
        <v>256</v>
      </c>
      <c r="B70" s="58" t="s">
        <v>369</v>
      </c>
      <c r="C70" s="58" t="s">
        <v>293</v>
      </c>
      <c r="D70" s="58" t="s">
        <v>9</v>
      </c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5.75" customHeight="1">
      <c r="A71" s="58" t="s">
        <v>117</v>
      </c>
      <c r="B71" s="58" t="s">
        <v>370</v>
      </c>
      <c r="C71" s="58" t="s">
        <v>293</v>
      </c>
      <c r="D71" s="58" t="s">
        <v>12</v>
      </c>
      <c r="E71" s="58" t="s">
        <v>291</v>
      </c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5.75" customHeight="1">
      <c r="A72" s="58" t="s">
        <v>119</v>
      </c>
      <c r="B72" s="58" t="s">
        <v>371</v>
      </c>
      <c r="C72" s="58" t="s">
        <v>290</v>
      </c>
      <c r="D72" s="58" t="s">
        <v>16</v>
      </c>
      <c r="E72" s="58" t="s">
        <v>287</v>
      </c>
      <c r="F72" s="58" t="s">
        <v>288</v>
      </c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15.75" customHeight="1">
      <c r="A73" s="58" t="s">
        <v>372</v>
      </c>
      <c r="B73" s="58" t="s">
        <v>373</v>
      </c>
      <c r="C73" s="58" t="s">
        <v>293</v>
      </c>
      <c r="D73" s="58" t="s">
        <v>9</v>
      </c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15.75" customHeight="1">
      <c r="A74" s="58" t="s">
        <v>123</v>
      </c>
      <c r="B74" s="58" t="s">
        <v>374</v>
      </c>
      <c r="C74" s="58" t="s">
        <v>290</v>
      </c>
      <c r="D74" s="58" t="s">
        <v>15</v>
      </c>
      <c r="E74" s="58" t="s">
        <v>287</v>
      </c>
      <c r="F74" s="58" t="s">
        <v>288</v>
      </c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15.75" customHeight="1">
      <c r="A75" s="58" t="s">
        <v>115</v>
      </c>
      <c r="B75" s="58" t="s">
        <v>375</v>
      </c>
      <c r="C75" s="58" t="s">
        <v>290</v>
      </c>
      <c r="D75" s="58" t="s">
        <v>15</v>
      </c>
      <c r="E75" s="58" t="s">
        <v>287</v>
      </c>
      <c r="F75" s="58" t="s">
        <v>288</v>
      </c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15.75" customHeight="1">
      <c r="A76" s="58" t="s">
        <v>125</v>
      </c>
      <c r="B76" s="58" t="s">
        <v>376</v>
      </c>
      <c r="C76" s="58" t="s">
        <v>290</v>
      </c>
      <c r="D76" s="58" t="s">
        <v>15</v>
      </c>
      <c r="E76" s="58" t="s">
        <v>287</v>
      </c>
      <c r="F76" s="58" t="s">
        <v>288</v>
      </c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15.75" customHeight="1">
      <c r="A77" s="58" t="s">
        <v>105</v>
      </c>
      <c r="B77" s="58" t="s">
        <v>377</v>
      </c>
      <c r="C77" s="58" t="s">
        <v>290</v>
      </c>
      <c r="D77" s="58" t="s">
        <v>12</v>
      </c>
      <c r="E77" s="58" t="s">
        <v>291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15.75" customHeight="1">
      <c r="A78" s="58" t="s">
        <v>120</v>
      </c>
      <c r="B78" s="58" t="s">
        <v>378</v>
      </c>
      <c r="C78" s="58" t="s">
        <v>293</v>
      </c>
      <c r="D78" s="58" t="s">
        <v>9</v>
      </c>
      <c r="E78" s="58"/>
      <c r="F78" s="58" t="s">
        <v>305</v>
      </c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5.75" customHeight="1">
      <c r="A79" s="58" t="s">
        <v>121</v>
      </c>
      <c r="B79" s="58" t="s">
        <v>379</v>
      </c>
      <c r="C79" s="58" t="s">
        <v>284</v>
      </c>
      <c r="D79" s="58" t="s">
        <v>12</v>
      </c>
      <c r="E79" s="58" t="s">
        <v>336</v>
      </c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15.75" customHeight="1">
      <c r="A80" s="58" t="s">
        <v>380</v>
      </c>
      <c r="B80" s="58" t="s">
        <v>381</v>
      </c>
      <c r="C80" s="58" t="s">
        <v>293</v>
      </c>
      <c r="D80" s="58" t="s">
        <v>9</v>
      </c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15.75" customHeight="1">
      <c r="A81" s="58" t="s">
        <v>122</v>
      </c>
      <c r="B81" s="58" t="s">
        <v>382</v>
      </c>
      <c r="C81" s="58" t="s">
        <v>284</v>
      </c>
      <c r="D81" s="58" t="s">
        <v>12</v>
      </c>
      <c r="E81" s="58" t="s">
        <v>291</v>
      </c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15.75" customHeight="1">
      <c r="A82" s="58" t="s">
        <v>383</v>
      </c>
      <c r="B82" s="58" t="s">
        <v>384</v>
      </c>
      <c r="C82" s="58" t="s">
        <v>301</v>
      </c>
      <c r="D82" s="58" t="s">
        <v>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15.75" customHeight="1">
      <c r="A83" s="58" t="s">
        <v>126</v>
      </c>
      <c r="B83" s="58" t="s">
        <v>385</v>
      </c>
      <c r="C83" s="58" t="s">
        <v>284</v>
      </c>
      <c r="D83" s="58" t="s">
        <v>12</v>
      </c>
      <c r="E83" s="58" t="s">
        <v>287</v>
      </c>
      <c r="F83" s="58" t="s">
        <v>288</v>
      </c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ht="15.75" customHeight="1">
      <c r="A84" s="58" t="s">
        <v>386</v>
      </c>
      <c r="B84" s="58" t="s">
        <v>387</v>
      </c>
      <c r="C84" s="58" t="s">
        <v>301</v>
      </c>
      <c r="D84" s="58" t="s">
        <v>9</v>
      </c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ht="15.75" customHeight="1">
      <c r="A85" s="58" t="s">
        <v>128</v>
      </c>
      <c r="B85" s="58" t="s">
        <v>388</v>
      </c>
      <c r="C85" s="58" t="s">
        <v>284</v>
      </c>
      <c r="D85" s="58" t="s">
        <v>16</v>
      </c>
      <c r="E85" s="58" t="s">
        <v>287</v>
      </c>
      <c r="F85" s="58" t="s">
        <v>288</v>
      </c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15.75" customHeight="1">
      <c r="A86" s="58" t="s">
        <v>87</v>
      </c>
      <c r="B86" s="58" t="s">
        <v>389</v>
      </c>
      <c r="C86" s="58" t="s">
        <v>293</v>
      </c>
      <c r="D86" s="58" t="s">
        <v>9</v>
      </c>
      <c r="E86" s="58" t="s">
        <v>291</v>
      </c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ht="15.75" customHeight="1">
      <c r="A87" s="58" t="s">
        <v>127</v>
      </c>
      <c r="B87" s="58" t="s">
        <v>390</v>
      </c>
      <c r="C87" s="58" t="s">
        <v>284</v>
      </c>
      <c r="D87" s="58" t="s">
        <v>16</v>
      </c>
      <c r="E87" s="58" t="s">
        <v>287</v>
      </c>
      <c r="F87" s="58" t="s">
        <v>288</v>
      </c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ht="15.75" customHeight="1">
      <c r="A88" s="58" t="s">
        <v>129</v>
      </c>
      <c r="B88" s="58" t="s">
        <v>391</v>
      </c>
      <c r="C88" s="58" t="s">
        <v>293</v>
      </c>
      <c r="D88" s="58" t="s">
        <v>9</v>
      </c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t="15.75" customHeight="1">
      <c r="A89" s="58" t="s">
        <v>132</v>
      </c>
      <c r="B89" s="58" t="s">
        <v>392</v>
      </c>
      <c r="C89" s="58" t="s">
        <v>301</v>
      </c>
      <c r="D89" s="58" t="s">
        <v>16</v>
      </c>
      <c r="E89" s="58" t="s">
        <v>291</v>
      </c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ht="15.75" customHeight="1">
      <c r="A90" s="58" t="s">
        <v>393</v>
      </c>
      <c r="B90" s="58" t="s">
        <v>394</v>
      </c>
      <c r="C90" s="58" t="s">
        <v>293</v>
      </c>
      <c r="D90" s="58" t="s">
        <v>9</v>
      </c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ht="15.75" customHeight="1">
      <c r="A91" s="58" t="s">
        <v>131</v>
      </c>
      <c r="B91" s="58" t="s">
        <v>395</v>
      </c>
      <c r="C91" s="58" t="s">
        <v>286</v>
      </c>
      <c r="D91" s="58" t="s">
        <v>16</v>
      </c>
      <c r="E91" s="58" t="s">
        <v>291</v>
      </c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ht="15.75" customHeight="1">
      <c r="A92" s="58" t="s">
        <v>137</v>
      </c>
      <c r="B92" s="58" t="s">
        <v>396</v>
      </c>
      <c r="C92" s="58" t="s">
        <v>293</v>
      </c>
      <c r="D92" s="58" t="s">
        <v>9</v>
      </c>
      <c r="E92" s="58"/>
      <c r="F92" s="58" t="s">
        <v>305</v>
      </c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ht="15.75" customHeight="1">
      <c r="A93" s="58" t="s">
        <v>134</v>
      </c>
      <c r="B93" s="58" t="s">
        <v>397</v>
      </c>
      <c r="C93" s="58" t="s">
        <v>296</v>
      </c>
      <c r="D93" s="58" t="s">
        <v>16</v>
      </c>
      <c r="E93" s="58" t="s">
        <v>291</v>
      </c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ht="15.75" customHeight="1">
      <c r="A94" s="58" t="s">
        <v>136</v>
      </c>
      <c r="B94" s="58" t="s">
        <v>398</v>
      </c>
      <c r="C94" s="58" t="s">
        <v>296</v>
      </c>
      <c r="D94" s="58" t="s">
        <v>12</v>
      </c>
      <c r="E94" s="58" t="s">
        <v>291</v>
      </c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ht="15.75" customHeight="1">
      <c r="A95" s="58" t="s">
        <v>130</v>
      </c>
      <c r="B95" s="58" t="s">
        <v>399</v>
      </c>
      <c r="C95" s="58" t="s">
        <v>293</v>
      </c>
      <c r="D95" s="58" t="s">
        <v>9</v>
      </c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ht="15.75" customHeight="1">
      <c r="A96" s="58" t="s">
        <v>138</v>
      </c>
      <c r="B96" s="58" t="s">
        <v>400</v>
      </c>
      <c r="C96" s="58" t="s">
        <v>296</v>
      </c>
      <c r="D96" s="58" t="s">
        <v>9</v>
      </c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ht="15.75" customHeight="1">
      <c r="A97" s="58" t="s">
        <v>139</v>
      </c>
      <c r="B97" s="58" t="s">
        <v>401</v>
      </c>
      <c r="C97" s="58" t="s">
        <v>293</v>
      </c>
      <c r="D97" s="58" t="s">
        <v>9</v>
      </c>
      <c r="E97" s="58"/>
      <c r="F97" s="58" t="s">
        <v>305</v>
      </c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ht="15.75" customHeight="1">
      <c r="A98" s="58" t="s">
        <v>140</v>
      </c>
      <c r="B98" s="58" t="s">
        <v>402</v>
      </c>
      <c r="C98" s="58" t="s">
        <v>284</v>
      </c>
      <c r="D98" s="58" t="s">
        <v>12</v>
      </c>
      <c r="E98" s="58" t="s">
        <v>291</v>
      </c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ht="15.75" customHeight="1">
      <c r="A99" s="58" t="s">
        <v>142</v>
      </c>
      <c r="B99" s="58" t="s">
        <v>403</v>
      </c>
      <c r="C99" s="58" t="s">
        <v>296</v>
      </c>
      <c r="D99" s="58" t="s">
        <v>12</v>
      </c>
      <c r="E99" s="58" t="s">
        <v>291</v>
      </c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ht="15.75" customHeight="1">
      <c r="A100" s="58" t="s">
        <v>141</v>
      </c>
      <c r="B100" s="58" t="s">
        <v>404</v>
      </c>
      <c r="C100" s="58" t="s">
        <v>301</v>
      </c>
      <c r="D100" s="58" t="s">
        <v>9</v>
      </c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ht="15.75" customHeight="1">
      <c r="A101" s="58" t="s">
        <v>143</v>
      </c>
      <c r="B101" s="58" t="s">
        <v>405</v>
      </c>
      <c r="C101" s="58" t="s">
        <v>293</v>
      </c>
      <c r="D101" s="58" t="s">
        <v>12</v>
      </c>
      <c r="E101" s="58" t="s">
        <v>291</v>
      </c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ht="15.75" customHeight="1">
      <c r="A102" s="58" t="s">
        <v>144</v>
      </c>
      <c r="B102" s="58" t="s">
        <v>406</v>
      </c>
      <c r="C102" s="58" t="s">
        <v>290</v>
      </c>
      <c r="D102" s="58" t="s">
        <v>16</v>
      </c>
      <c r="E102" s="58" t="s">
        <v>336</v>
      </c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ht="15.75" customHeight="1">
      <c r="A103" s="58" t="s">
        <v>148</v>
      </c>
      <c r="B103" s="58" t="s">
        <v>407</v>
      </c>
      <c r="C103" s="58" t="s">
        <v>293</v>
      </c>
      <c r="D103" s="58" t="s">
        <v>16</v>
      </c>
      <c r="E103" s="58" t="s">
        <v>287</v>
      </c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ht="15.75" customHeight="1">
      <c r="A104" s="58" t="s">
        <v>71</v>
      </c>
      <c r="B104" s="58" t="s">
        <v>408</v>
      </c>
      <c r="C104" s="58" t="s">
        <v>301</v>
      </c>
      <c r="D104" s="58" t="s">
        <v>16</v>
      </c>
      <c r="E104" s="58" t="s">
        <v>287</v>
      </c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ht="15.75" customHeight="1">
      <c r="A105" s="58" t="s">
        <v>145</v>
      </c>
      <c r="B105" s="58" t="s">
        <v>409</v>
      </c>
      <c r="C105" s="58" t="s">
        <v>301</v>
      </c>
      <c r="D105" s="58" t="s">
        <v>16</v>
      </c>
      <c r="E105" s="58" t="s">
        <v>287</v>
      </c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ht="15.75" customHeight="1">
      <c r="A106" s="58" t="s">
        <v>211</v>
      </c>
      <c r="B106" s="58" t="s">
        <v>410</v>
      </c>
      <c r="C106" s="58" t="s">
        <v>284</v>
      </c>
      <c r="D106" s="58" t="s">
        <v>9</v>
      </c>
      <c r="E106" s="58" t="s">
        <v>291</v>
      </c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ht="15.75" customHeight="1">
      <c r="A107" s="58" t="s">
        <v>202</v>
      </c>
      <c r="B107" s="58" t="s">
        <v>411</v>
      </c>
      <c r="C107" s="58" t="s">
        <v>301</v>
      </c>
      <c r="D107" s="58" t="s">
        <v>9</v>
      </c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ht="15.75" customHeight="1">
      <c r="A108" s="58" t="s">
        <v>146</v>
      </c>
      <c r="B108" s="58" t="s">
        <v>412</v>
      </c>
      <c r="C108" s="58" t="s">
        <v>296</v>
      </c>
      <c r="D108" s="58" t="s">
        <v>9</v>
      </c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ht="15.75" customHeight="1">
      <c r="A109" s="58" t="s">
        <v>150</v>
      </c>
      <c r="B109" s="58" t="s">
        <v>413</v>
      </c>
      <c r="C109" s="58" t="s">
        <v>301</v>
      </c>
      <c r="D109" s="58" t="s">
        <v>16</v>
      </c>
      <c r="E109" s="58" t="s">
        <v>287</v>
      </c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ht="15.75" customHeight="1">
      <c r="A110" s="58" t="s">
        <v>153</v>
      </c>
      <c r="B110" s="58" t="s">
        <v>414</v>
      </c>
      <c r="C110" s="58" t="s">
        <v>296</v>
      </c>
      <c r="D110" s="58" t="s">
        <v>16</v>
      </c>
      <c r="E110" s="58" t="s">
        <v>291</v>
      </c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ht="15.75" customHeight="1">
      <c r="A111" s="58" t="s">
        <v>155</v>
      </c>
      <c r="B111" s="58" t="s">
        <v>415</v>
      </c>
      <c r="C111" s="58" t="s">
        <v>290</v>
      </c>
      <c r="D111" s="58" t="s">
        <v>15</v>
      </c>
      <c r="E111" s="58" t="s">
        <v>287</v>
      </c>
      <c r="F111" s="58" t="s">
        <v>288</v>
      </c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ht="15.75" customHeight="1">
      <c r="A112" s="58" t="s">
        <v>156</v>
      </c>
      <c r="B112" s="58" t="s">
        <v>416</v>
      </c>
      <c r="C112" s="58" t="s">
        <v>296</v>
      </c>
      <c r="D112" s="58" t="s">
        <v>12</v>
      </c>
      <c r="E112" s="58" t="s">
        <v>291</v>
      </c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ht="15.75" customHeight="1">
      <c r="A113" s="58" t="s">
        <v>213</v>
      </c>
      <c r="B113" s="58" t="s">
        <v>417</v>
      </c>
      <c r="C113" s="58" t="s">
        <v>284</v>
      </c>
      <c r="D113" s="58" t="s">
        <v>12</v>
      </c>
      <c r="E113" s="58" t="s">
        <v>336</v>
      </c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ht="15.75" customHeight="1">
      <c r="A114" s="58" t="s">
        <v>157</v>
      </c>
      <c r="B114" s="58" t="s">
        <v>418</v>
      </c>
      <c r="C114" s="58" t="s">
        <v>293</v>
      </c>
      <c r="D114" s="58" t="s">
        <v>9</v>
      </c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t="15.75" customHeight="1">
      <c r="A115" s="58" t="s">
        <v>234</v>
      </c>
      <c r="B115" s="58" t="s">
        <v>419</v>
      </c>
      <c r="C115" s="58" t="s">
        <v>286</v>
      </c>
      <c r="D115" s="58" t="s">
        <v>16</v>
      </c>
      <c r="E115" s="58" t="s">
        <v>291</v>
      </c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ht="15.75" customHeight="1">
      <c r="A116" s="58" t="s">
        <v>154</v>
      </c>
      <c r="B116" s="58" t="s">
        <v>420</v>
      </c>
      <c r="C116" s="58" t="s">
        <v>290</v>
      </c>
      <c r="D116" s="58" t="s">
        <v>16</v>
      </c>
      <c r="E116" s="58" t="s">
        <v>287</v>
      </c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ht="15.75" customHeight="1">
      <c r="A117" s="58" t="s">
        <v>158</v>
      </c>
      <c r="B117" s="58" t="s">
        <v>421</v>
      </c>
      <c r="C117" s="58" t="s">
        <v>293</v>
      </c>
      <c r="D117" s="58" t="s">
        <v>9</v>
      </c>
      <c r="E117" s="58"/>
      <c r="F117" s="58" t="s">
        <v>305</v>
      </c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ht="15.75" customHeight="1">
      <c r="A118" s="58" t="s">
        <v>159</v>
      </c>
      <c r="B118" s="58" t="s">
        <v>422</v>
      </c>
      <c r="C118" s="58" t="s">
        <v>293</v>
      </c>
      <c r="D118" s="58" t="s">
        <v>9</v>
      </c>
      <c r="E118" s="58"/>
      <c r="F118" s="58" t="s">
        <v>305</v>
      </c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ht="15.75" customHeight="1">
      <c r="A119" s="58" t="s">
        <v>152</v>
      </c>
      <c r="B119" s="58" t="s">
        <v>423</v>
      </c>
      <c r="C119" s="58" t="s">
        <v>293</v>
      </c>
      <c r="D119" s="58" t="s">
        <v>9</v>
      </c>
      <c r="E119" s="58"/>
      <c r="F119" s="58" t="s">
        <v>305</v>
      </c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ht="15.75" customHeight="1">
      <c r="A120" s="58" t="s">
        <v>424</v>
      </c>
      <c r="B120" s="58" t="s">
        <v>425</v>
      </c>
      <c r="C120" s="58" t="s">
        <v>301</v>
      </c>
      <c r="D120" s="58" t="s">
        <v>9</v>
      </c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ht="15.75" customHeight="1">
      <c r="A121" s="58" t="s">
        <v>426</v>
      </c>
      <c r="B121" s="58" t="s">
        <v>427</v>
      </c>
      <c r="C121" s="58" t="s">
        <v>284</v>
      </c>
      <c r="D121" s="58" t="s">
        <v>9</v>
      </c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ht="15.75" customHeight="1">
      <c r="A122" s="58" t="s">
        <v>176</v>
      </c>
      <c r="B122" s="58" t="s">
        <v>428</v>
      </c>
      <c r="C122" s="58" t="s">
        <v>296</v>
      </c>
      <c r="D122" s="58" t="s">
        <v>16</v>
      </c>
      <c r="E122" s="58" t="s">
        <v>291</v>
      </c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ht="15.75" customHeight="1">
      <c r="A123" s="58" t="s">
        <v>173</v>
      </c>
      <c r="B123" s="58" t="s">
        <v>429</v>
      </c>
      <c r="C123" s="58" t="s">
        <v>293</v>
      </c>
      <c r="D123" s="58" t="s">
        <v>9</v>
      </c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ht="15.75" customHeight="1">
      <c r="A124" s="58" t="s">
        <v>205</v>
      </c>
      <c r="B124" s="58" t="s">
        <v>430</v>
      </c>
      <c r="C124" s="58" t="s">
        <v>293</v>
      </c>
      <c r="D124" s="58" t="s">
        <v>12</v>
      </c>
      <c r="E124" s="58" t="s">
        <v>291</v>
      </c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ht="15.75" customHeight="1">
      <c r="A125" s="58" t="s">
        <v>160</v>
      </c>
      <c r="B125" s="58" t="s">
        <v>431</v>
      </c>
      <c r="C125" s="58" t="s">
        <v>290</v>
      </c>
      <c r="D125" s="58" t="s">
        <v>15</v>
      </c>
      <c r="E125" s="58" t="s">
        <v>287</v>
      </c>
      <c r="F125" s="58" t="s">
        <v>288</v>
      </c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ht="15.75" customHeight="1">
      <c r="A126" s="58" t="s">
        <v>163</v>
      </c>
      <c r="B126" s="58" t="s">
        <v>432</v>
      </c>
      <c r="C126" s="58" t="s">
        <v>286</v>
      </c>
      <c r="D126" s="58" t="s">
        <v>12</v>
      </c>
      <c r="E126" s="58" t="s">
        <v>287</v>
      </c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ht="15.75" customHeight="1">
      <c r="A127" s="58" t="s">
        <v>169</v>
      </c>
      <c r="B127" s="58" t="s">
        <v>433</v>
      </c>
      <c r="C127" s="58" t="s">
        <v>284</v>
      </c>
      <c r="D127" s="58" t="s">
        <v>12</v>
      </c>
      <c r="E127" s="58" t="s">
        <v>291</v>
      </c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ht="15.75" customHeight="1">
      <c r="A128" s="58" t="s">
        <v>166</v>
      </c>
      <c r="B128" s="58" t="s">
        <v>434</v>
      </c>
      <c r="C128" s="58" t="s">
        <v>301</v>
      </c>
      <c r="D128" s="58" t="s">
        <v>12</v>
      </c>
      <c r="E128" s="58" t="s">
        <v>287</v>
      </c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5.75" customHeight="1">
      <c r="A129" s="58" t="s">
        <v>187</v>
      </c>
      <c r="B129" s="58" t="s">
        <v>435</v>
      </c>
      <c r="C129" s="58" t="s">
        <v>293</v>
      </c>
      <c r="D129" s="58" t="s">
        <v>12</v>
      </c>
      <c r="E129" s="58" t="s">
        <v>291</v>
      </c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ht="15.75" customHeight="1">
      <c r="A130" s="58" t="s">
        <v>164</v>
      </c>
      <c r="B130" s="58" t="s">
        <v>436</v>
      </c>
      <c r="C130" s="58" t="s">
        <v>290</v>
      </c>
      <c r="D130" s="58" t="s">
        <v>15</v>
      </c>
      <c r="E130" s="58" t="s">
        <v>287</v>
      </c>
      <c r="F130" s="58" t="s">
        <v>288</v>
      </c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ht="15.75" customHeight="1">
      <c r="A131" s="58" t="s">
        <v>165</v>
      </c>
      <c r="B131" s="58" t="s">
        <v>437</v>
      </c>
      <c r="C131" s="58" t="s">
        <v>296</v>
      </c>
      <c r="D131" s="58" t="s">
        <v>9</v>
      </c>
      <c r="E131" s="58"/>
      <c r="F131" s="58" t="s">
        <v>305</v>
      </c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ht="15.75" customHeight="1">
      <c r="A132" s="58" t="s">
        <v>178</v>
      </c>
      <c r="B132" s="58" t="s">
        <v>438</v>
      </c>
      <c r="C132" s="58" t="s">
        <v>301</v>
      </c>
      <c r="D132" s="58" t="s">
        <v>16</v>
      </c>
      <c r="E132" s="58" t="s">
        <v>287</v>
      </c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ht="15.75" customHeight="1">
      <c r="A133" s="58" t="s">
        <v>175</v>
      </c>
      <c r="B133" s="58" t="s">
        <v>439</v>
      </c>
      <c r="C133" s="58" t="s">
        <v>293</v>
      </c>
      <c r="D133" s="58" t="s">
        <v>12</v>
      </c>
      <c r="E133" s="58" t="s">
        <v>291</v>
      </c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ht="15.75" customHeight="1">
      <c r="A134" s="58" t="s">
        <v>174</v>
      </c>
      <c r="B134" s="58" t="s">
        <v>440</v>
      </c>
      <c r="C134" s="58" t="s">
        <v>301</v>
      </c>
      <c r="D134" s="58" t="s">
        <v>16</v>
      </c>
      <c r="E134" s="58" t="s">
        <v>291</v>
      </c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15.75" customHeight="1">
      <c r="A135" s="58" t="s">
        <v>441</v>
      </c>
      <c r="B135" s="58" t="s">
        <v>442</v>
      </c>
      <c r="C135" s="58" t="s">
        <v>301</v>
      </c>
      <c r="D135" s="58" t="s">
        <v>9</v>
      </c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ht="15.75" customHeight="1">
      <c r="A136" s="58" t="s">
        <v>177</v>
      </c>
      <c r="B136" s="58" t="s">
        <v>443</v>
      </c>
      <c r="C136" s="58" t="s">
        <v>290</v>
      </c>
      <c r="D136" s="58" t="s">
        <v>15</v>
      </c>
      <c r="E136" s="58" t="s">
        <v>287</v>
      </c>
      <c r="F136" s="58" t="s">
        <v>288</v>
      </c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ht="15.75" customHeight="1">
      <c r="A137" s="58" t="s">
        <v>167</v>
      </c>
      <c r="B137" s="58" t="s">
        <v>444</v>
      </c>
      <c r="C137" s="58" t="s">
        <v>290</v>
      </c>
      <c r="D137" s="58" t="s">
        <v>16</v>
      </c>
      <c r="E137" s="58" t="s">
        <v>287</v>
      </c>
      <c r="F137" s="58" t="s">
        <v>288</v>
      </c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ht="15.75" customHeight="1">
      <c r="A138" s="58" t="s">
        <v>168</v>
      </c>
      <c r="B138" s="58" t="s">
        <v>445</v>
      </c>
      <c r="C138" s="58" t="s">
        <v>290</v>
      </c>
      <c r="D138" s="58" t="s">
        <v>12</v>
      </c>
      <c r="E138" s="58" t="s">
        <v>291</v>
      </c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ht="15.75" customHeight="1">
      <c r="A139" s="58" t="s">
        <v>161</v>
      </c>
      <c r="B139" s="58" t="s">
        <v>446</v>
      </c>
      <c r="C139" s="58" t="s">
        <v>290</v>
      </c>
      <c r="D139" s="58" t="s">
        <v>15</v>
      </c>
      <c r="E139" s="58" t="s">
        <v>287</v>
      </c>
      <c r="F139" s="58" t="s">
        <v>288</v>
      </c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ht="15.75" customHeight="1">
      <c r="A140" s="58" t="s">
        <v>162</v>
      </c>
      <c r="B140" s="58" t="s">
        <v>447</v>
      </c>
      <c r="C140" s="58" t="s">
        <v>301</v>
      </c>
      <c r="D140" s="58" t="s">
        <v>12</v>
      </c>
      <c r="E140" s="58" t="s">
        <v>291</v>
      </c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ht="15.75" customHeight="1">
      <c r="A141" s="58" t="s">
        <v>179</v>
      </c>
      <c r="B141" s="58" t="s">
        <v>448</v>
      </c>
      <c r="C141" s="58" t="s">
        <v>290</v>
      </c>
      <c r="D141" s="58" t="s">
        <v>12</v>
      </c>
      <c r="E141" s="58" t="s">
        <v>291</v>
      </c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ht="15.75" customHeight="1">
      <c r="A142" s="58" t="s">
        <v>449</v>
      </c>
      <c r="B142" s="58" t="s">
        <v>450</v>
      </c>
      <c r="C142" s="58" t="s">
        <v>301</v>
      </c>
      <c r="D142" s="58" t="s">
        <v>9</v>
      </c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ht="15.75" customHeight="1">
      <c r="A143" s="58" t="s">
        <v>185</v>
      </c>
      <c r="B143" s="58" t="s">
        <v>451</v>
      </c>
      <c r="C143" s="58" t="s">
        <v>290</v>
      </c>
      <c r="D143" s="58" t="s">
        <v>15</v>
      </c>
      <c r="E143" s="58" t="s">
        <v>287</v>
      </c>
      <c r="F143" s="58" t="s">
        <v>288</v>
      </c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ht="15.75" customHeight="1">
      <c r="A144" s="58" t="s">
        <v>186</v>
      </c>
      <c r="B144" s="58" t="s">
        <v>452</v>
      </c>
      <c r="C144" s="58" t="s">
        <v>290</v>
      </c>
      <c r="D144" s="58" t="s">
        <v>16</v>
      </c>
      <c r="E144" s="58" t="s">
        <v>336</v>
      </c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ht="15.75" customHeight="1">
      <c r="A145" s="58" t="s">
        <v>184</v>
      </c>
      <c r="B145" s="58" t="s">
        <v>453</v>
      </c>
      <c r="C145" s="58" t="s">
        <v>284</v>
      </c>
      <c r="D145" s="58" t="s">
        <v>16</v>
      </c>
      <c r="E145" s="58" t="s">
        <v>287</v>
      </c>
      <c r="F145" s="58" t="s">
        <v>288</v>
      </c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ht="15.75" customHeight="1">
      <c r="A146" s="58" t="s">
        <v>182</v>
      </c>
      <c r="B146" s="58" t="s">
        <v>454</v>
      </c>
      <c r="C146" s="58" t="s">
        <v>293</v>
      </c>
      <c r="D146" s="58" t="s">
        <v>9</v>
      </c>
      <c r="E146" s="58"/>
      <c r="F146" s="58" t="s">
        <v>305</v>
      </c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ht="15.75" customHeight="1">
      <c r="A147" s="58" t="s">
        <v>189</v>
      </c>
      <c r="B147" s="58" t="s">
        <v>455</v>
      </c>
      <c r="C147" s="58" t="s">
        <v>293</v>
      </c>
      <c r="D147" s="58" t="s">
        <v>9</v>
      </c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ht="15.75" customHeight="1">
      <c r="A148" s="58" t="s">
        <v>181</v>
      </c>
      <c r="B148" s="58" t="s">
        <v>456</v>
      </c>
      <c r="C148" s="58" t="s">
        <v>286</v>
      </c>
      <c r="D148" s="58" t="s">
        <v>16</v>
      </c>
      <c r="E148" s="58" t="s">
        <v>287</v>
      </c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ht="15.75" customHeight="1">
      <c r="A149" s="58" t="s">
        <v>180</v>
      </c>
      <c r="B149" s="58" t="s">
        <v>457</v>
      </c>
      <c r="C149" s="58" t="s">
        <v>301</v>
      </c>
      <c r="D149" s="58" t="s">
        <v>9</v>
      </c>
      <c r="E149" s="58" t="s">
        <v>291</v>
      </c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ht="15.75" customHeight="1">
      <c r="A150" s="58" t="s">
        <v>183</v>
      </c>
      <c r="B150" s="58" t="s">
        <v>458</v>
      </c>
      <c r="C150" s="58" t="s">
        <v>301</v>
      </c>
      <c r="D150" s="58" t="s">
        <v>9</v>
      </c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ht="15.75" customHeight="1">
      <c r="A151" s="58" t="s">
        <v>190</v>
      </c>
      <c r="B151" s="58" t="s">
        <v>459</v>
      </c>
      <c r="C151" s="58" t="s">
        <v>296</v>
      </c>
      <c r="D151" s="58" t="s">
        <v>9</v>
      </c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ht="15.75" customHeight="1">
      <c r="A152" s="58" t="s">
        <v>191</v>
      </c>
      <c r="B152" s="58" t="s">
        <v>460</v>
      </c>
      <c r="C152" s="58" t="s">
        <v>286</v>
      </c>
      <c r="D152" s="58" t="s">
        <v>16</v>
      </c>
      <c r="E152" s="58" t="s">
        <v>336</v>
      </c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ht="15.75" customHeight="1">
      <c r="A153" s="58" t="s">
        <v>193</v>
      </c>
      <c r="B153" s="58" t="s">
        <v>461</v>
      </c>
      <c r="C153" s="58" t="s">
        <v>284</v>
      </c>
      <c r="D153" s="58" t="s">
        <v>9</v>
      </c>
      <c r="E153" s="58" t="s">
        <v>291</v>
      </c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ht="15.75" customHeight="1">
      <c r="A154" s="58" t="s">
        <v>196</v>
      </c>
      <c r="B154" s="58" t="s">
        <v>462</v>
      </c>
      <c r="C154" s="58" t="s">
        <v>284</v>
      </c>
      <c r="D154" s="58" t="s">
        <v>12</v>
      </c>
      <c r="E154" s="58" t="s">
        <v>291</v>
      </c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ht="15.75" customHeight="1">
      <c r="A155" s="58" t="s">
        <v>197</v>
      </c>
      <c r="B155" s="58" t="s">
        <v>463</v>
      </c>
      <c r="C155" s="58" t="s">
        <v>301</v>
      </c>
      <c r="D155" s="58" t="s">
        <v>16</v>
      </c>
      <c r="E155" s="58" t="s">
        <v>291</v>
      </c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ht="15.75" customHeight="1">
      <c r="A156" s="58" t="s">
        <v>192</v>
      </c>
      <c r="B156" s="58" t="s">
        <v>464</v>
      </c>
      <c r="C156" s="58" t="s">
        <v>301</v>
      </c>
      <c r="D156" s="58" t="s">
        <v>12</v>
      </c>
      <c r="E156" s="58" t="s">
        <v>291</v>
      </c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ht="15.75" customHeight="1">
      <c r="A157" s="58" t="s">
        <v>194</v>
      </c>
      <c r="B157" s="58" t="s">
        <v>465</v>
      </c>
      <c r="C157" s="58" t="s">
        <v>301</v>
      </c>
      <c r="D157" s="58" t="s">
        <v>16</v>
      </c>
      <c r="E157" s="58" t="s">
        <v>336</v>
      </c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ht="15.75" customHeight="1">
      <c r="A158" s="58" t="s">
        <v>198</v>
      </c>
      <c r="B158" s="58" t="s">
        <v>466</v>
      </c>
      <c r="C158" s="58" t="s">
        <v>293</v>
      </c>
      <c r="D158" s="58" t="s">
        <v>9</v>
      </c>
      <c r="E158" s="58" t="s">
        <v>291</v>
      </c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ht="15.75" customHeight="1">
      <c r="A159" s="58" t="s">
        <v>467</v>
      </c>
      <c r="B159" s="58" t="s">
        <v>468</v>
      </c>
      <c r="C159" s="58" t="s">
        <v>284</v>
      </c>
      <c r="D159" s="58" t="s">
        <v>9</v>
      </c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ht="15.75" customHeight="1">
      <c r="A160" s="58" t="s">
        <v>93</v>
      </c>
      <c r="B160" s="58" t="s">
        <v>469</v>
      </c>
      <c r="C160" s="58" t="s">
        <v>301</v>
      </c>
      <c r="D160" s="58" t="s">
        <v>15</v>
      </c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ht="15.75" customHeight="1">
      <c r="A161" s="58" t="s">
        <v>199</v>
      </c>
      <c r="B161" s="58" t="s">
        <v>470</v>
      </c>
      <c r="C161" s="58" t="s">
        <v>293</v>
      </c>
      <c r="D161" s="58" t="s">
        <v>9</v>
      </c>
      <c r="E161" s="58"/>
      <c r="F161" s="58" t="s">
        <v>305</v>
      </c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ht="15.75" customHeight="1">
      <c r="A162" s="58" t="s">
        <v>195</v>
      </c>
      <c r="B162" s="58" t="s">
        <v>471</v>
      </c>
      <c r="C162" s="58" t="s">
        <v>284</v>
      </c>
      <c r="D162" s="58" t="s">
        <v>12</v>
      </c>
      <c r="E162" s="58" t="s">
        <v>291</v>
      </c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ht="15.75" customHeight="1">
      <c r="A163" s="58" t="s">
        <v>472</v>
      </c>
      <c r="B163" s="58" t="s">
        <v>473</v>
      </c>
      <c r="C163" s="58" t="s">
        <v>296</v>
      </c>
      <c r="D163" s="58" t="s">
        <v>16</v>
      </c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ht="15.75" customHeight="1">
      <c r="A164" s="58" t="s">
        <v>474</v>
      </c>
      <c r="B164" s="58" t="s">
        <v>475</v>
      </c>
      <c r="C164" s="58" t="s">
        <v>301</v>
      </c>
      <c r="D164" s="58" t="s">
        <v>9</v>
      </c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ht="15.75" customHeight="1">
      <c r="A165" s="58" t="s">
        <v>200</v>
      </c>
      <c r="B165" s="58" t="s">
        <v>476</v>
      </c>
      <c r="C165" s="58" t="s">
        <v>296</v>
      </c>
      <c r="D165" s="58" t="s">
        <v>9</v>
      </c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ht="15.75" customHeight="1">
      <c r="A166" s="58" t="s">
        <v>206</v>
      </c>
      <c r="B166" s="58" t="s">
        <v>477</v>
      </c>
      <c r="C166" s="58" t="s">
        <v>293</v>
      </c>
      <c r="D166" s="58" t="s">
        <v>9</v>
      </c>
      <c r="E166" s="58" t="s">
        <v>291</v>
      </c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ht="15.75" customHeight="1">
      <c r="A167" s="58" t="s">
        <v>207</v>
      </c>
      <c r="B167" s="58" t="s">
        <v>478</v>
      </c>
      <c r="C167" s="58" t="s">
        <v>293</v>
      </c>
      <c r="D167" s="58" t="s">
        <v>12</v>
      </c>
      <c r="E167" s="58" t="s">
        <v>291</v>
      </c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ht="15.75" customHeight="1">
      <c r="A168" s="58" t="s">
        <v>209</v>
      </c>
      <c r="B168" s="58" t="s">
        <v>479</v>
      </c>
      <c r="C168" s="58" t="s">
        <v>290</v>
      </c>
      <c r="D168" s="58" t="s">
        <v>15</v>
      </c>
      <c r="E168" s="58" t="s">
        <v>287</v>
      </c>
      <c r="F168" s="58" t="s">
        <v>288</v>
      </c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ht="15.75" customHeight="1">
      <c r="A169" s="58" t="s">
        <v>220</v>
      </c>
      <c r="B169" s="58" t="s">
        <v>480</v>
      </c>
      <c r="C169" s="58" t="s">
        <v>296</v>
      </c>
      <c r="D169" s="58" t="s">
        <v>9</v>
      </c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ht="15.75" customHeight="1">
      <c r="A170" s="58" t="s">
        <v>235</v>
      </c>
      <c r="B170" s="58" t="s">
        <v>481</v>
      </c>
      <c r="C170" s="58" t="s">
        <v>290</v>
      </c>
      <c r="D170" s="58" t="s">
        <v>15</v>
      </c>
      <c r="E170" s="58" t="s">
        <v>287</v>
      </c>
      <c r="F170" s="58" t="s">
        <v>288</v>
      </c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ht="15.75" customHeight="1">
      <c r="A171" s="58" t="s">
        <v>221</v>
      </c>
      <c r="B171" s="58" t="s">
        <v>482</v>
      </c>
      <c r="C171" s="58" t="s">
        <v>290</v>
      </c>
      <c r="D171" s="58" t="s">
        <v>16</v>
      </c>
      <c r="E171" s="58" t="s">
        <v>287</v>
      </c>
      <c r="F171" s="58" t="s">
        <v>288</v>
      </c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ht="15.75" customHeight="1">
      <c r="A172" s="58" t="s">
        <v>225</v>
      </c>
      <c r="B172" s="58" t="s">
        <v>483</v>
      </c>
      <c r="C172" s="58" t="s">
        <v>301</v>
      </c>
      <c r="D172" s="58" t="s">
        <v>9</v>
      </c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ht="15.75" customHeight="1">
      <c r="A173" s="58" t="s">
        <v>229</v>
      </c>
      <c r="B173" s="58" t="s">
        <v>484</v>
      </c>
      <c r="C173" s="58" t="s">
        <v>301</v>
      </c>
      <c r="D173" s="58" t="s">
        <v>16</v>
      </c>
      <c r="E173" s="58" t="s">
        <v>287</v>
      </c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ht="15.75" customHeight="1">
      <c r="A174" s="58" t="s">
        <v>224</v>
      </c>
      <c r="B174" s="58" t="s">
        <v>485</v>
      </c>
      <c r="C174" s="58" t="s">
        <v>290</v>
      </c>
      <c r="D174" s="58" t="s">
        <v>15</v>
      </c>
      <c r="E174" s="58" t="s">
        <v>287</v>
      </c>
      <c r="F174" s="58" t="s">
        <v>288</v>
      </c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ht="15.75" customHeight="1">
      <c r="A175" s="58" t="s">
        <v>104</v>
      </c>
      <c r="B175" s="58" t="s">
        <v>486</v>
      </c>
      <c r="C175" s="58" t="s">
        <v>284</v>
      </c>
      <c r="D175" s="58" t="s">
        <v>16</v>
      </c>
      <c r="E175" s="58" t="s">
        <v>291</v>
      </c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ht="15.75" customHeight="1">
      <c r="A176" s="58" t="s">
        <v>217</v>
      </c>
      <c r="B176" s="58" t="s">
        <v>487</v>
      </c>
      <c r="C176" s="58" t="s">
        <v>293</v>
      </c>
      <c r="D176" s="58" t="s">
        <v>9</v>
      </c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ht="15.75" customHeight="1">
      <c r="A177" s="58" t="s">
        <v>230</v>
      </c>
      <c r="B177" s="58" t="s">
        <v>488</v>
      </c>
      <c r="C177" s="58" t="s">
        <v>290</v>
      </c>
      <c r="D177" s="58" t="s">
        <v>15</v>
      </c>
      <c r="E177" s="58" t="s">
        <v>287</v>
      </c>
      <c r="F177" s="58" t="s">
        <v>288</v>
      </c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ht="15.75" customHeight="1">
      <c r="A178" s="58" t="s">
        <v>222</v>
      </c>
      <c r="B178" s="58" t="s">
        <v>489</v>
      </c>
      <c r="C178" s="58" t="s">
        <v>293</v>
      </c>
      <c r="D178" s="58" t="s">
        <v>12</v>
      </c>
      <c r="E178" s="58" t="s">
        <v>291</v>
      </c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ht="15.75" customHeight="1">
      <c r="A179" s="58" t="s">
        <v>232</v>
      </c>
      <c r="B179" s="58" t="s">
        <v>490</v>
      </c>
      <c r="C179" s="58" t="s">
        <v>290</v>
      </c>
      <c r="D179" s="58" t="s">
        <v>15</v>
      </c>
      <c r="E179" s="58" t="s">
        <v>287</v>
      </c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ht="15.75" customHeight="1">
      <c r="A180" s="58" t="s">
        <v>219</v>
      </c>
      <c r="B180" s="58" t="s">
        <v>491</v>
      </c>
      <c r="C180" s="58" t="s">
        <v>290</v>
      </c>
      <c r="D180" s="58" t="s">
        <v>16</v>
      </c>
      <c r="E180" s="58" t="s">
        <v>287</v>
      </c>
      <c r="F180" s="58" t="s">
        <v>288</v>
      </c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ht="15.75" customHeight="1">
      <c r="A181" s="58" t="s">
        <v>236</v>
      </c>
      <c r="B181" s="58" t="s">
        <v>492</v>
      </c>
      <c r="C181" s="58" t="s">
        <v>284</v>
      </c>
      <c r="D181" s="58" t="s">
        <v>12</v>
      </c>
      <c r="E181" s="58" t="s">
        <v>291</v>
      </c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ht="15.75" customHeight="1">
      <c r="A182" s="58" t="s">
        <v>227</v>
      </c>
      <c r="B182" s="58" t="s">
        <v>493</v>
      </c>
      <c r="C182" s="58" t="s">
        <v>293</v>
      </c>
      <c r="D182" s="58" t="s">
        <v>9</v>
      </c>
      <c r="E182" s="58"/>
      <c r="F182" s="58" t="s">
        <v>305</v>
      </c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ht="15.75" customHeight="1">
      <c r="A183" s="58" t="s">
        <v>228</v>
      </c>
      <c r="B183" s="58" t="s">
        <v>494</v>
      </c>
      <c r="C183" s="58" t="s">
        <v>293</v>
      </c>
      <c r="D183" s="58" t="s">
        <v>9</v>
      </c>
      <c r="E183" s="58"/>
      <c r="F183" s="58" t="s">
        <v>305</v>
      </c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ht="15.75" customHeight="1">
      <c r="A184" s="58" t="s">
        <v>237</v>
      </c>
      <c r="B184" s="58" t="s">
        <v>495</v>
      </c>
      <c r="C184" s="58" t="s">
        <v>293</v>
      </c>
      <c r="D184" s="58" t="s">
        <v>9</v>
      </c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ht="15.75" customHeight="1">
      <c r="A185" s="58" t="s">
        <v>108</v>
      </c>
      <c r="B185" s="58" t="s">
        <v>496</v>
      </c>
      <c r="C185" s="58" t="s">
        <v>290</v>
      </c>
      <c r="D185" s="58" t="s">
        <v>16</v>
      </c>
      <c r="E185" s="58" t="s">
        <v>291</v>
      </c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ht="15.75" customHeight="1">
      <c r="A186" s="58" t="s">
        <v>497</v>
      </c>
      <c r="B186" s="58" t="s">
        <v>498</v>
      </c>
      <c r="C186" s="58" t="s">
        <v>284</v>
      </c>
      <c r="D186" s="58" t="s">
        <v>9</v>
      </c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ht="15.75" customHeight="1">
      <c r="A187" s="58" t="s">
        <v>223</v>
      </c>
      <c r="B187" s="58" t="s">
        <v>499</v>
      </c>
      <c r="C187" s="58" t="s">
        <v>290</v>
      </c>
      <c r="D187" s="58" t="s">
        <v>9</v>
      </c>
      <c r="E187" s="58" t="s">
        <v>291</v>
      </c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ht="15.75" customHeight="1">
      <c r="A188" s="58" t="s">
        <v>239</v>
      </c>
      <c r="B188" s="58" t="s">
        <v>500</v>
      </c>
      <c r="C188" s="58" t="s">
        <v>296</v>
      </c>
      <c r="D188" s="58" t="s">
        <v>15</v>
      </c>
      <c r="E188" s="58" t="s">
        <v>287</v>
      </c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ht="15.75" customHeight="1">
      <c r="A189" s="58" t="s">
        <v>501</v>
      </c>
      <c r="B189" s="58" t="s">
        <v>502</v>
      </c>
      <c r="C189" s="58" t="s">
        <v>284</v>
      </c>
      <c r="D189" s="58" t="s">
        <v>9</v>
      </c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ht="15.75" customHeight="1">
      <c r="A190" s="58" t="s">
        <v>75</v>
      </c>
      <c r="B190" s="58" t="s">
        <v>503</v>
      </c>
      <c r="C190" s="58" t="s">
        <v>290</v>
      </c>
      <c r="D190" s="58" t="s">
        <v>15</v>
      </c>
      <c r="E190" s="58" t="s">
        <v>287</v>
      </c>
      <c r="F190" s="58" t="s">
        <v>288</v>
      </c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ht="15.75" customHeight="1">
      <c r="A191" s="58" t="s">
        <v>244</v>
      </c>
      <c r="B191" s="58" t="s">
        <v>504</v>
      </c>
      <c r="C191" s="58" t="s">
        <v>290</v>
      </c>
      <c r="D191" s="58" t="s">
        <v>15</v>
      </c>
      <c r="E191" s="58" t="s">
        <v>287</v>
      </c>
      <c r="F191" s="58" t="s">
        <v>288</v>
      </c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ht="15.75" customHeight="1">
      <c r="A192" s="58" t="s">
        <v>242</v>
      </c>
      <c r="B192" s="58" t="s">
        <v>505</v>
      </c>
      <c r="C192" s="58" t="s">
        <v>301</v>
      </c>
      <c r="D192" s="58" t="s">
        <v>12</v>
      </c>
      <c r="E192" s="58" t="s">
        <v>291</v>
      </c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ht="15.75" customHeight="1">
      <c r="A193" s="58" t="s">
        <v>241</v>
      </c>
      <c r="B193" s="58" t="s">
        <v>506</v>
      </c>
      <c r="C193" s="58" t="s">
        <v>293</v>
      </c>
      <c r="D193" s="58" t="s">
        <v>16</v>
      </c>
      <c r="E193" s="58" t="s">
        <v>287</v>
      </c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ht="15.75" customHeight="1">
      <c r="A194" s="58" t="s">
        <v>250</v>
      </c>
      <c r="B194" s="58" t="s">
        <v>507</v>
      </c>
      <c r="C194" s="58" t="s">
        <v>293</v>
      </c>
      <c r="D194" s="58" t="s">
        <v>12</v>
      </c>
      <c r="E194" s="58" t="s">
        <v>291</v>
      </c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ht="15.75" customHeight="1">
      <c r="A195" s="58" t="s">
        <v>243</v>
      </c>
      <c r="B195" s="58" t="s">
        <v>508</v>
      </c>
      <c r="C195" s="58" t="s">
        <v>301</v>
      </c>
      <c r="D195" s="58" t="s">
        <v>16</v>
      </c>
      <c r="E195" s="58" t="s">
        <v>336</v>
      </c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ht="15.75" customHeight="1">
      <c r="A196" s="58" t="s">
        <v>245</v>
      </c>
      <c r="B196" s="58" t="s">
        <v>509</v>
      </c>
      <c r="C196" s="58" t="s">
        <v>301</v>
      </c>
      <c r="D196" s="58" t="s">
        <v>12</v>
      </c>
      <c r="E196" s="58" t="s">
        <v>287</v>
      </c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ht="15.75" customHeight="1">
      <c r="A197" s="58" t="s">
        <v>246</v>
      </c>
      <c r="B197" s="58" t="s">
        <v>510</v>
      </c>
      <c r="C197" s="58" t="s">
        <v>284</v>
      </c>
      <c r="D197" s="58" t="s">
        <v>9</v>
      </c>
      <c r="E197" s="58" t="s">
        <v>291</v>
      </c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ht="15.75" customHeight="1">
      <c r="A198" s="58" t="s">
        <v>247</v>
      </c>
      <c r="B198" s="58" t="s">
        <v>511</v>
      </c>
      <c r="C198" s="58" t="s">
        <v>296</v>
      </c>
      <c r="D198" s="58" t="s">
        <v>16</v>
      </c>
      <c r="E198" s="58" t="s">
        <v>291</v>
      </c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ht="15.75" customHeight="1">
      <c r="A199" s="58" t="s">
        <v>248</v>
      </c>
      <c r="B199" s="58" t="s">
        <v>512</v>
      </c>
      <c r="C199" s="58" t="s">
        <v>293</v>
      </c>
      <c r="D199" s="58" t="s">
        <v>12</v>
      </c>
      <c r="E199" s="58" t="s">
        <v>291</v>
      </c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ht="15.75" customHeight="1">
      <c r="A200" s="58" t="s">
        <v>251</v>
      </c>
      <c r="B200" s="58" t="s">
        <v>513</v>
      </c>
      <c r="C200" s="58" t="s">
        <v>301</v>
      </c>
      <c r="D200" s="58" t="s">
        <v>12</v>
      </c>
      <c r="E200" s="58" t="s">
        <v>287</v>
      </c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ht="15.75" customHeight="1">
      <c r="A201" s="58" t="s">
        <v>514</v>
      </c>
      <c r="B201" s="58" t="s">
        <v>515</v>
      </c>
      <c r="C201" s="58" t="s">
        <v>301</v>
      </c>
      <c r="D201" s="58" t="s">
        <v>9</v>
      </c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ht="15.75" customHeight="1">
      <c r="A202" s="58" t="s">
        <v>258</v>
      </c>
      <c r="B202" s="58" t="s">
        <v>516</v>
      </c>
      <c r="C202" s="58" t="s">
        <v>290</v>
      </c>
      <c r="D202" s="58" t="s">
        <v>16</v>
      </c>
      <c r="E202" s="58" t="s">
        <v>287</v>
      </c>
      <c r="F202" s="58" t="s">
        <v>288</v>
      </c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ht="15.75" customHeight="1">
      <c r="A203" s="58" t="s">
        <v>252</v>
      </c>
      <c r="B203" s="58" t="s">
        <v>517</v>
      </c>
      <c r="C203" s="58" t="s">
        <v>290</v>
      </c>
      <c r="D203" s="58" t="s">
        <v>15</v>
      </c>
      <c r="E203" s="58" t="s">
        <v>287</v>
      </c>
      <c r="F203" s="58" t="s">
        <v>288</v>
      </c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ht="15.75" customHeight="1">
      <c r="A204" s="58" t="s">
        <v>253</v>
      </c>
      <c r="B204" s="58" t="s">
        <v>518</v>
      </c>
      <c r="C204" s="58" t="s">
        <v>293</v>
      </c>
      <c r="D204" s="58" t="s">
        <v>16</v>
      </c>
      <c r="E204" s="58" t="s">
        <v>291</v>
      </c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ht="15.75" customHeight="1">
      <c r="A205" s="58" t="s">
        <v>261</v>
      </c>
      <c r="B205" s="58" t="s">
        <v>519</v>
      </c>
      <c r="C205" s="58" t="s">
        <v>284</v>
      </c>
      <c r="D205" s="58" t="s">
        <v>9</v>
      </c>
      <c r="E205" s="58" t="s">
        <v>291</v>
      </c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ht="15.75" customHeight="1">
      <c r="A206" s="58" t="s">
        <v>260</v>
      </c>
      <c r="B206" s="58" t="s">
        <v>520</v>
      </c>
      <c r="C206" s="58" t="s">
        <v>320</v>
      </c>
      <c r="D206" s="58" t="s">
        <v>9</v>
      </c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ht="15.75" customHeight="1">
      <c r="A207" s="58" t="s">
        <v>262</v>
      </c>
      <c r="B207" s="58" t="s">
        <v>521</v>
      </c>
      <c r="C207" s="58" t="s">
        <v>293</v>
      </c>
      <c r="D207" s="58" t="s">
        <v>16</v>
      </c>
      <c r="E207" s="58" t="s">
        <v>336</v>
      </c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ht="15.75" customHeight="1">
      <c r="A208" s="58" t="s">
        <v>215</v>
      </c>
      <c r="B208" s="58" t="s">
        <v>522</v>
      </c>
      <c r="C208" s="58" t="s">
        <v>284</v>
      </c>
      <c r="D208" s="58" t="s">
        <v>12</v>
      </c>
      <c r="E208" s="58" t="s">
        <v>336</v>
      </c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ht="15.75" customHeight="1">
      <c r="A209" s="58" t="s">
        <v>265</v>
      </c>
      <c r="B209" s="58" t="s">
        <v>523</v>
      </c>
      <c r="C209" s="58" t="s">
        <v>284</v>
      </c>
      <c r="D209" s="58"/>
      <c r="E209" s="58" t="s">
        <v>291</v>
      </c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ht="15.75" customHeight="1">
      <c r="A210" s="58" t="s">
        <v>524</v>
      </c>
      <c r="B210" s="58" t="s">
        <v>525</v>
      </c>
      <c r="C210" s="58" t="s">
        <v>284</v>
      </c>
      <c r="D210" s="58" t="s">
        <v>9</v>
      </c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ht="15.75" customHeight="1">
      <c r="A211" s="58" t="s">
        <v>526</v>
      </c>
      <c r="B211" s="58" t="s">
        <v>527</v>
      </c>
      <c r="C211" s="58" t="s">
        <v>284</v>
      </c>
      <c r="D211" s="58" t="s">
        <v>9</v>
      </c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ht="15.75" customHeight="1">
      <c r="A212" s="58" t="s">
        <v>268</v>
      </c>
      <c r="B212" s="58" t="s">
        <v>528</v>
      </c>
      <c r="C212" s="58" t="s">
        <v>301</v>
      </c>
      <c r="D212" s="58" t="s">
        <v>16</v>
      </c>
      <c r="E212" s="58" t="s">
        <v>291</v>
      </c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ht="15.75" customHeight="1">
      <c r="A213" s="58" t="s">
        <v>263</v>
      </c>
      <c r="B213" s="58" t="s">
        <v>529</v>
      </c>
      <c r="C213" s="58" t="s">
        <v>301</v>
      </c>
      <c r="D213" s="58" t="s">
        <v>16</v>
      </c>
      <c r="E213" s="58" t="s">
        <v>287</v>
      </c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ht="15.75" customHeight="1">
      <c r="A214" s="58" t="s">
        <v>216</v>
      </c>
      <c r="B214" s="58" t="s">
        <v>530</v>
      </c>
      <c r="C214" s="58" t="s">
        <v>301</v>
      </c>
      <c r="D214" s="58" t="s">
        <v>16</v>
      </c>
      <c r="E214" s="58" t="s">
        <v>287</v>
      </c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ht="15.75" customHeight="1">
      <c r="A215" s="58" t="s">
        <v>531</v>
      </c>
      <c r="B215" s="58" t="s">
        <v>532</v>
      </c>
      <c r="C215" s="58" t="s">
        <v>293</v>
      </c>
      <c r="D215" s="58" t="s">
        <v>12</v>
      </c>
      <c r="E215" s="58" t="s">
        <v>287</v>
      </c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ht="15.75" customHeight="1">
      <c r="A216" s="58" t="s">
        <v>270</v>
      </c>
      <c r="B216" s="58" t="s">
        <v>533</v>
      </c>
      <c r="C216" s="58" t="s">
        <v>296</v>
      </c>
      <c r="D216" s="58" t="s">
        <v>15</v>
      </c>
      <c r="E216" s="58" t="s">
        <v>287</v>
      </c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ht="15.75" customHeight="1">
      <c r="A217" s="58" t="s">
        <v>231</v>
      </c>
      <c r="B217" s="58" t="s">
        <v>534</v>
      </c>
      <c r="C217" s="58" t="s">
        <v>290</v>
      </c>
      <c r="D217" s="58" t="s">
        <v>12</v>
      </c>
      <c r="E217" s="58" t="s">
        <v>291</v>
      </c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ht="15.75" customHeight="1">
      <c r="A218" s="58" t="s">
        <v>271</v>
      </c>
      <c r="B218" s="58" t="s">
        <v>535</v>
      </c>
      <c r="C218" s="58" t="s">
        <v>290</v>
      </c>
      <c r="D218" s="58" t="s">
        <v>15</v>
      </c>
      <c r="E218" s="58" t="s">
        <v>287</v>
      </c>
      <c r="F218" s="58" t="s">
        <v>288</v>
      </c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ht="15.75" customHeight="1">
      <c r="A219" s="58" t="s">
        <v>272</v>
      </c>
      <c r="B219" s="58" t="s">
        <v>536</v>
      </c>
      <c r="C219" s="58" t="s">
        <v>290</v>
      </c>
      <c r="D219" s="58" t="s">
        <v>16</v>
      </c>
      <c r="E219" s="58" t="s">
        <v>336</v>
      </c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ht="15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ht="15.75" customHeight="1">
      <c r="A221" s="58" t="s">
        <v>537</v>
      </c>
      <c r="B221" s="58" t="s">
        <v>538</v>
      </c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ht="15.75" customHeight="1">
      <c r="A222" s="58" t="s">
        <v>539</v>
      </c>
      <c r="B222" s="58" t="s">
        <v>540</v>
      </c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ht="15.75" customHeight="1">
      <c r="A223" s="58" t="s">
        <v>541</v>
      </c>
      <c r="B223" s="58" t="s">
        <v>542</v>
      </c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ht="15.75" customHeight="1">
      <c r="A224" s="58" t="s">
        <v>543</v>
      </c>
      <c r="B224" s="58" t="s">
        <v>544</v>
      </c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ht="15.75" customHeight="1">
      <c r="A225" s="58" t="s">
        <v>301</v>
      </c>
      <c r="B225" s="58" t="s">
        <v>545</v>
      </c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ht="15.75" customHeight="1">
      <c r="A226" s="58" t="s">
        <v>546</v>
      </c>
      <c r="B226" s="58" t="s">
        <v>547</v>
      </c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ht="15.75" customHeight="1">
      <c r="A227" s="58" t="s">
        <v>548</v>
      </c>
      <c r="B227" s="58" t="s">
        <v>549</v>
      </c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ht="15.75" customHeight="1">
      <c r="A228" s="58" t="s">
        <v>550</v>
      </c>
      <c r="B228" s="58" t="s">
        <v>305</v>
      </c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ht="15.75" customHeight="1">
      <c r="A229" s="58" t="s">
        <v>293</v>
      </c>
      <c r="B229" s="58" t="s">
        <v>551</v>
      </c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ht="15.75" customHeight="1">
      <c r="A230" s="58" t="s">
        <v>552</v>
      </c>
      <c r="B230" s="58" t="s">
        <v>553</v>
      </c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ht="15.75" customHeight="1">
      <c r="A231" s="58" t="s">
        <v>554</v>
      </c>
      <c r="B231" s="58" t="s">
        <v>555</v>
      </c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ht="15.75" customHeight="1">
      <c r="A232" s="58" t="s">
        <v>556</v>
      </c>
      <c r="B232" s="58" t="s">
        <v>557</v>
      </c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ht="15.75" customHeight="1">
      <c r="A233" s="58" t="s">
        <v>558</v>
      </c>
      <c r="B233" s="58" t="s">
        <v>559</v>
      </c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ht="15.75" customHeight="1">
      <c r="A234" s="58" t="s">
        <v>560</v>
      </c>
      <c r="B234" s="58" t="s">
        <v>561</v>
      </c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ht="15.75" customHeight="1">
      <c r="A235" s="58" t="s">
        <v>9</v>
      </c>
      <c r="B235" s="58" t="s">
        <v>562</v>
      </c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ht="15.75" customHeight="1">
      <c r="A236" s="58" t="s">
        <v>563</v>
      </c>
      <c r="B236" s="58" t="s">
        <v>564</v>
      </c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ht="15.75" customHeight="1">
      <c r="A237" s="58" t="s">
        <v>565</v>
      </c>
      <c r="B237" s="58" t="s">
        <v>566</v>
      </c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ht="15.75" customHeight="1">
      <c r="A238" s="58" t="s">
        <v>567</v>
      </c>
      <c r="B238" s="58" t="s">
        <v>568</v>
      </c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ht="15.75" customHeight="1">
      <c r="A239" s="58" t="s">
        <v>569</v>
      </c>
      <c r="B239" s="58" t="s">
        <v>570</v>
      </c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ht="15.75" customHeight="1">
      <c r="A240" s="58" t="s">
        <v>571</v>
      </c>
      <c r="B240" s="58" t="s">
        <v>287</v>
      </c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ht="15.75" customHeight="1">
      <c r="A241" s="58" t="s">
        <v>572</v>
      </c>
      <c r="B241" s="58" t="s">
        <v>573</v>
      </c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ht="15.75" customHeight="1">
      <c r="A242" s="58" t="s">
        <v>284</v>
      </c>
      <c r="B242" s="58" t="s">
        <v>574</v>
      </c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ht="15.75" customHeight="1">
      <c r="A243" s="58" t="s">
        <v>575</v>
      </c>
      <c r="B243" s="58" t="s">
        <v>576</v>
      </c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ht="15.75" customHeight="1">
      <c r="A244" s="58" t="s">
        <v>577</v>
      </c>
      <c r="B244" s="58" t="s">
        <v>578</v>
      </c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ht="15.75" customHeight="1">
      <c r="A245" s="58" t="s">
        <v>579</v>
      </c>
      <c r="B245" s="58" t="s">
        <v>580</v>
      </c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ht="15.75" customHeight="1">
      <c r="A246" s="58" t="s">
        <v>581</v>
      </c>
      <c r="B246" s="58" t="s">
        <v>582</v>
      </c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ht="15.75" customHeight="1">
      <c r="A247" s="58" t="s">
        <v>15</v>
      </c>
      <c r="B247" s="58" t="s">
        <v>583</v>
      </c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ht="15.75" customHeight="1">
      <c r="A248" s="58" t="s">
        <v>16</v>
      </c>
      <c r="B248" s="58" t="s">
        <v>584</v>
      </c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ht="15.75" customHeight="1">
      <c r="A249" s="58" t="s">
        <v>296</v>
      </c>
      <c r="B249" s="58" t="s">
        <v>585</v>
      </c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ht="15.75" customHeight="1">
      <c r="A250" s="58" t="s">
        <v>586</v>
      </c>
      <c r="B250" s="58" t="s">
        <v>587</v>
      </c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ht="15.75" customHeight="1">
      <c r="A251" s="58" t="s">
        <v>588</v>
      </c>
      <c r="B251" s="58" t="s">
        <v>589</v>
      </c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ht="15.75" customHeight="1">
      <c r="A252" s="58" t="s">
        <v>590</v>
      </c>
      <c r="B252" s="58" t="s">
        <v>591</v>
      </c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ht="15.75" customHeight="1">
      <c r="A253" s="58" t="s">
        <v>320</v>
      </c>
      <c r="B253" s="58" t="s">
        <v>592</v>
      </c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ht="15.75" customHeight="1">
      <c r="A254" s="58" t="s">
        <v>593</v>
      </c>
      <c r="B254" s="58" t="s">
        <v>594</v>
      </c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ht="15.75" customHeight="1">
      <c r="A255" s="58" t="s">
        <v>595</v>
      </c>
      <c r="B255" s="58" t="s">
        <v>596</v>
      </c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ht="15.75" customHeight="1">
      <c r="A256" s="58" t="s">
        <v>597</v>
      </c>
      <c r="B256" s="58" t="s">
        <v>598</v>
      </c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ht="15.75" customHeight="1">
      <c r="A257" s="58" t="s">
        <v>599</v>
      </c>
      <c r="B257" s="58" t="s">
        <v>600</v>
      </c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ht="15.75" customHeight="1">
      <c r="A258" s="58" t="s">
        <v>601</v>
      </c>
      <c r="B258" s="58" t="s">
        <v>602</v>
      </c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ht="15.75" customHeight="1">
      <c r="A259" s="58" t="s">
        <v>603</v>
      </c>
      <c r="B259" s="58" t="s">
        <v>604</v>
      </c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ht="15.75" customHeight="1">
      <c r="A260" s="58" t="s">
        <v>286</v>
      </c>
      <c r="B260" s="58" t="s">
        <v>605</v>
      </c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ht="15.75" customHeight="1">
      <c r="A261" s="58" t="s">
        <v>606</v>
      </c>
      <c r="B261" s="58" t="s">
        <v>607</v>
      </c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ht="15.75" customHeight="1">
      <c r="A262" s="58" t="s">
        <v>290</v>
      </c>
      <c r="B262" s="58" t="s">
        <v>608</v>
      </c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ht="15.75" customHeight="1">
      <c r="A263" s="58" t="s">
        <v>609</v>
      </c>
      <c r="B263" s="58" t="s">
        <v>610</v>
      </c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ht="15.75" customHeight="1">
      <c r="A264" s="58" t="s">
        <v>611</v>
      </c>
      <c r="B264" s="58" t="s">
        <v>612</v>
      </c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ht="15.75" customHeight="1">
      <c r="A265" s="58" t="s">
        <v>12</v>
      </c>
      <c r="B265" s="58" t="s">
        <v>613</v>
      </c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ht="15.75" customHeight="1">
      <c r="A266" s="58" t="s">
        <v>614</v>
      </c>
      <c r="B266" s="58" t="s">
        <v>615</v>
      </c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ht="15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ht="15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ht="15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ht="15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ht="15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ht="15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ht="15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ht="15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ht="15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ht="15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ht="15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ht="15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ht="15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ht="15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ht="15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ht="15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ht="15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ht="15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ht="15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ht="15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ht="15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ht="15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ht="15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ht="15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ht="15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ht="15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ht="15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ht="15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ht="15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ht="15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ht="15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ht="15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ht="15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ht="15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ht="15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ht="15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ht="15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ht="15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ht="15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ht="15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ht="15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ht="15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ht="15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ht="15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ht="15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ht="15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ht="15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ht="15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ht="15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ht="15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ht="15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ht="15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ht="15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ht="15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ht="15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ht="15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ht="15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ht="15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ht="15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ht="15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ht="15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ht="15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ht="15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ht="15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ht="15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ht="15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ht="15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ht="15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ht="15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ht="15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ht="15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ht="15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ht="15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ht="15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ht="15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ht="15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ht="15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ht="15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ht="15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ht="15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ht="15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ht="15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ht="15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ht="15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ht="15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ht="15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ht="15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ht="15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ht="15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ht="15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ht="15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ht="15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ht="15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ht="15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ht="15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ht="15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ht="15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ht="15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ht="15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ht="15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ht="15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ht="15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ht="15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ht="15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ht="15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ht="15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ht="15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ht="15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ht="15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ht="15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ht="15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ht="15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ht="15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ht="15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ht="15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ht="15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ht="15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ht="15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ht="15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ht="15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ht="15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ht="15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ht="15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ht="15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ht="15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ht="15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ht="15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ht="15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ht="15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ht="15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ht="15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ht="15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ht="15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ht="15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ht="15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ht="15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ht="15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ht="15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ht="15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ht="15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ht="15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ht="15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ht="15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ht="15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ht="15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ht="15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ht="15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ht="15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ht="15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ht="15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ht="15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ht="15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ht="15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ht="15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ht="15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ht="15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ht="15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ht="15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ht="15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ht="15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ht="15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ht="15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ht="15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ht="15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ht="15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ht="15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ht="15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ht="15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ht="15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ht="15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ht="15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ht="15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ht="15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ht="15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ht="15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ht="15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ht="15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ht="15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ht="15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ht="15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ht="15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ht="15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ht="15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ht="15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ht="15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ht="15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ht="15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ht="15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ht="15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ht="15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ht="15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ht="15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ht="15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ht="15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ht="15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ht="15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ht="15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ht="15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ht="15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ht="15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ht="15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ht="15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ht="15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ht="15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ht="15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ht="15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ht="15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ht="15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ht="15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ht="15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ht="15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ht="15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ht="15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ht="15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ht="15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ht="15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ht="15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ht="15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ht="15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ht="15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ht="15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ht="15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ht="15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ht="15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ht="15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ht="15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ht="15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ht="15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ht="15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ht="15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ht="15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ht="15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ht="15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ht="15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ht="15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ht="15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ht="15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ht="15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ht="15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ht="15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ht="15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ht="15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ht="15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ht="15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ht="15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ht="15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ht="15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ht="15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ht="15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ht="15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ht="15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ht="15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ht="15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ht="15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ht="15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ht="15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ht="15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ht="15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ht="15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ht="15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ht="15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ht="15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ht="15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ht="15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ht="15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ht="15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ht="15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ht="15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ht="15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ht="15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ht="15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ht="15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ht="15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ht="15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ht="15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ht="15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ht="15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ht="15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ht="15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ht="15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ht="15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ht="15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ht="15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ht="15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ht="15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ht="15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ht="15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ht="15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ht="15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ht="15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ht="15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ht="15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ht="15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ht="15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ht="15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ht="15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ht="15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ht="15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ht="15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ht="15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ht="15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ht="15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ht="15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ht="15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ht="15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ht="15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ht="15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ht="15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ht="15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ht="15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ht="15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ht="15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ht="15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ht="15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ht="15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ht="15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ht="15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ht="15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ht="15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ht="15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ht="15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ht="15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ht="15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ht="15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ht="15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ht="15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ht="15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ht="15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ht="15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ht="15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ht="15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ht="15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ht="15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ht="15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ht="15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ht="15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ht="15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ht="15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ht="15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ht="15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ht="15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ht="15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ht="15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ht="15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ht="15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ht="15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ht="15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ht="15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ht="15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ht="15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ht="15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ht="15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ht="15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ht="15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ht="15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ht="15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ht="15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ht="15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ht="15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ht="15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ht="15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ht="15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ht="15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ht="15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ht="15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ht="15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ht="15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ht="15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ht="15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ht="15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ht="15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ht="15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ht="15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ht="15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ht="15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ht="15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ht="15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ht="15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ht="15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ht="15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ht="15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ht="15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ht="15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ht="15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ht="15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ht="15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ht="15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ht="15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ht="15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ht="15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ht="15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ht="15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ht="15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ht="15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ht="15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ht="15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ht="15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ht="15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ht="15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ht="15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ht="15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ht="15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ht="15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ht="15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ht="15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ht="15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ht="15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ht="15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ht="15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ht="15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ht="15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ht="15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ht="15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ht="15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ht="15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ht="15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ht="15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ht="15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ht="15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ht="15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ht="15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ht="15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ht="15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ht="15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ht="15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ht="15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ht="15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ht="15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ht="15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ht="15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ht="15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ht="15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ht="15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ht="15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ht="15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ht="15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ht="15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ht="15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ht="15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ht="15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ht="15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ht="15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ht="15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ht="15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ht="15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ht="15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ht="15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ht="15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ht="15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ht="15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ht="15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ht="15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ht="15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ht="15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ht="15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ht="15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ht="15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ht="15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ht="15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ht="15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ht="15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ht="15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ht="15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ht="15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ht="15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ht="15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ht="15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ht="15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ht="15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ht="15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ht="15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ht="15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ht="15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ht="15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ht="15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ht="15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ht="15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ht="15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ht="15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ht="15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ht="15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ht="15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ht="15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ht="15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ht="15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ht="15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ht="15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ht="15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ht="15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ht="15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ht="15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ht="15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ht="15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ht="15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ht="15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ht="15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ht="15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ht="15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ht="15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ht="15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ht="15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ht="15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ht="15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ht="15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ht="15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ht="15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ht="15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ht="15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ht="15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ht="15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ht="15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ht="15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ht="15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ht="15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ht="15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ht="15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ht="15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ht="15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ht="15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ht="15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ht="15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ht="15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ht="15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ht="15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ht="15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ht="15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ht="15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ht="15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ht="15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ht="15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ht="15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ht="15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ht="15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ht="15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ht="15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ht="15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ht="15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ht="15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ht="15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ht="15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ht="15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ht="15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ht="15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ht="15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ht="15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ht="15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ht="15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ht="15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ht="15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ht="15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ht="15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ht="15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ht="15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ht="15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ht="15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ht="15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ht="15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ht="15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ht="15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ht="15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ht="15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ht="15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ht="15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ht="15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ht="15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ht="15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ht="15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ht="15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ht="15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ht="15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ht="15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ht="15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ht="15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ht="15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ht="15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ht="15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ht="15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ht="15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ht="15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ht="15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ht="15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ht="15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ht="15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ht="15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ht="15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ht="15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ht="15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ht="15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ht="15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ht="15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ht="15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ht="15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ht="15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ht="15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ht="15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ht="15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ht="15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ht="15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ht="15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ht="15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ht="15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ht="15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ht="15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ht="15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ht="15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ht="15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ht="15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ht="15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ht="15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ht="15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ht="15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ht="15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ht="15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ht="15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ht="15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ht="15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ht="15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ht="15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ht="15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ht="15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ht="15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ht="15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ht="15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ht="15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ht="15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ht="15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ht="15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ht="15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ht="15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ht="15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ht="15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ht="15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ht="15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ht="15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ht="15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ht="15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ht="15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ht="15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ht="15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ht="15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ht="15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ht="15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ht="15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ht="15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ht="15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ht="15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ht="15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ht="15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ht="15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ht="15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ht="15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ht="15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ht="15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ht="15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ht="15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ht="15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ht="15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ht="15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ht="15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ht="15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ht="15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ht="15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ht="15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ht="15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ht="15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ht="15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ht="15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ht="15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ht="15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ht="15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ht="15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ht="15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ht="15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ht="15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ht="15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ht="15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ht="15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ht="15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ht="15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ht="15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ht="15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ht="15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ht="15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ht="15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ht="15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ht="15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ht="15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ht="15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ht="15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ht="15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ht="15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ht="15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ht="15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ht="15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ht="15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ht="15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ht="15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ht="15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ht="15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ht="15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ht="15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ht="15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ht="15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ht="15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ht="15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ht="15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ht="15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ht="15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ht="15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ht="15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ht="15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ht="15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ht="15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ht="15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ht="15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ht="15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ht="15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ht="15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ht="15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ht="15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ht="15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ht="15.75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ht="15.75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ht="15.75" customHeight="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ht="15.75" customHeight="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ht="15.75" customHeight="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ht="15.75" customHeight="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ht="15.75" customHeight="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ht="15.75" customHeight="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ht="15.75" customHeight="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ht="15.75" customHeight="1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ht="15.75" customHeight="1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ht="15.75" customHeight="1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ht="15.75" customHeight="1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57"/>
    <col customWidth="1" min="2" max="2" width="13.29"/>
    <col customWidth="1" min="3" max="6" width="8.71"/>
    <col customWidth="1" min="7" max="7" width="12.14"/>
    <col customWidth="1" min="8" max="37" width="8.71"/>
  </cols>
  <sheetData>
    <row r="1">
      <c r="A1" s="54" t="s">
        <v>616</v>
      </c>
      <c r="B1" s="54" t="s">
        <v>617</v>
      </c>
      <c r="C1" s="54" t="s">
        <v>618</v>
      </c>
      <c r="D1" s="54" t="s">
        <v>619</v>
      </c>
      <c r="E1" s="54" t="s">
        <v>620</v>
      </c>
      <c r="F1" s="54" t="s">
        <v>621</v>
      </c>
      <c r="G1" s="63" t="s">
        <v>622</v>
      </c>
      <c r="H1" s="54">
        <v>2019.0</v>
      </c>
      <c r="I1" s="54">
        <v>2018.0</v>
      </c>
      <c r="J1" s="54">
        <v>2017.0</v>
      </c>
      <c r="K1" s="54">
        <v>2016.0</v>
      </c>
      <c r="L1" s="54">
        <v>2015.0</v>
      </c>
      <c r="M1" s="54">
        <v>2014.0</v>
      </c>
      <c r="N1" s="54">
        <v>2013.0</v>
      </c>
      <c r="O1" s="54">
        <v>2012.0</v>
      </c>
      <c r="P1" s="54">
        <v>2011.0</v>
      </c>
      <c r="Q1" s="54">
        <v>2010.0</v>
      </c>
      <c r="R1" s="54">
        <v>2009.0</v>
      </c>
      <c r="S1" s="54">
        <v>2008.0</v>
      </c>
      <c r="T1" s="54">
        <v>2007.0</v>
      </c>
      <c r="U1" s="54">
        <v>2006.0</v>
      </c>
      <c r="V1" s="54">
        <v>2005.0</v>
      </c>
      <c r="W1" s="54">
        <v>2004.0</v>
      </c>
      <c r="X1" s="54">
        <v>2003.0</v>
      </c>
      <c r="Y1" s="54">
        <v>2002.0</v>
      </c>
      <c r="Z1" s="54">
        <v>2001.0</v>
      </c>
      <c r="AA1" s="54">
        <v>2000.0</v>
      </c>
      <c r="AB1" s="54">
        <v>1999.0</v>
      </c>
      <c r="AC1" s="54">
        <v>1998.0</v>
      </c>
      <c r="AD1" s="54">
        <v>1997.0</v>
      </c>
      <c r="AE1" s="54">
        <v>1996.0</v>
      </c>
      <c r="AF1" s="54">
        <v>1995.0</v>
      </c>
      <c r="AG1" s="54">
        <v>1994.0</v>
      </c>
      <c r="AH1" s="54">
        <v>1993.0</v>
      </c>
      <c r="AI1" s="54">
        <v>1992.0</v>
      </c>
      <c r="AJ1" s="54">
        <v>1991.0</v>
      </c>
      <c r="AK1" s="54">
        <v>1990.0</v>
      </c>
    </row>
    <row r="2">
      <c r="A2" s="54" t="s">
        <v>614</v>
      </c>
      <c r="C2" s="54" t="s">
        <v>623</v>
      </c>
      <c r="D2" s="54" t="s">
        <v>624</v>
      </c>
      <c r="E2" s="54" t="s">
        <v>625</v>
      </c>
      <c r="F2" s="54" t="s">
        <v>626</v>
      </c>
      <c r="G2" s="63"/>
      <c r="H2" s="54">
        <v>49758.23</v>
      </c>
      <c r="I2" s="54">
        <v>49368.04</v>
      </c>
      <c r="J2" s="54">
        <v>48251.88</v>
      </c>
      <c r="K2" s="54">
        <v>47531.68</v>
      </c>
      <c r="L2" s="54">
        <v>46871.77</v>
      </c>
      <c r="M2" s="54">
        <v>46881.78</v>
      </c>
      <c r="N2" s="54">
        <v>46238.61</v>
      </c>
      <c r="O2" s="54">
        <v>45597.14</v>
      </c>
      <c r="P2" s="54">
        <v>45041.81</v>
      </c>
      <c r="Q2" s="54">
        <v>44877.51</v>
      </c>
      <c r="R2" s="54">
        <v>43089.45</v>
      </c>
      <c r="S2" s="54">
        <v>43139.1</v>
      </c>
      <c r="T2" s="54">
        <v>42858.96</v>
      </c>
      <c r="U2" s="54">
        <v>42072.13</v>
      </c>
      <c r="V2" s="54">
        <v>40569.33</v>
      </c>
      <c r="W2" s="54">
        <v>39655.31</v>
      </c>
      <c r="X2" s="54">
        <v>37803.86</v>
      </c>
      <c r="Y2" s="54">
        <v>36839.69</v>
      </c>
      <c r="Z2" s="54">
        <v>35884.07</v>
      </c>
      <c r="AA2" s="54">
        <v>35835.48</v>
      </c>
      <c r="AB2" s="54">
        <v>35101.9</v>
      </c>
      <c r="AC2" s="54">
        <v>35099.21</v>
      </c>
      <c r="AD2" s="54">
        <v>35537.18</v>
      </c>
      <c r="AE2" s="54">
        <v>34179.33</v>
      </c>
      <c r="AF2" s="54">
        <v>33805.61</v>
      </c>
      <c r="AG2" s="54">
        <v>33015.04</v>
      </c>
      <c r="AH2" s="54">
        <v>32729.06</v>
      </c>
      <c r="AI2" s="54">
        <v>32588.09</v>
      </c>
      <c r="AJ2" s="54">
        <v>32670.51</v>
      </c>
      <c r="AK2" s="54">
        <v>32523.58</v>
      </c>
    </row>
    <row r="3">
      <c r="A3" s="54" t="s">
        <v>55</v>
      </c>
      <c r="C3" s="54" t="s">
        <v>623</v>
      </c>
      <c r="D3" s="54" t="s">
        <v>624</v>
      </c>
      <c r="E3" s="54" t="s">
        <v>625</v>
      </c>
      <c r="F3" s="54" t="s">
        <v>626</v>
      </c>
      <c r="G3" s="63"/>
      <c r="H3" s="54">
        <v>3149.57</v>
      </c>
      <c r="I3" s="54">
        <v>3295.53</v>
      </c>
      <c r="J3" s="54">
        <v>3379.38</v>
      </c>
      <c r="K3" s="54">
        <v>3364.77</v>
      </c>
      <c r="L3" s="54">
        <v>3019.49</v>
      </c>
      <c r="M3" s="54">
        <v>2962.68</v>
      </c>
      <c r="N3" s="54">
        <v>3109.55</v>
      </c>
      <c r="O3" s="54">
        <v>3188.85</v>
      </c>
      <c r="P3" s="54">
        <v>3250.07</v>
      </c>
      <c r="Q3" s="54">
        <v>3619.79</v>
      </c>
      <c r="R3" s="54">
        <v>3540.97</v>
      </c>
      <c r="S3" s="54">
        <v>3811.63</v>
      </c>
      <c r="T3" s="54">
        <v>3903.15</v>
      </c>
      <c r="U3" s="54">
        <v>3936.29</v>
      </c>
      <c r="V3" s="54">
        <v>3935.61</v>
      </c>
      <c r="W3" s="54">
        <v>3962.83</v>
      </c>
      <c r="X3" s="54">
        <v>3960.54</v>
      </c>
      <c r="Y3" s="54">
        <v>3871.02</v>
      </c>
      <c r="Z3" s="54">
        <v>3884.4</v>
      </c>
      <c r="AA3" s="54">
        <v>3877.33</v>
      </c>
      <c r="AB3" s="54">
        <v>3874.4</v>
      </c>
      <c r="AC3" s="54">
        <v>3949.25</v>
      </c>
      <c r="AD3" s="54">
        <v>3983.29</v>
      </c>
      <c r="AE3" s="54">
        <v>4058.46</v>
      </c>
      <c r="AF3" s="54">
        <v>3947.64</v>
      </c>
      <c r="AG3" s="54">
        <v>3894.63</v>
      </c>
      <c r="AH3" s="54">
        <v>3908.95</v>
      </c>
      <c r="AI3" s="54">
        <v>3981.08</v>
      </c>
      <c r="AJ3" s="54">
        <v>4120.94</v>
      </c>
      <c r="AK3" s="54">
        <v>4187.9</v>
      </c>
    </row>
    <row r="4">
      <c r="A4" s="54" t="s">
        <v>37</v>
      </c>
      <c r="C4" s="54" t="s">
        <v>623</v>
      </c>
      <c r="D4" s="54" t="s">
        <v>624</v>
      </c>
      <c r="E4" s="54" t="s">
        <v>625</v>
      </c>
      <c r="F4" s="54" t="s">
        <v>626</v>
      </c>
      <c r="G4" s="63">
        <f t="shared" ref="G4:G196" si="1">H4/$H$2</f>
        <v>0.0005785977516</v>
      </c>
      <c r="H4" s="54">
        <v>28.79</v>
      </c>
      <c r="I4" s="54">
        <v>27.84</v>
      </c>
      <c r="J4" s="54">
        <v>26.68</v>
      </c>
      <c r="K4" s="54">
        <v>27.05</v>
      </c>
      <c r="L4" s="54">
        <v>26.84</v>
      </c>
      <c r="M4" s="54">
        <v>26.52</v>
      </c>
      <c r="N4" s="54">
        <v>26.77</v>
      </c>
      <c r="O4" s="54">
        <v>28.55</v>
      </c>
      <c r="P4" s="54">
        <v>29.17</v>
      </c>
      <c r="Q4" s="54">
        <v>27.24</v>
      </c>
      <c r="R4" s="54">
        <v>22.75</v>
      </c>
      <c r="S4" s="54">
        <v>20.66</v>
      </c>
      <c r="T4" s="54">
        <v>17.26</v>
      </c>
      <c r="U4" s="54">
        <v>16.87</v>
      </c>
      <c r="V4" s="54">
        <v>16.35</v>
      </c>
      <c r="W4" s="54">
        <v>15.44</v>
      </c>
      <c r="X4" s="54">
        <v>15.65</v>
      </c>
      <c r="Y4" s="54">
        <v>15.01</v>
      </c>
      <c r="Z4" s="54">
        <v>12.37</v>
      </c>
      <c r="AA4" s="54">
        <v>11.5</v>
      </c>
      <c r="AB4" s="54">
        <v>13.28</v>
      </c>
      <c r="AC4" s="54">
        <v>12.4</v>
      </c>
      <c r="AD4" s="54">
        <v>11.58</v>
      </c>
      <c r="AE4" s="54">
        <v>10.61</v>
      </c>
      <c r="AF4" s="54">
        <v>9.58</v>
      </c>
      <c r="AG4" s="54">
        <v>9.15</v>
      </c>
      <c r="AH4" s="54">
        <v>9.11</v>
      </c>
      <c r="AI4" s="54">
        <v>9.03</v>
      </c>
      <c r="AJ4" s="54">
        <v>9.81</v>
      </c>
      <c r="AK4" s="54">
        <v>9.58</v>
      </c>
    </row>
    <row r="5">
      <c r="A5" s="54" t="s">
        <v>38</v>
      </c>
      <c r="C5" s="54" t="s">
        <v>623</v>
      </c>
      <c r="D5" s="54" t="s">
        <v>624</v>
      </c>
      <c r="E5" s="54" t="s">
        <v>625</v>
      </c>
      <c r="F5" s="54" t="s">
        <v>626</v>
      </c>
      <c r="G5" s="63">
        <f t="shared" si="1"/>
        <v>0.0001762522501</v>
      </c>
      <c r="H5" s="54">
        <v>8.77</v>
      </c>
      <c r="I5" s="54">
        <v>9.22</v>
      </c>
      <c r="J5" s="54">
        <v>9.42</v>
      </c>
      <c r="K5" s="54">
        <v>8.85</v>
      </c>
      <c r="L5" s="54">
        <v>8.38</v>
      </c>
      <c r="M5" s="54">
        <v>8.52</v>
      </c>
      <c r="N5" s="54">
        <v>8.09</v>
      </c>
      <c r="O5" s="54">
        <v>8.04</v>
      </c>
      <c r="P5" s="54">
        <v>8.49</v>
      </c>
      <c r="Q5" s="54">
        <v>7.78</v>
      </c>
      <c r="R5" s="54">
        <v>7.52</v>
      </c>
      <c r="S5" s="54">
        <v>7.48</v>
      </c>
      <c r="T5" s="54">
        <v>7.75</v>
      </c>
      <c r="U5" s="54">
        <v>7.73</v>
      </c>
      <c r="V5" s="54">
        <v>7.83</v>
      </c>
      <c r="W5" s="54">
        <v>8.05</v>
      </c>
      <c r="X5" s="54">
        <v>7.97</v>
      </c>
      <c r="Y5" s="54">
        <v>7.63</v>
      </c>
      <c r="Z5" s="54">
        <v>7.0</v>
      </c>
      <c r="AA5" s="54">
        <v>8.4</v>
      </c>
      <c r="AB5" s="54">
        <v>8.02</v>
      </c>
      <c r="AC5" s="54">
        <v>6.81</v>
      </c>
      <c r="AD5" s="54">
        <v>6.58</v>
      </c>
      <c r="AE5" s="54">
        <v>7.29</v>
      </c>
      <c r="AF5" s="54">
        <v>7.58</v>
      </c>
      <c r="AG5" s="54">
        <v>7.74</v>
      </c>
      <c r="AH5" s="54">
        <v>6.92</v>
      </c>
      <c r="AI5" s="54">
        <v>6.95</v>
      </c>
      <c r="AJ5" s="54">
        <v>8.96</v>
      </c>
      <c r="AK5" s="54">
        <v>11.3</v>
      </c>
    </row>
    <row r="6">
      <c r="A6" s="54" t="s">
        <v>39</v>
      </c>
      <c r="C6" s="54" t="s">
        <v>623</v>
      </c>
      <c r="D6" s="54" t="s">
        <v>624</v>
      </c>
      <c r="E6" s="54" t="s">
        <v>625</v>
      </c>
      <c r="F6" s="54" t="s">
        <v>626</v>
      </c>
      <c r="G6" s="63">
        <f t="shared" si="1"/>
        <v>0.005672026517</v>
      </c>
      <c r="H6" s="54">
        <v>282.23</v>
      </c>
      <c r="I6" s="54">
        <v>278.23</v>
      </c>
      <c r="J6" s="54">
        <v>269.38</v>
      </c>
      <c r="K6" s="54">
        <v>265.6</v>
      </c>
      <c r="L6" s="54">
        <v>262.52</v>
      </c>
      <c r="M6" s="54">
        <v>252.91</v>
      </c>
      <c r="N6" s="54">
        <v>239.46</v>
      </c>
      <c r="O6" s="54">
        <v>234.99</v>
      </c>
      <c r="P6" s="54">
        <v>215.21</v>
      </c>
      <c r="Q6" s="54">
        <v>207.48</v>
      </c>
      <c r="R6" s="54">
        <v>204.28</v>
      </c>
      <c r="S6" s="54">
        <v>202.05</v>
      </c>
      <c r="T6" s="54">
        <v>196.61</v>
      </c>
      <c r="U6" s="54">
        <v>193.51</v>
      </c>
      <c r="V6" s="54">
        <v>185.65</v>
      </c>
      <c r="W6" s="54">
        <v>178.19</v>
      </c>
      <c r="X6" s="54">
        <v>175.3</v>
      </c>
      <c r="Y6" s="54">
        <v>162.66</v>
      </c>
      <c r="Z6" s="54">
        <v>156.9</v>
      </c>
      <c r="AA6" s="54">
        <v>163.6</v>
      </c>
      <c r="AB6" s="54">
        <v>154.61</v>
      </c>
      <c r="AC6" s="54">
        <v>149.15</v>
      </c>
      <c r="AD6" s="54">
        <v>146.88</v>
      </c>
      <c r="AE6" s="54">
        <v>146.97</v>
      </c>
      <c r="AF6" s="54">
        <v>143.9</v>
      </c>
      <c r="AG6" s="54">
        <v>136.96</v>
      </c>
      <c r="AH6" s="54">
        <v>135.01</v>
      </c>
      <c r="AI6" s="54">
        <v>126.53</v>
      </c>
      <c r="AJ6" s="54">
        <v>125.57</v>
      </c>
      <c r="AK6" s="54">
        <v>121.4</v>
      </c>
    </row>
    <row r="7">
      <c r="A7" s="54" t="s">
        <v>40</v>
      </c>
      <c r="C7" s="54" t="s">
        <v>623</v>
      </c>
      <c r="D7" s="54" t="s">
        <v>624</v>
      </c>
      <c r="E7" s="54" t="s">
        <v>625</v>
      </c>
      <c r="F7" s="54" t="s">
        <v>626</v>
      </c>
      <c r="G7" s="63">
        <f t="shared" si="1"/>
        <v>0.00001266122207</v>
      </c>
      <c r="H7" s="54">
        <v>0.63</v>
      </c>
      <c r="I7" s="54">
        <v>0.62</v>
      </c>
      <c r="J7" s="54">
        <v>0.59</v>
      </c>
      <c r="K7" s="54">
        <v>0.59</v>
      </c>
      <c r="L7" s="54">
        <v>0.58</v>
      </c>
      <c r="M7" s="54">
        <v>0.57</v>
      </c>
      <c r="N7" s="54">
        <v>0.59</v>
      </c>
      <c r="O7" s="54">
        <v>0.6</v>
      </c>
      <c r="P7" s="54">
        <v>0.6</v>
      </c>
      <c r="Q7" s="54">
        <v>0.63</v>
      </c>
      <c r="R7" s="54">
        <v>0.62</v>
      </c>
      <c r="S7" s="54">
        <v>0.64</v>
      </c>
      <c r="T7" s="54">
        <v>0.64</v>
      </c>
      <c r="U7" s="54">
        <v>0.64</v>
      </c>
      <c r="V7" s="54">
        <v>0.66</v>
      </c>
      <c r="W7" s="54">
        <v>0.64</v>
      </c>
      <c r="X7" s="54">
        <v>0.61</v>
      </c>
      <c r="Y7" s="54">
        <v>0.6</v>
      </c>
      <c r="Z7" s="54">
        <v>0.59</v>
      </c>
      <c r="AA7" s="54">
        <v>0.59</v>
      </c>
      <c r="AB7" s="54">
        <v>0.57</v>
      </c>
      <c r="AC7" s="54">
        <v>0.54</v>
      </c>
      <c r="AD7" s="54">
        <v>0.51</v>
      </c>
      <c r="AE7" s="54">
        <v>0.49</v>
      </c>
      <c r="AF7" s="54">
        <v>0.46</v>
      </c>
      <c r="AG7" s="54">
        <v>0.44</v>
      </c>
      <c r="AH7" s="54">
        <v>0.44</v>
      </c>
      <c r="AI7" s="54">
        <v>0.43</v>
      </c>
      <c r="AJ7" s="54">
        <v>0.43</v>
      </c>
      <c r="AK7" s="54">
        <v>0.43</v>
      </c>
    </row>
    <row r="8">
      <c r="A8" s="54" t="s">
        <v>41</v>
      </c>
      <c r="C8" s="54" t="s">
        <v>623</v>
      </c>
      <c r="D8" s="54" t="s">
        <v>624</v>
      </c>
      <c r="E8" s="54" t="s">
        <v>625</v>
      </c>
      <c r="F8" s="54" t="s">
        <v>626</v>
      </c>
      <c r="G8" s="63">
        <f t="shared" si="1"/>
        <v>0.002578266952</v>
      </c>
      <c r="H8" s="54">
        <v>128.29</v>
      </c>
      <c r="I8" s="54">
        <v>120.1</v>
      </c>
      <c r="J8" s="54">
        <v>131.15</v>
      </c>
      <c r="K8" s="54">
        <v>133.52</v>
      </c>
      <c r="L8" s="54">
        <v>135.83</v>
      </c>
      <c r="M8" s="54">
        <v>129.91</v>
      </c>
      <c r="N8" s="54">
        <v>128.1</v>
      </c>
      <c r="O8" s="54">
        <v>125.68</v>
      </c>
      <c r="P8" s="54">
        <v>126.65</v>
      </c>
      <c r="Q8" s="54">
        <v>126.96</v>
      </c>
      <c r="R8" s="54">
        <v>122.45</v>
      </c>
      <c r="S8" s="54">
        <v>119.98</v>
      </c>
      <c r="T8" s="54">
        <v>117.2</v>
      </c>
      <c r="U8" s="54">
        <v>112.77</v>
      </c>
      <c r="V8" s="54">
        <v>114.87</v>
      </c>
      <c r="W8" s="54">
        <v>114.61</v>
      </c>
      <c r="X8" s="54">
        <v>111.59</v>
      </c>
      <c r="Y8" s="54">
        <v>105.16</v>
      </c>
      <c r="Z8" s="54">
        <v>101.52</v>
      </c>
      <c r="AA8" s="54">
        <v>81.34</v>
      </c>
      <c r="AB8" s="54">
        <v>87.51</v>
      </c>
      <c r="AC8" s="54">
        <v>89.91</v>
      </c>
      <c r="AD8" s="54">
        <v>80.52</v>
      </c>
      <c r="AE8" s="54">
        <v>81.52</v>
      </c>
      <c r="AF8" s="54">
        <v>76.32</v>
      </c>
      <c r="AG8" s="54">
        <v>73.16</v>
      </c>
      <c r="AH8" s="54">
        <v>70.27</v>
      </c>
      <c r="AI8" s="54">
        <v>67.29</v>
      </c>
      <c r="AJ8" s="54">
        <v>66.59</v>
      </c>
      <c r="AK8" s="54">
        <v>66.16</v>
      </c>
    </row>
    <row r="9">
      <c r="A9" s="54" t="s">
        <v>42</v>
      </c>
      <c r="C9" s="54" t="s">
        <v>623</v>
      </c>
      <c r="D9" s="54" t="s">
        <v>624</v>
      </c>
      <c r="E9" s="54" t="s">
        <v>625</v>
      </c>
      <c r="F9" s="54" t="s">
        <v>626</v>
      </c>
      <c r="G9" s="63">
        <f t="shared" si="1"/>
        <v>0.00002451855703</v>
      </c>
      <c r="H9" s="54">
        <v>1.22</v>
      </c>
      <c r="I9" s="54">
        <v>1.19</v>
      </c>
      <c r="J9" s="54">
        <v>1.15</v>
      </c>
      <c r="K9" s="54">
        <v>1.12</v>
      </c>
      <c r="L9" s="54">
        <v>1.09</v>
      </c>
      <c r="M9" s="54">
        <v>1.06</v>
      </c>
      <c r="N9" s="54">
        <v>1.05</v>
      </c>
      <c r="O9" s="54">
        <v>1.26</v>
      </c>
      <c r="P9" s="54">
        <v>1.09</v>
      </c>
      <c r="Q9" s="54">
        <v>1.03</v>
      </c>
      <c r="R9" s="54">
        <v>1.92</v>
      </c>
      <c r="S9" s="54">
        <v>0.96</v>
      </c>
      <c r="T9" s="54">
        <v>0.91</v>
      </c>
      <c r="U9" s="54">
        <v>0.85</v>
      </c>
      <c r="V9" s="54">
        <v>0.78</v>
      </c>
      <c r="W9" s="54">
        <v>0.75</v>
      </c>
      <c r="X9" s="54">
        <v>0.74</v>
      </c>
      <c r="Y9" s="54">
        <v>0.7</v>
      </c>
      <c r="Z9" s="54">
        <v>0.64</v>
      </c>
      <c r="AA9" s="54">
        <v>0.6</v>
      </c>
      <c r="AB9" s="54">
        <v>0.58</v>
      </c>
      <c r="AC9" s="54">
        <v>0.56</v>
      </c>
      <c r="AD9" s="54">
        <v>0.51</v>
      </c>
      <c r="AE9" s="54">
        <v>0.48</v>
      </c>
      <c r="AF9" s="54">
        <v>0.45</v>
      </c>
      <c r="AG9" s="54">
        <v>0.43</v>
      </c>
      <c r="AH9" s="54">
        <v>0.42</v>
      </c>
      <c r="AI9" s="54">
        <v>0.45</v>
      </c>
      <c r="AJ9" s="54">
        <v>0.37</v>
      </c>
      <c r="AK9" s="54">
        <v>0.35</v>
      </c>
    </row>
    <row r="10">
      <c r="A10" s="54" t="s">
        <v>43</v>
      </c>
      <c r="C10" s="54" t="s">
        <v>623</v>
      </c>
      <c r="D10" s="54" t="s">
        <v>624</v>
      </c>
      <c r="E10" s="54" t="s">
        <v>625</v>
      </c>
      <c r="F10" s="54" t="s">
        <v>626</v>
      </c>
      <c r="G10" s="63">
        <f t="shared" si="1"/>
        <v>0.008016965234</v>
      </c>
      <c r="H10" s="54">
        <v>398.91</v>
      </c>
      <c r="I10" s="54">
        <v>404.95</v>
      </c>
      <c r="J10" s="54">
        <v>407.58</v>
      </c>
      <c r="K10" s="54">
        <v>403.23</v>
      </c>
      <c r="L10" s="54">
        <v>435.81</v>
      </c>
      <c r="M10" s="54">
        <v>428.81</v>
      </c>
      <c r="N10" s="54">
        <v>431.0</v>
      </c>
      <c r="O10" s="54">
        <v>421.2</v>
      </c>
      <c r="P10" s="54">
        <v>416.09</v>
      </c>
      <c r="Q10" s="54">
        <v>434.83</v>
      </c>
      <c r="R10" s="54">
        <v>429.32</v>
      </c>
      <c r="S10" s="54">
        <v>449.64</v>
      </c>
      <c r="T10" s="54">
        <v>445.1</v>
      </c>
      <c r="U10" s="54">
        <v>432.56</v>
      </c>
      <c r="V10" s="54">
        <v>418.09</v>
      </c>
      <c r="W10" s="54">
        <v>414.15</v>
      </c>
      <c r="X10" s="54">
        <v>397.87</v>
      </c>
      <c r="Y10" s="54">
        <v>375.63</v>
      </c>
      <c r="Z10" s="54">
        <v>379.26</v>
      </c>
      <c r="AA10" s="54">
        <v>337.38</v>
      </c>
      <c r="AB10" s="54">
        <v>337.78</v>
      </c>
      <c r="AC10" s="54">
        <v>330.05</v>
      </c>
      <c r="AD10" s="54">
        <v>324.7</v>
      </c>
      <c r="AE10" s="54">
        <v>319.3</v>
      </c>
      <c r="AF10" s="54">
        <v>308.14</v>
      </c>
      <c r="AG10" s="54">
        <v>305.55</v>
      </c>
      <c r="AH10" s="54">
        <v>302.16</v>
      </c>
      <c r="AI10" s="54">
        <v>301.59</v>
      </c>
      <c r="AJ10" s="54">
        <v>297.07</v>
      </c>
      <c r="AK10" s="54">
        <v>292.65</v>
      </c>
    </row>
    <row r="11">
      <c r="A11" s="54" t="s">
        <v>44</v>
      </c>
      <c r="C11" s="54" t="s">
        <v>623</v>
      </c>
      <c r="D11" s="54" t="s">
        <v>624</v>
      </c>
      <c r="E11" s="54" t="s">
        <v>625</v>
      </c>
      <c r="F11" s="54" t="s">
        <v>626</v>
      </c>
      <c r="G11" s="63">
        <f t="shared" si="1"/>
        <v>0.0002009717789</v>
      </c>
      <c r="H11" s="54">
        <v>10.0</v>
      </c>
      <c r="I11" s="54">
        <v>9.48</v>
      </c>
      <c r="J11" s="54">
        <v>9.29</v>
      </c>
      <c r="K11" s="54">
        <v>9.45</v>
      </c>
      <c r="L11" s="54">
        <v>9.08</v>
      </c>
      <c r="M11" s="54">
        <v>9.05</v>
      </c>
      <c r="N11" s="54">
        <v>9.06</v>
      </c>
      <c r="O11" s="54">
        <v>9.12</v>
      </c>
      <c r="P11" s="54">
        <v>8.13</v>
      </c>
      <c r="Q11" s="54">
        <v>7.69</v>
      </c>
      <c r="R11" s="54">
        <v>7.87</v>
      </c>
      <c r="S11" s="54">
        <v>9.01</v>
      </c>
      <c r="T11" s="54">
        <v>8.49</v>
      </c>
      <c r="U11" s="54">
        <v>7.84</v>
      </c>
      <c r="V11" s="54">
        <v>7.44</v>
      </c>
      <c r="W11" s="54">
        <v>6.72</v>
      </c>
      <c r="X11" s="54">
        <v>6.32</v>
      </c>
      <c r="Y11" s="54">
        <v>5.9</v>
      </c>
      <c r="Z11" s="54">
        <v>6.23</v>
      </c>
      <c r="AA11" s="54">
        <v>6.12</v>
      </c>
      <c r="AB11" s="54">
        <v>5.75</v>
      </c>
      <c r="AC11" s="54">
        <v>6.25</v>
      </c>
      <c r="AD11" s="54">
        <v>6.32</v>
      </c>
      <c r="AE11" s="54">
        <v>5.71</v>
      </c>
      <c r="AF11" s="54">
        <v>6.77</v>
      </c>
      <c r="AG11" s="54">
        <v>6.16</v>
      </c>
      <c r="AH11" s="54">
        <v>8.72</v>
      </c>
      <c r="AI11" s="54">
        <v>14.95</v>
      </c>
      <c r="AJ11" s="54">
        <v>25.14</v>
      </c>
      <c r="AK11" s="54">
        <v>24.54</v>
      </c>
    </row>
    <row r="12">
      <c r="A12" s="54" t="s">
        <v>45</v>
      </c>
      <c r="C12" s="54" t="s">
        <v>623</v>
      </c>
      <c r="D12" s="54" t="s">
        <v>624</v>
      </c>
      <c r="E12" s="54" t="s">
        <v>625</v>
      </c>
      <c r="F12" s="54" t="s">
        <v>626</v>
      </c>
      <c r="G12" s="63">
        <f t="shared" si="1"/>
        <v>0.01222893178</v>
      </c>
      <c r="H12" s="54">
        <v>608.49</v>
      </c>
      <c r="I12" s="54">
        <v>621.28</v>
      </c>
      <c r="J12" s="54">
        <v>626.56</v>
      </c>
      <c r="K12" s="54">
        <v>578.39</v>
      </c>
      <c r="L12" s="54">
        <v>568.87</v>
      </c>
      <c r="M12" s="54">
        <v>569.98</v>
      </c>
      <c r="N12" s="54">
        <v>554.25</v>
      </c>
      <c r="O12" s="54">
        <v>639.63</v>
      </c>
      <c r="P12" s="54">
        <v>639.95</v>
      </c>
      <c r="Q12" s="54">
        <v>596.36</v>
      </c>
      <c r="R12" s="54">
        <v>626.33</v>
      </c>
      <c r="S12" s="54">
        <v>608.78</v>
      </c>
      <c r="T12" s="54">
        <v>637.94</v>
      </c>
      <c r="U12" s="54">
        <v>638.32</v>
      </c>
      <c r="V12" s="54">
        <v>590.44</v>
      </c>
      <c r="W12" s="54">
        <v>627.56</v>
      </c>
      <c r="X12" s="54">
        <v>576.25</v>
      </c>
      <c r="Y12" s="54">
        <v>652.95</v>
      </c>
      <c r="Z12" s="54">
        <v>656.39</v>
      </c>
      <c r="AA12" s="54">
        <v>650.73</v>
      </c>
      <c r="AB12" s="54">
        <v>632.75</v>
      </c>
      <c r="AC12" s="54">
        <v>593.84</v>
      </c>
      <c r="AD12" s="54">
        <v>566.85</v>
      </c>
      <c r="AE12" s="54">
        <v>557.47</v>
      </c>
      <c r="AF12" s="54">
        <v>557.98</v>
      </c>
      <c r="AG12" s="54">
        <v>550.17</v>
      </c>
      <c r="AH12" s="54">
        <v>544.2</v>
      </c>
      <c r="AI12" s="54">
        <v>542.04</v>
      </c>
      <c r="AJ12" s="54">
        <v>541.38</v>
      </c>
      <c r="AK12" s="54">
        <v>541.39</v>
      </c>
    </row>
    <row r="13">
      <c r="A13" s="54" t="s">
        <v>46</v>
      </c>
      <c r="B13" s="54" t="s">
        <v>627</v>
      </c>
      <c r="C13" s="54" t="s">
        <v>623</v>
      </c>
      <c r="D13" s="54" t="s">
        <v>624</v>
      </c>
      <c r="E13" s="54" t="s">
        <v>625</v>
      </c>
      <c r="F13" s="54" t="s">
        <v>626</v>
      </c>
      <c r="G13" s="63">
        <f t="shared" si="1"/>
        <v>0.001402783017</v>
      </c>
      <c r="H13" s="54">
        <v>69.8</v>
      </c>
      <c r="I13" s="54">
        <v>68.32</v>
      </c>
      <c r="J13" s="54">
        <v>71.53</v>
      </c>
      <c r="K13" s="54">
        <v>69.6</v>
      </c>
      <c r="L13" s="54">
        <v>69.27</v>
      </c>
      <c r="M13" s="54">
        <v>68.08</v>
      </c>
      <c r="N13" s="54">
        <v>71.8</v>
      </c>
      <c r="O13" s="54">
        <v>71.26</v>
      </c>
      <c r="P13" s="54">
        <v>74.46</v>
      </c>
      <c r="Q13" s="54">
        <v>77.34</v>
      </c>
      <c r="R13" s="54">
        <v>71.55</v>
      </c>
      <c r="S13" s="54">
        <v>78.46</v>
      </c>
      <c r="T13" s="54">
        <v>78.89</v>
      </c>
      <c r="U13" s="54">
        <v>81.93</v>
      </c>
      <c r="V13" s="54">
        <v>84.19</v>
      </c>
      <c r="W13" s="54">
        <v>84.11</v>
      </c>
      <c r="X13" s="54">
        <v>83.28</v>
      </c>
      <c r="Y13" s="54">
        <v>78.17</v>
      </c>
      <c r="Z13" s="54">
        <v>76.84</v>
      </c>
      <c r="AA13" s="54">
        <v>65.18</v>
      </c>
      <c r="AB13" s="54">
        <v>65.0</v>
      </c>
      <c r="AC13" s="54">
        <v>66.81</v>
      </c>
      <c r="AD13" s="54">
        <v>66.81</v>
      </c>
      <c r="AE13" s="54">
        <v>67.86</v>
      </c>
      <c r="AF13" s="54">
        <v>64.08</v>
      </c>
      <c r="AG13" s="54">
        <v>61.6</v>
      </c>
      <c r="AH13" s="54">
        <v>61.53</v>
      </c>
      <c r="AI13" s="54">
        <v>61.6</v>
      </c>
      <c r="AJ13" s="54">
        <v>67.42</v>
      </c>
      <c r="AK13" s="54">
        <v>63.14</v>
      </c>
    </row>
    <row r="14">
      <c r="A14" s="54" t="s">
        <v>47</v>
      </c>
      <c r="C14" s="54" t="s">
        <v>623</v>
      </c>
      <c r="D14" s="54" t="s">
        <v>624</v>
      </c>
      <c r="E14" s="54" t="s">
        <v>625</v>
      </c>
      <c r="F14" s="54" t="s">
        <v>626</v>
      </c>
      <c r="G14" s="63">
        <f t="shared" si="1"/>
        <v>0.001062939739</v>
      </c>
      <c r="H14" s="54">
        <v>52.89</v>
      </c>
      <c r="I14" s="54">
        <v>49.78</v>
      </c>
      <c r="J14" s="54">
        <v>48.33</v>
      </c>
      <c r="K14" s="54">
        <v>48.94</v>
      </c>
      <c r="L14" s="54">
        <v>47.67</v>
      </c>
      <c r="M14" s="54">
        <v>47.78</v>
      </c>
      <c r="N14" s="54">
        <v>46.41</v>
      </c>
      <c r="O14" s="54">
        <v>45.2</v>
      </c>
      <c r="P14" s="54">
        <v>41.99</v>
      </c>
      <c r="Q14" s="54">
        <v>40.21</v>
      </c>
      <c r="R14" s="54">
        <v>41.32</v>
      </c>
      <c r="S14" s="54">
        <v>45.83</v>
      </c>
      <c r="T14" s="54">
        <v>41.48</v>
      </c>
      <c r="U14" s="54">
        <v>42.9</v>
      </c>
      <c r="V14" s="54">
        <v>41.06</v>
      </c>
      <c r="W14" s="54">
        <v>38.26</v>
      </c>
      <c r="X14" s="54">
        <v>38.13</v>
      </c>
      <c r="Y14" s="54">
        <v>35.44</v>
      </c>
      <c r="Z14" s="54">
        <v>35.38</v>
      </c>
      <c r="AA14" s="54">
        <v>36.18</v>
      </c>
      <c r="AB14" s="54">
        <v>34.44</v>
      </c>
      <c r="AC14" s="54">
        <v>34.23</v>
      </c>
      <c r="AD14" s="54">
        <v>33.83</v>
      </c>
      <c r="AE14" s="54">
        <v>34.33</v>
      </c>
      <c r="AF14" s="54">
        <v>39.91</v>
      </c>
      <c r="AG14" s="54">
        <v>40.79</v>
      </c>
      <c r="AH14" s="54">
        <v>60.12</v>
      </c>
      <c r="AI14" s="54">
        <v>80.74</v>
      </c>
      <c r="AJ14" s="54">
        <v>71.66</v>
      </c>
      <c r="AK14" s="54">
        <v>74.1</v>
      </c>
    </row>
    <row r="15">
      <c r="A15" s="54" t="s">
        <v>48</v>
      </c>
      <c r="C15" s="54" t="s">
        <v>623</v>
      </c>
      <c r="D15" s="54" t="s">
        <v>624</v>
      </c>
      <c r="E15" s="54" t="s">
        <v>625</v>
      </c>
      <c r="F15" s="54" t="s">
        <v>626</v>
      </c>
      <c r="G15" s="63">
        <f t="shared" si="1"/>
        <v>0.0000639090257</v>
      </c>
      <c r="H15" s="54">
        <v>3.18</v>
      </c>
      <c r="I15" s="54">
        <v>3.13</v>
      </c>
      <c r="J15" s="54">
        <v>2.57</v>
      </c>
      <c r="K15" s="54">
        <v>2.39</v>
      </c>
      <c r="L15" s="54">
        <v>2.53</v>
      </c>
      <c r="M15" s="54">
        <v>2.83</v>
      </c>
      <c r="N15" s="54">
        <v>3.17</v>
      </c>
      <c r="O15" s="54">
        <v>3.85</v>
      </c>
      <c r="P15" s="54">
        <v>2.92</v>
      </c>
      <c r="Q15" s="54">
        <v>2.37</v>
      </c>
      <c r="R15" s="54">
        <v>6.47</v>
      </c>
      <c r="S15" s="54">
        <v>2.52</v>
      </c>
      <c r="T15" s="54">
        <v>2.38</v>
      </c>
      <c r="U15" s="54">
        <v>2.37</v>
      </c>
      <c r="V15" s="54">
        <v>2.38</v>
      </c>
      <c r="W15" s="54">
        <v>2.54</v>
      </c>
      <c r="X15" s="54">
        <v>2.6</v>
      </c>
      <c r="Y15" s="54">
        <v>2.63</v>
      </c>
      <c r="Z15" s="54">
        <v>2.44</v>
      </c>
      <c r="AA15" s="54">
        <v>2.56</v>
      </c>
      <c r="AB15" s="54">
        <v>2.63</v>
      </c>
      <c r="AC15" s="54">
        <v>2.67</v>
      </c>
      <c r="AD15" s="54">
        <v>2.15</v>
      </c>
      <c r="AE15" s="54">
        <v>2.35</v>
      </c>
      <c r="AF15" s="54">
        <v>2.43</v>
      </c>
      <c r="AG15" s="54">
        <v>2.29</v>
      </c>
      <c r="AH15" s="54">
        <v>2.32</v>
      </c>
      <c r="AI15" s="54">
        <v>2.79</v>
      </c>
      <c r="AJ15" s="54">
        <v>2.26</v>
      </c>
      <c r="AK15" s="54">
        <v>2.18</v>
      </c>
    </row>
    <row r="16">
      <c r="A16" s="54" t="s">
        <v>50</v>
      </c>
      <c r="C16" s="54" t="s">
        <v>623</v>
      </c>
      <c r="D16" s="54" t="s">
        <v>624</v>
      </c>
      <c r="E16" s="54" t="s">
        <v>625</v>
      </c>
      <c r="F16" s="54" t="s">
        <v>626</v>
      </c>
      <c r="G16" s="63">
        <f t="shared" si="1"/>
        <v>0.001093487449</v>
      </c>
      <c r="H16" s="54">
        <v>54.41</v>
      </c>
      <c r="I16" s="54">
        <v>51.15</v>
      </c>
      <c r="J16" s="54">
        <v>50.24</v>
      </c>
      <c r="K16" s="54">
        <v>49.34</v>
      </c>
      <c r="L16" s="54">
        <v>48.87</v>
      </c>
      <c r="M16" s="54">
        <v>48.03</v>
      </c>
      <c r="N16" s="54">
        <v>45.92</v>
      </c>
      <c r="O16" s="54">
        <v>43.13</v>
      </c>
      <c r="P16" s="54">
        <v>41.5</v>
      </c>
      <c r="Q16" s="54">
        <v>40.81</v>
      </c>
      <c r="R16" s="54">
        <v>38.84</v>
      </c>
      <c r="S16" s="54">
        <v>38.3</v>
      </c>
      <c r="T16" s="54">
        <v>35.79</v>
      </c>
      <c r="U16" s="54">
        <v>34.58</v>
      </c>
      <c r="V16" s="54">
        <v>32.09</v>
      </c>
      <c r="W16" s="54">
        <v>28.8</v>
      </c>
      <c r="X16" s="54">
        <v>28.55</v>
      </c>
      <c r="Y16" s="54">
        <v>27.48</v>
      </c>
      <c r="Z16" s="54">
        <v>26.28</v>
      </c>
      <c r="AA16" s="54">
        <v>25.44</v>
      </c>
      <c r="AB16" s="54">
        <v>24.36</v>
      </c>
      <c r="AC16" s="54">
        <v>23.76</v>
      </c>
      <c r="AD16" s="54">
        <v>22.0</v>
      </c>
      <c r="AE16" s="54">
        <v>20.99</v>
      </c>
      <c r="AF16" s="54">
        <v>19.74</v>
      </c>
      <c r="AG16" s="54">
        <v>19.03</v>
      </c>
      <c r="AH16" s="54">
        <v>18.56</v>
      </c>
      <c r="AI16" s="54">
        <v>17.55</v>
      </c>
      <c r="AJ16" s="54">
        <v>15.35</v>
      </c>
      <c r="AK16" s="54">
        <v>15.73</v>
      </c>
    </row>
    <row r="17">
      <c r="A17" s="54" t="s">
        <v>51</v>
      </c>
      <c r="C17" s="54" t="s">
        <v>623</v>
      </c>
      <c r="D17" s="54" t="s">
        <v>624</v>
      </c>
      <c r="E17" s="54" t="s">
        <v>625</v>
      </c>
      <c r="F17" s="54" t="s">
        <v>626</v>
      </c>
      <c r="G17" s="63">
        <f t="shared" si="1"/>
        <v>0.004777099185</v>
      </c>
      <c r="H17" s="54">
        <v>237.7</v>
      </c>
      <c r="I17" s="54">
        <v>229.78</v>
      </c>
      <c r="J17" s="54">
        <v>224.83</v>
      </c>
      <c r="K17" s="54">
        <v>215.72</v>
      </c>
      <c r="L17" s="54">
        <v>214.1</v>
      </c>
      <c r="M17" s="54">
        <v>203.97</v>
      </c>
      <c r="N17" s="54">
        <v>199.0</v>
      </c>
      <c r="O17" s="54">
        <v>194.92</v>
      </c>
      <c r="P17" s="54">
        <v>191.01</v>
      </c>
      <c r="Q17" s="54">
        <v>185.71</v>
      </c>
      <c r="R17" s="54">
        <v>177.67</v>
      </c>
      <c r="S17" s="54">
        <v>173.48</v>
      </c>
      <c r="T17" s="54">
        <v>164.71</v>
      </c>
      <c r="U17" s="54">
        <v>161.72</v>
      </c>
      <c r="V17" s="54">
        <v>155.64</v>
      </c>
      <c r="W17" s="54">
        <v>150.67</v>
      </c>
      <c r="X17" s="54">
        <v>148.74</v>
      </c>
      <c r="Y17" s="54">
        <v>146.8</v>
      </c>
      <c r="Z17" s="54">
        <v>143.29</v>
      </c>
      <c r="AA17" s="54">
        <v>137.75</v>
      </c>
      <c r="AB17" s="54">
        <v>135.4</v>
      </c>
      <c r="AC17" s="54">
        <v>131.28</v>
      </c>
      <c r="AD17" s="54">
        <v>131.37</v>
      </c>
      <c r="AE17" s="54">
        <v>129.12</v>
      </c>
      <c r="AF17" s="54">
        <v>128.57</v>
      </c>
      <c r="AG17" s="54">
        <v>123.37</v>
      </c>
      <c r="AH17" s="54">
        <v>120.75</v>
      </c>
      <c r="AI17" s="54">
        <v>119.3</v>
      </c>
      <c r="AJ17" s="54">
        <v>117.15</v>
      </c>
      <c r="AK17" s="54">
        <v>116.94</v>
      </c>
    </row>
    <row r="18">
      <c r="A18" s="54" t="s">
        <v>52</v>
      </c>
      <c r="C18" s="54" t="s">
        <v>623</v>
      </c>
      <c r="D18" s="54" t="s">
        <v>624</v>
      </c>
      <c r="E18" s="54" t="s">
        <v>625</v>
      </c>
      <c r="F18" s="54" t="s">
        <v>626</v>
      </c>
      <c r="G18" s="63">
        <f t="shared" si="1"/>
        <v>0.00007616830422</v>
      </c>
      <c r="H18" s="54">
        <v>3.79</v>
      </c>
      <c r="I18" s="54">
        <v>3.76</v>
      </c>
      <c r="J18" s="54">
        <v>3.69</v>
      </c>
      <c r="K18" s="54">
        <v>3.78</v>
      </c>
      <c r="L18" s="54">
        <v>3.74</v>
      </c>
      <c r="M18" s="54">
        <v>3.73</v>
      </c>
      <c r="N18" s="54">
        <v>3.89</v>
      </c>
      <c r="O18" s="54">
        <v>4.55</v>
      </c>
      <c r="P18" s="54">
        <v>4.17</v>
      </c>
      <c r="Q18" s="54">
        <v>3.94</v>
      </c>
      <c r="R18" s="54">
        <v>7.0</v>
      </c>
      <c r="S18" s="54">
        <v>4.15</v>
      </c>
      <c r="T18" s="54">
        <v>3.84</v>
      </c>
      <c r="U18" s="54">
        <v>3.81</v>
      </c>
      <c r="V18" s="54">
        <v>3.75</v>
      </c>
      <c r="W18" s="54">
        <v>3.71</v>
      </c>
      <c r="X18" s="54">
        <v>3.72</v>
      </c>
      <c r="Y18" s="54">
        <v>3.7</v>
      </c>
      <c r="Z18" s="54">
        <v>3.65</v>
      </c>
      <c r="AA18" s="54">
        <v>3.59</v>
      </c>
      <c r="AB18" s="54">
        <v>3.64</v>
      </c>
      <c r="AC18" s="54">
        <v>3.59</v>
      </c>
      <c r="AD18" s="54">
        <v>3.48</v>
      </c>
      <c r="AE18" s="54">
        <v>3.37</v>
      </c>
      <c r="AF18" s="54">
        <v>3.36</v>
      </c>
      <c r="AG18" s="54">
        <v>3.3</v>
      </c>
      <c r="AH18" s="54">
        <v>3.23</v>
      </c>
      <c r="AI18" s="54">
        <v>3.38</v>
      </c>
      <c r="AJ18" s="54">
        <v>3.14</v>
      </c>
      <c r="AK18" s="54">
        <v>3.11</v>
      </c>
    </row>
    <row r="19">
      <c r="A19" s="54" t="s">
        <v>53</v>
      </c>
      <c r="C19" s="54" t="s">
        <v>623</v>
      </c>
      <c r="D19" s="54" t="s">
        <v>624</v>
      </c>
      <c r="E19" s="54" t="s">
        <v>625</v>
      </c>
      <c r="F19" s="54" t="s">
        <v>626</v>
      </c>
      <c r="G19" s="63">
        <f t="shared" si="1"/>
        <v>0.001312948632</v>
      </c>
      <c r="H19" s="54">
        <v>65.33</v>
      </c>
      <c r="I19" s="54">
        <v>66.75</v>
      </c>
      <c r="J19" s="54">
        <v>63.93</v>
      </c>
      <c r="K19" s="54">
        <v>62.55</v>
      </c>
      <c r="L19" s="54">
        <v>68.34</v>
      </c>
      <c r="M19" s="54">
        <v>72.93</v>
      </c>
      <c r="N19" s="54">
        <v>73.72</v>
      </c>
      <c r="O19" s="54">
        <v>73.25</v>
      </c>
      <c r="P19" s="54">
        <v>71.69</v>
      </c>
      <c r="Q19" s="54">
        <v>65.99</v>
      </c>
      <c r="R19" s="54">
        <v>61.37</v>
      </c>
      <c r="S19" s="54">
        <v>64.35</v>
      </c>
      <c r="T19" s="54">
        <v>60.22</v>
      </c>
      <c r="U19" s="54">
        <v>61.51</v>
      </c>
      <c r="V19" s="54">
        <v>58.28</v>
      </c>
      <c r="W19" s="54">
        <v>57.44</v>
      </c>
      <c r="X19" s="54">
        <v>53.62</v>
      </c>
      <c r="Y19" s="54">
        <v>52.53</v>
      </c>
      <c r="Z19" s="54">
        <v>53.02</v>
      </c>
      <c r="AA19" s="54">
        <v>46.39</v>
      </c>
      <c r="AB19" s="54">
        <v>49.01</v>
      </c>
      <c r="AC19" s="54">
        <v>51.33</v>
      </c>
      <c r="AD19" s="54">
        <v>53.33</v>
      </c>
      <c r="AE19" s="54">
        <v>52.92</v>
      </c>
      <c r="AF19" s="54">
        <v>52.1</v>
      </c>
      <c r="AG19" s="54">
        <v>60.13</v>
      </c>
      <c r="AH19" s="54">
        <v>73.3</v>
      </c>
      <c r="AI19" s="54">
        <v>86.09</v>
      </c>
      <c r="AJ19" s="54">
        <v>99.71</v>
      </c>
      <c r="AK19" s="54">
        <v>104.75</v>
      </c>
    </row>
    <row r="20">
      <c r="A20" s="54" t="s">
        <v>54</v>
      </c>
      <c r="B20" s="54" t="s">
        <v>627</v>
      </c>
      <c r="C20" s="54" t="s">
        <v>623</v>
      </c>
      <c r="D20" s="54" t="s">
        <v>624</v>
      </c>
      <c r="E20" s="54" t="s">
        <v>625</v>
      </c>
      <c r="F20" s="54" t="s">
        <v>626</v>
      </c>
      <c r="G20" s="63">
        <f t="shared" si="1"/>
        <v>0.002174916592</v>
      </c>
      <c r="H20" s="54">
        <v>108.22</v>
      </c>
      <c r="I20" s="54">
        <v>109.22</v>
      </c>
      <c r="J20" s="54">
        <v>108.47</v>
      </c>
      <c r="K20" s="54">
        <v>110.54</v>
      </c>
      <c r="L20" s="54">
        <v>109.06</v>
      </c>
      <c r="M20" s="54">
        <v>104.15</v>
      </c>
      <c r="N20" s="54">
        <v>110.53</v>
      </c>
      <c r="O20" s="54">
        <v>109.55</v>
      </c>
      <c r="P20" s="54">
        <v>110.77</v>
      </c>
      <c r="Q20" s="54">
        <v>121.73</v>
      </c>
      <c r="R20" s="54">
        <v>114.16</v>
      </c>
      <c r="S20" s="54">
        <v>121.13</v>
      </c>
      <c r="T20" s="54">
        <v>118.87</v>
      </c>
      <c r="U20" s="54">
        <v>123.54</v>
      </c>
      <c r="V20" s="54">
        <v>126.54</v>
      </c>
      <c r="W20" s="54">
        <v>130.29</v>
      </c>
      <c r="X20" s="54">
        <v>131.74</v>
      </c>
      <c r="Y20" s="54">
        <v>128.35</v>
      </c>
      <c r="Z20" s="54">
        <v>135.68</v>
      </c>
      <c r="AA20" s="54">
        <v>134.25</v>
      </c>
      <c r="AB20" s="54">
        <v>134.22</v>
      </c>
      <c r="AC20" s="54">
        <v>138.07</v>
      </c>
      <c r="AD20" s="54">
        <v>135.31</v>
      </c>
      <c r="AE20" s="54">
        <v>138.49</v>
      </c>
      <c r="AF20" s="54">
        <v>133.14</v>
      </c>
      <c r="AG20" s="54">
        <v>132.98</v>
      </c>
      <c r="AH20" s="54">
        <v>127.62</v>
      </c>
      <c r="AI20" s="54">
        <v>129.82</v>
      </c>
      <c r="AJ20" s="54">
        <v>131.77</v>
      </c>
      <c r="AK20" s="54">
        <v>126.86</v>
      </c>
    </row>
    <row r="21" ht="15.75" customHeight="1">
      <c r="A21" s="54" t="s">
        <v>56</v>
      </c>
      <c r="C21" s="54" t="s">
        <v>623</v>
      </c>
      <c r="D21" s="54" t="s">
        <v>624</v>
      </c>
      <c r="E21" s="54" t="s">
        <v>625</v>
      </c>
      <c r="F21" s="54" t="s">
        <v>626</v>
      </c>
      <c r="G21" s="63">
        <f t="shared" si="1"/>
        <v>0.0001376656686</v>
      </c>
      <c r="H21" s="54">
        <v>6.85</v>
      </c>
      <c r="I21" s="54">
        <v>6.74</v>
      </c>
      <c r="J21" s="54">
        <v>6.81</v>
      </c>
      <c r="K21" s="54">
        <v>6.75</v>
      </c>
      <c r="L21" s="54">
        <v>6.99</v>
      </c>
      <c r="M21" s="54">
        <v>6.76</v>
      </c>
      <c r="N21" s="54">
        <v>6.87</v>
      </c>
      <c r="O21" s="54">
        <v>6.89</v>
      </c>
      <c r="P21" s="54">
        <v>7.22</v>
      </c>
      <c r="Q21" s="54">
        <v>4.57</v>
      </c>
      <c r="R21" s="54">
        <v>5.41</v>
      </c>
      <c r="S21" s="54">
        <v>4.38</v>
      </c>
      <c r="T21" s="54">
        <v>4.42</v>
      </c>
      <c r="U21" s="54">
        <v>4.23</v>
      </c>
      <c r="V21" s="54">
        <v>4.19</v>
      </c>
      <c r="W21" s="54">
        <v>4.06</v>
      </c>
      <c r="X21" s="54">
        <v>4.47</v>
      </c>
      <c r="Y21" s="54">
        <v>4.24</v>
      </c>
      <c r="Z21" s="54">
        <v>4.13</v>
      </c>
      <c r="AA21" s="54">
        <v>7.39</v>
      </c>
      <c r="AB21" s="54">
        <v>8.4</v>
      </c>
      <c r="AC21" s="54">
        <v>9.56</v>
      </c>
      <c r="AD21" s="54">
        <v>10.54</v>
      </c>
      <c r="AE21" s="54">
        <v>11.53</v>
      </c>
      <c r="AF21" s="54">
        <v>12.69</v>
      </c>
      <c r="AG21" s="54">
        <v>13.78</v>
      </c>
      <c r="AH21" s="54">
        <v>13.68</v>
      </c>
      <c r="AI21" s="54">
        <v>13.61</v>
      </c>
      <c r="AJ21" s="54">
        <v>13.39</v>
      </c>
      <c r="AK21" s="54">
        <v>13.18</v>
      </c>
    </row>
    <row r="22" ht="15.75" customHeight="1">
      <c r="A22" s="54" t="s">
        <v>57</v>
      </c>
      <c r="C22" s="54" t="s">
        <v>623</v>
      </c>
      <c r="D22" s="54" t="s">
        <v>624</v>
      </c>
      <c r="E22" s="54" t="s">
        <v>625</v>
      </c>
      <c r="F22" s="54" t="s">
        <v>626</v>
      </c>
      <c r="G22" s="63">
        <f t="shared" si="1"/>
        <v>0.0005181052461</v>
      </c>
      <c r="H22" s="54">
        <v>25.78</v>
      </c>
      <c r="I22" s="54">
        <v>25.83</v>
      </c>
      <c r="J22" s="54">
        <v>24.72</v>
      </c>
      <c r="K22" s="54">
        <v>24.54</v>
      </c>
      <c r="L22" s="54">
        <v>22.84</v>
      </c>
      <c r="M22" s="54">
        <v>22.41</v>
      </c>
      <c r="N22" s="54">
        <v>21.89</v>
      </c>
      <c r="O22" s="54">
        <v>21.25</v>
      </c>
      <c r="P22" s="54">
        <v>21.29</v>
      </c>
      <c r="Q22" s="54">
        <v>21.19</v>
      </c>
      <c r="R22" s="54">
        <v>20.79</v>
      </c>
      <c r="S22" s="54">
        <v>20.15</v>
      </c>
      <c r="T22" s="54">
        <v>20.43</v>
      </c>
      <c r="U22" s="54">
        <v>19.72</v>
      </c>
      <c r="V22" s="54">
        <v>19.52</v>
      </c>
      <c r="W22" s="54">
        <v>18.34</v>
      </c>
      <c r="X22" s="54">
        <v>18.26</v>
      </c>
      <c r="Y22" s="54">
        <v>18.35</v>
      </c>
      <c r="Z22" s="54">
        <v>17.3</v>
      </c>
      <c r="AA22" s="54">
        <v>22.8</v>
      </c>
      <c r="AB22" s="54">
        <v>22.66</v>
      </c>
      <c r="AC22" s="54">
        <v>22.85</v>
      </c>
      <c r="AD22" s="54">
        <v>21.82</v>
      </c>
      <c r="AE22" s="54">
        <v>21.46</v>
      </c>
      <c r="AF22" s="54">
        <v>20.03</v>
      </c>
      <c r="AG22" s="54">
        <v>20.24</v>
      </c>
      <c r="AH22" s="54">
        <v>19.97</v>
      </c>
      <c r="AI22" s="54">
        <v>19.92</v>
      </c>
      <c r="AJ22" s="54">
        <v>19.84</v>
      </c>
      <c r="AK22" s="54">
        <v>19.74</v>
      </c>
    </row>
    <row r="23" ht="15.75" customHeight="1">
      <c r="A23" s="54" t="s">
        <v>58</v>
      </c>
      <c r="C23" s="54" t="s">
        <v>623</v>
      </c>
      <c r="D23" s="54" t="s">
        <v>624</v>
      </c>
      <c r="E23" s="54" t="s">
        <v>625</v>
      </c>
      <c r="F23" s="54" t="s">
        <v>626</v>
      </c>
      <c r="G23" s="63">
        <f t="shared" si="1"/>
        <v>0.000007234984042</v>
      </c>
      <c r="H23" s="54">
        <v>0.36</v>
      </c>
      <c r="I23" s="54">
        <v>0.37</v>
      </c>
      <c r="J23" s="54">
        <v>0.3</v>
      </c>
      <c r="K23" s="54">
        <v>0.26</v>
      </c>
      <c r="L23" s="54">
        <v>0.11</v>
      </c>
      <c r="M23" s="54">
        <v>0.06</v>
      </c>
      <c r="N23" s="54">
        <v>0.03</v>
      </c>
      <c r="O23" s="54">
        <v>0.06</v>
      </c>
      <c r="P23" s="54">
        <v>-0.04</v>
      </c>
      <c r="Q23" s="54">
        <v>-5.49</v>
      </c>
      <c r="R23" s="54">
        <v>-5.61</v>
      </c>
      <c r="S23" s="54">
        <v>-5.68</v>
      </c>
      <c r="T23" s="54">
        <v>-5.51</v>
      </c>
      <c r="U23" s="54">
        <v>-5.58</v>
      </c>
      <c r="V23" s="54">
        <v>-5.57</v>
      </c>
      <c r="W23" s="54">
        <v>-5.68</v>
      </c>
      <c r="X23" s="54">
        <v>-5.73</v>
      </c>
      <c r="Y23" s="54">
        <v>-5.74</v>
      </c>
      <c r="Z23" s="54">
        <v>-5.75</v>
      </c>
      <c r="AA23" s="54">
        <v>-5.7</v>
      </c>
      <c r="AB23" s="54">
        <v>-5.64</v>
      </c>
      <c r="AC23" s="54">
        <v>-5.7</v>
      </c>
      <c r="AD23" s="54">
        <v>-5.72</v>
      </c>
      <c r="AE23" s="54">
        <v>-5.71</v>
      </c>
      <c r="AF23" s="54">
        <v>-5.72</v>
      </c>
      <c r="AG23" s="54">
        <v>-5.8</v>
      </c>
      <c r="AH23" s="54">
        <v>-5.81</v>
      </c>
      <c r="AI23" s="54">
        <v>-5.82</v>
      </c>
      <c r="AJ23" s="54">
        <v>-5.78</v>
      </c>
      <c r="AK23" s="54">
        <v>-5.82</v>
      </c>
    </row>
    <row r="24" ht="15.75" customHeight="1">
      <c r="A24" s="54" t="s">
        <v>60</v>
      </c>
      <c r="C24" s="54" t="s">
        <v>623</v>
      </c>
      <c r="D24" s="54" t="s">
        <v>624</v>
      </c>
      <c r="E24" s="54" t="s">
        <v>625</v>
      </c>
      <c r="F24" s="54" t="s">
        <v>626</v>
      </c>
      <c r="G24" s="63">
        <f t="shared" si="1"/>
        <v>0.002787880517</v>
      </c>
      <c r="H24" s="54">
        <v>138.72</v>
      </c>
      <c r="I24" s="54">
        <v>129.59</v>
      </c>
      <c r="J24" s="54">
        <v>129.2</v>
      </c>
      <c r="K24" s="54">
        <v>130.37</v>
      </c>
      <c r="L24" s="54">
        <v>119.65</v>
      </c>
      <c r="M24" s="54">
        <v>116.72</v>
      </c>
      <c r="N24" s="54">
        <v>115.92</v>
      </c>
      <c r="O24" s="54">
        <v>115.3</v>
      </c>
      <c r="P24" s="54">
        <v>114.44</v>
      </c>
      <c r="Q24" s="54">
        <v>125.46</v>
      </c>
      <c r="R24" s="54">
        <v>103.65</v>
      </c>
      <c r="S24" s="54">
        <v>105.2</v>
      </c>
      <c r="T24" s="54">
        <v>109.88</v>
      </c>
      <c r="U24" s="54">
        <v>104.81</v>
      </c>
      <c r="V24" s="54">
        <v>102.69</v>
      </c>
      <c r="W24" s="54">
        <v>106.63</v>
      </c>
      <c r="X24" s="54">
        <v>93.95</v>
      </c>
      <c r="Y24" s="54">
        <v>96.39</v>
      </c>
      <c r="Z24" s="54">
        <v>90.52</v>
      </c>
      <c r="AA24" s="54">
        <v>111.04</v>
      </c>
      <c r="AB24" s="54">
        <v>120.36</v>
      </c>
      <c r="AC24" s="54">
        <v>114.65</v>
      </c>
      <c r="AD24" s="54">
        <v>114.73</v>
      </c>
      <c r="AE24" s="54">
        <v>112.28</v>
      </c>
      <c r="AF24" s="54">
        <v>111.42</v>
      </c>
      <c r="AG24" s="54">
        <v>112.83</v>
      </c>
      <c r="AH24" s="54">
        <v>113.6</v>
      </c>
      <c r="AI24" s="54">
        <v>114.91</v>
      </c>
      <c r="AJ24" s="54">
        <v>114.11</v>
      </c>
      <c r="AK24" s="54">
        <v>112.97</v>
      </c>
    </row>
    <row r="25" ht="15.75" customHeight="1">
      <c r="A25" s="54" t="s">
        <v>61</v>
      </c>
      <c r="C25" s="54" t="s">
        <v>623</v>
      </c>
      <c r="D25" s="54" t="s">
        <v>624</v>
      </c>
      <c r="E25" s="54" t="s">
        <v>625</v>
      </c>
      <c r="F25" s="54" t="s">
        <v>626</v>
      </c>
      <c r="G25" s="63">
        <f t="shared" si="1"/>
        <v>0.0004923808584</v>
      </c>
      <c r="H25" s="54">
        <v>24.5</v>
      </c>
      <c r="I25" s="54">
        <v>26.01</v>
      </c>
      <c r="J25" s="54">
        <v>26.0</v>
      </c>
      <c r="K25" s="54">
        <v>25.73</v>
      </c>
      <c r="L25" s="54">
        <v>21.17</v>
      </c>
      <c r="M25" s="54">
        <v>20.95</v>
      </c>
      <c r="N25" s="54">
        <v>23.47</v>
      </c>
      <c r="O25" s="54">
        <v>23.69</v>
      </c>
      <c r="P25" s="54">
        <v>25.48</v>
      </c>
      <c r="Q25" s="54">
        <v>26.41</v>
      </c>
      <c r="R25" s="54">
        <v>26.38</v>
      </c>
      <c r="S25" s="54">
        <v>26.13</v>
      </c>
      <c r="T25" s="54">
        <v>24.2</v>
      </c>
      <c r="U25" s="54">
        <v>23.05</v>
      </c>
      <c r="V25" s="54">
        <v>21.15</v>
      </c>
      <c r="W25" s="54">
        <v>20.46</v>
      </c>
      <c r="X25" s="54">
        <v>19.39</v>
      </c>
      <c r="Y25" s="54">
        <v>18.86</v>
      </c>
      <c r="Z25" s="54">
        <v>18.71</v>
      </c>
      <c r="AA25" s="54">
        <v>22.05</v>
      </c>
      <c r="AB25" s="54">
        <v>18.27</v>
      </c>
      <c r="AC25" s="54">
        <v>18.31</v>
      </c>
      <c r="AD25" s="54">
        <v>15.49</v>
      </c>
      <c r="AE25" s="54">
        <v>10.58</v>
      </c>
      <c r="AF25" s="54">
        <v>9.55</v>
      </c>
      <c r="AG25" s="54">
        <v>9.64</v>
      </c>
      <c r="AH25" s="54">
        <v>20.07</v>
      </c>
      <c r="AI25" s="54">
        <v>23.49</v>
      </c>
      <c r="AJ25" s="54">
        <v>30.81</v>
      </c>
      <c r="AK25" s="54">
        <v>33.53</v>
      </c>
    </row>
    <row r="26" ht="15.75" customHeight="1">
      <c r="A26" s="54" t="s">
        <v>62</v>
      </c>
      <c r="C26" s="54" t="s">
        <v>623</v>
      </c>
      <c r="D26" s="54" t="s">
        <v>624</v>
      </c>
      <c r="E26" s="54" t="s">
        <v>625</v>
      </c>
      <c r="F26" s="54" t="s">
        <v>626</v>
      </c>
      <c r="G26" s="63">
        <f t="shared" si="1"/>
        <v>0.001051886291</v>
      </c>
      <c r="H26" s="54">
        <v>52.34</v>
      </c>
      <c r="I26" s="54">
        <v>54.01</v>
      </c>
      <c r="J26" s="54">
        <v>56.22</v>
      </c>
      <c r="K26" s="54">
        <v>52.43</v>
      </c>
      <c r="L26" s="54">
        <v>53.52</v>
      </c>
      <c r="M26" s="54">
        <v>54.09</v>
      </c>
      <c r="N26" s="54">
        <v>55.38</v>
      </c>
      <c r="O26" s="54">
        <v>54.43</v>
      </c>
      <c r="P26" s="54">
        <v>67.14</v>
      </c>
      <c r="Q26" s="54">
        <v>62.29</v>
      </c>
      <c r="R26" s="54">
        <v>51.86</v>
      </c>
      <c r="S26" s="54">
        <v>60.95</v>
      </c>
      <c r="T26" s="54">
        <v>52.21</v>
      </c>
      <c r="U26" s="54">
        <v>53.96</v>
      </c>
      <c r="V26" s="54">
        <v>52.14</v>
      </c>
      <c r="W26" s="54">
        <v>50.73</v>
      </c>
      <c r="X26" s="54">
        <v>50.12</v>
      </c>
      <c r="Y26" s="54">
        <v>57.23</v>
      </c>
      <c r="Z26" s="54">
        <v>56.89</v>
      </c>
      <c r="AA26" s="54">
        <v>55.06</v>
      </c>
      <c r="AB26" s="54">
        <v>55.37</v>
      </c>
      <c r="AC26" s="54">
        <v>55.38</v>
      </c>
      <c r="AD26" s="54">
        <v>55.66</v>
      </c>
      <c r="AE26" s="54">
        <v>56.11</v>
      </c>
      <c r="AF26" s="54">
        <v>54.76</v>
      </c>
      <c r="AG26" s="54">
        <v>53.86</v>
      </c>
      <c r="AH26" s="54">
        <v>53.63</v>
      </c>
      <c r="AI26" s="54">
        <v>53.97</v>
      </c>
      <c r="AJ26" s="54">
        <v>53.74</v>
      </c>
      <c r="AK26" s="54">
        <v>54.33</v>
      </c>
    </row>
    <row r="27" ht="15.75" customHeight="1">
      <c r="A27" s="54" t="s">
        <v>63</v>
      </c>
      <c r="C27" s="54" t="s">
        <v>623</v>
      </c>
      <c r="D27" s="54" t="s">
        <v>624</v>
      </c>
      <c r="E27" s="54" t="s">
        <v>625</v>
      </c>
      <c r="F27" s="54" t="s">
        <v>626</v>
      </c>
      <c r="G27" s="63">
        <f t="shared" si="1"/>
        <v>0.02917366635</v>
      </c>
      <c r="H27" s="54">
        <v>1451.63</v>
      </c>
      <c r="I27" s="54">
        <v>1434.51</v>
      </c>
      <c r="J27" s="54">
        <v>1475.82</v>
      </c>
      <c r="K27" s="54">
        <v>1455.86</v>
      </c>
      <c r="L27" s="54">
        <v>1366.89</v>
      </c>
      <c r="M27" s="54">
        <v>1384.99</v>
      </c>
      <c r="N27" s="54">
        <v>1344.89</v>
      </c>
      <c r="O27" s="54">
        <v>1319.48</v>
      </c>
      <c r="P27" s="54">
        <v>1276.46</v>
      </c>
      <c r="Q27" s="54">
        <v>2109.66</v>
      </c>
      <c r="R27" s="54">
        <v>2009.23</v>
      </c>
      <c r="S27" s="54">
        <v>2036.17</v>
      </c>
      <c r="T27" s="54">
        <v>2032.89</v>
      </c>
      <c r="U27" s="54">
        <v>1998.22</v>
      </c>
      <c r="V27" s="54">
        <v>2006.42</v>
      </c>
      <c r="W27" s="54">
        <v>1993.39</v>
      </c>
      <c r="X27" s="54">
        <v>1946.72</v>
      </c>
      <c r="Y27" s="54">
        <v>1932.79</v>
      </c>
      <c r="Z27" s="54">
        <v>1897.8</v>
      </c>
      <c r="AA27" s="54">
        <v>1809.18</v>
      </c>
      <c r="AB27" s="54">
        <v>1807.27</v>
      </c>
      <c r="AC27" s="54">
        <v>1796.63</v>
      </c>
      <c r="AD27" s="54">
        <v>1761.29</v>
      </c>
      <c r="AE27" s="54">
        <v>1729.84</v>
      </c>
      <c r="AF27" s="54">
        <v>1724.55</v>
      </c>
      <c r="AG27" s="54">
        <v>1697.94</v>
      </c>
      <c r="AH27" s="54">
        <v>1681.12</v>
      </c>
      <c r="AI27" s="54">
        <v>1669.79</v>
      </c>
      <c r="AJ27" s="54">
        <v>1659.83</v>
      </c>
      <c r="AK27" s="54">
        <v>1638.68</v>
      </c>
    </row>
    <row r="28" ht="15.75" customHeight="1">
      <c r="A28" s="54" t="s">
        <v>65</v>
      </c>
      <c r="C28" s="54" t="s">
        <v>623</v>
      </c>
      <c r="D28" s="54" t="s">
        <v>624</v>
      </c>
      <c r="E28" s="54" t="s">
        <v>625</v>
      </c>
      <c r="F28" s="54" t="s">
        <v>626</v>
      </c>
      <c r="G28" s="63">
        <f t="shared" si="1"/>
        <v>0.0001935358231</v>
      </c>
      <c r="H28" s="54">
        <v>9.63</v>
      </c>
      <c r="I28" s="54">
        <v>10.14</v>
      </c>
      <c r="J28" s="54">
        <v>9.83</v>
      </c>
      <c r="K28" s="54">
        <v>9.42</v>
      </c>
      <c r="L28" s="54">
        <v>8.77</v>
      </c>
      <c r="M28" s="54">
        <v>9.56</v>
      </c>
      <c r="N28" s="54">
        <v>9.58</v>
      </c>
      <c r="O28" s="54">
        <v>9.8</v>
      </c>
      <c r="P28" s="54">
        <v>9.83</v>
      </c>
      <c r="Q28" s="54">
        <v>10.49</v>
      </c>
      <c r="R28" s="54">
        <v>11.2</v>
      </c>
      <c r="S28" s="54">
        <v>11.4</v>
      </c>
      <c r="T28" s="54">
        <v>10.54</v>
      </c>
      <c r="U28" s="54">
        <v>11.03</v>
      </c>
      <c r="V28" s="54">
        <v>8.32</v>
      </c>
      <c r="W28" s="54">
        <v>8.47</v>
      </c>
      <c r="X28" s="54">
        <v>9.02</v>
      </c>
      <c r="Y28" s="54">
        <v>7.87</v>
      </c>
      <c r="Z28" s="54">
        <v>7.91</v>
      </c>
      <c r="AA28" s="54">
        <v>7.96</v>
      </c>
      <c r="AB28" s="54">
        <v>7.54</v>
      </c>
      <c r="AC28" s="54">
        <v>11.83</v>
      </c>
      <c r="AD28" s="54">
        <v>8.49</v>
      </c>
      <c r="AE28" s="54">
        <v>7.87</v>
      </c>
      <c r="AF28" s="54">
        <v>7.9</v>
      </c>
      <c r="AG28" s="54">
        <v>7.51</v>
      </c>
      <c r="AH28" s="54">
        <v>7.22</v>
      </c>
      <c r="AI28" s="54">
        <v>6.8</v>
      </c>
      <c r="AJ28" s="54">
        <v>6.51</v>
      </c>
      <c r="AK28" s="54">
        <v>6.3</v>
      </c>
    </row>
    <row r="29" ht="15.75" customHeight="1">
      <c r="A29" s="54" t="s">
        <v>66</v>
      </c>
      <c r="B29" s="54" t="s">
        <v>627</v>
      </c>
      <c r="C29" s="54" t="s">
        <v>623</v>
      </c>
      <c r="D29" s="54" t="s">
        <v>624</v>
      </c>
      <c r="E29" s="54" t="s">
        <v>625</v>
      </c>
      <c r="F29" s="54" t="s">
        <v>626</v>
      </c>
      <c r="G29" s="63">
        <f t="shared" si="1"/>
        <v>0.0003512986696</v>
      </c>
      <c r="H29" s="54">
        <v>17.48</v>
      </c>
      <c r="I29" s="54">
        <v>19.42</v>
      </c>
      <c r="J29" s="54">
        <v>22.63</v>
      </c>
      <c r="K29" s="54">
        <v>20.39</v>
      </c>
      <c r="L29" s="54">
        <v>45.14</v>
      </c>
      <c r="M29" s="54">
        <v>42.43</v>
      </c>
      <c r="N29" s="54">
        <v>39.85</v>
      </c>
      <c r="O29" s="54">
        <v>45.0</v>
      </c>
      <c r="P29" s="54">
        <v>50.74</v>
      </c>
      <c r="Q29" s="54">
        <v>33.41</v>
      </c>
      <c r="R29" s="54">
        <v>31.76</v>
      </c>
      <c r="S29" s="54">
        <v>39.25</v>
      </c>
      <c r="T29" s="54">
        <v>41.66</v>
      </c>
      <c r="U29" s="54">
        <v>37.46</v>
      </c>
      <c r="V29" s="54">
        <v>37.51</v>
      </c>
      <c r="W29" s="54">
        <v>37.52</v>
      </c>
      <c r="X29" s="54">
        <v>38.77</v>
      </c>
      <c r="Y29" s="54">
        <v>33.91</v>
      </c>
      <c r="Z29" s="54">
        <v>36.59</v>
      </c>
      <c r="AA29" s="54">
        <v>36.03</v>
      </c>
      <c r="AB29" s="54">
        <v>36.57</v>
      </c>
      <c r="AC29" s="54">
        <v>43.39</v>
      </c>
      <c r="AD29" s="54">
        <v>46.97</v>
      </c>
      <c r="AE29" s="54">
        <v>50.06</v>
      </c>
      <c r="AF29" s="54">
        <v>49.49</v>
      </c>
      <c r="AG29" s="54">
        <v>48.27</v>
      </c>
      <c r="AH29" s="54">
        <v>52.22</v>
      </c>
      <c r="AI29" s="54">
        <v>53.66</v>
      </c>
      <c r="AJ29" s="54">
        <v>59.48</v>
      </c>
      <c r="AK29" s="54">
        <v>76.47</v>
      </c>
    </row>
    <row r="30" ht="15.75" customHeight="1">
      <c r="A30" s="54" t="s">
        <v>67</v>
      </c>
      <c r="C30" s="54" t="s">
        <v>623</v>
      </c>
      <c r="D30" s="54" t="s">
        <v>624</v>
      </c>
      <c r="E30" s="54" t="s">
        <v>625</v>
      </c>
      <c r="F30" s="54" t="s">
        <v>626</v>
      </c>
      <c r="G30" s="63">
        <f t="shared" si="1"/>
        <v>0.001131672087</v>
      </c>
      <c r="H30" s="54">
        <v>56.31</v>
      </c>
      <c r="I30" s="54">
        <v>55.25</v>
      </c>
      <c r="J30" s="54">
        <v>54.46</v>
      </c>
      <c r="K30" s="54">
        <v>53.52</v>
      </c>
      <c r="L30" s="54">
        <v>33.91</v>
      </c>
      <c r="M30" s="54">
        <v>33.02</v>
      </c>
      <c r="N30" s="54">
        <v>32.52</v>
      </c>
      <c r="O30" s="54">
        <v>31.57</v>
      </c>
      <c r="P30" s="54">
        <v>30.86</v>
      </c>
      <c r="Q30" s="54">
        <v>40.94</v>
      </c>
      <c r="R30" s="54">
        <v>39.35</v>
      </c>
      <c r="S30" s="54">
        <v>38.66</v>
      </c>
      <c r="T30" s="54">
        <v>37.77</v>
      </c>
      <c r="U30" s="54">
        <v>37.13</v>
      </c>
      <c r="V30" s="54">
        <v>37.17</v>
      </c>
      <c r="W30" s="54">
        <v>36.53</v>
      </c>
      <c r="X30" s="54">
        <v>35.99</v>
      </c>
      <c r="Y30" s="54">
        <v>32.54</v>
      </c>
      <c r="Z30" s="54">
        <v>31.84</v>
      </c>
      <c r="AA30" s="54">
        <v>29.92</v>
      </c>
      <c r="AB30" s="54">
        <v>28.58</v>
      </c>
      <c r="AC30" s="54">
        <v>28.69</v>
      </c>
      <c r="AD30" s="54">
        <v>27.83</v>
      </c>
      <c r="AE30" s="54">
        <v>27.27</v>
      </c>
      <c r="AF30" s="54">
        <v>27.34</v>
      </c>
      <c r="AG30" s="54">
        <v>26.96</v>
      </c>
      <c r="AH30" s="54">
        <v>26.5</v>
      </c>
      <c r="AI30" s="54">
        <v>26.25</v>
      </c>
      <c r="AJ30" s="54">
        <v>25.96</v>
      </c>
      <c r="AK30" s="54">
        <v>25.52</v>
      </c>
    </row>
    <row r="31" ht="15.75" customHeight="1">
      <c r="A31" s="54" t="s">
        <v>68</v>
      </c>
      <c r="C31" s="54" t="s">
        <v>623</v>
      </c>
      <c r="D31" s="54" t="s">
        <v>624</v>
      </c>
      <c r="E31" s="54" t="s">
        <v>625</v>
      </c>
      <c r="F31" s="54" t="s">
        <v>626</v>
      </c>
      <c r="G31" s="63">
        <f t="shared" si="1"/>
        <v>0.0001615813103</v>
      </c>
      <c r="H31" s="54">
        <v>8.04</v>
      </c>
      <c r="I31" s="54">
        <v>8.35</v>
      </c>
      <c r="J31" s="54">
        <v>8.11</v>
      </c>
      <c r="K31" s="54">
        <v>7.5</v>
      </c>
      <c r="L31" s="54">
        <v>2.21</v>
      </c>
      <c r="M31" s="54">
        <v>2.18</v>
      </c>
      <c r="N31" s="54">
        <v>2.2</v>
      </c>
      <c r="O31" s="54">
        <v>1.79</v>
      </c>
      <c r="P31" s="54">
        <v>1.71</v>
      </c>
      <c r="Q31" s="54">
        <v>6.43</v>
      </c>
      <c r="R31" s="54">
        <v>6.08</v>
      </c>
      <c r="S31" s="54">
        <v>5.94</v>
      </c>
      <c r="T31" s="54">
        <v>5.81</v>
      </c>
      <c r="U31" s="54">
        <v>5.74</v>
      </c>
      <c r="V31" s="54">
        <v>5.59</v>
      </c>
      <c r="W31" s="54">
        <v>5.52</v>
      </c>
      <c r="X31" s="54">
        <v>5.47</v>
      </c>
      <c r="Y31" s="54">
        <v>5.48</v>
      </c>
      <c r="Z31" s="54">
        <v>5.49</v>
      </c>
      <c r="AA31" s="54">
        <v>7.61</v>
      </c>
      <c r="AB31" s="54">
        <v>7.56</v>
      </c>
      <c r="AC31" s="54">
        <v>7.45</v>
      </c>
      <c r="AD31" s="54">
        <v>7.41</v>
      </c>
      <c r="AE31" s="54">
        <v>7.34</v>
      </c>
      <c r="AF31" s="54">
        <v>7.31</v>
      </c>
      <c r="AG31" s="54">
        <v>7.14</v>
      </c>
      <c r="AH31" s="54">
        <v>7.24</v>
      </c>
      <c r="AI31" s="54">
        <v>7.26</v>
      </c>
      <c r="AJ31" s="54">
        <v>7.26</v>
      </c>
      <c r="AK31" s="54">
        <v>7.2</v>
      </c>
    </row>
    <row r="32" ht="15.75" customHeight="1">
      <c r="A32" s="54" t="s">
        <v>86</v>
      </c>
      <c r="C32" s="54" t="s">
        <v>623</v>
      </c>
      <c r="D32" s="54" t="s">
        <v>624</v>
      </c>
      <c r="E32" s="54" t="s">
        <v>625</v>
      </c>
      <c r="F32" s="54" t="s">
        <v>626</v>
      </c>
      <c r="G32" s="63">
        <f t="shared" si="1"/>
        <v>0.001035205633</v>
      </c>
      <c r="H32" s="54">
        <v>51.51</v>
      </c>
      <c r="I32" s="54">
        <v>50.74</v>
      </c>
      <c r="J32" s="54">
        <v>51.0</v>
      </c>
      <c r="K32" s="54">
        <v>50.65</v>
      </c>
      <c r="L32" s="54">
        <v>49.29</v>
      </c>
      <c r="M32" s="54">
        <v>48.52</v>
      </c>
      <c r="N32" s="54">
        <v>48.61</v>
      </c>
      <c r="O32" s="54">
        <v>47.15</v>
      </c>
      <c r="P32" s="54">
        <v>45.5</v>
      </c>
      <c r="Q32" s="54">
        <v>45.83</v>
      </c>
      <c r="R32" s="54">
        <v>46.14</v>
      </c>
      <c r="S32" s="54">
        <v>47.58</v>
      </c>
      <c r="T32" s="54">
        <v>48.0</v>
      </c>
      <c r="U32" s="54">
        <v>48.52</v>
      </c>
      <c r="V32" s="54">
        <v>49.6</v>
      </c>
      <c r="W32" s="54">
        <v>48.33</v>
      </c>
      <c r="X32" s="54">
        <v>49.94</v>
      </c>
      <c r="Y32" s="54">
        <v>52.64</v>
      </c>
      <c r="Z32" s="54">
        <v>52.27</v>
      </c>
      <c r="AA32" s="54">
        <v>87.08</v>
      </c>
      <c r="AB32" s="54">
        <v>87.08</v>
      </c>
      <c r="AC32" s="54">
        <v>84.88</v>
      </c>
      <c r="AD32" s="54">
        <v>84.08</v>
      </c>
      <c r="AE32" s="54">
        <v>82.32</v>
      </c>
      <c r="AF32" s="54">
        <v>81.5</v>
      </c>
      <c r="AG32" s="54">
        <v>80.58</v>
      </c>
      <c r="AH32" s="54">
        <v>77.75</v>
      </c>
      <c r="AI32" s="54">
        <v>75.07</v>
      </c>
      <c r="AJ32" s="54">
        <v>72.44</v>
      </c>
      <c r="AK32" s="54">
        <v>69.72</v>
      </c>
    </row>
    <row r="33" ht="15.75" customHeight="1">
      <c r="A33" s="54" t="s">
        <v>71</v>
      </c>
      <c r="C33" s="54" t="s">
        <v>623</v>
      </c>
      <c r="D33" s="54" t="s">
        <v>624</v>
      </c>
      <c r="E33" s="54" t="s">
        <v>625</v>
      </c>
      <c r="F33" s="54" t="s">
        <v>626</v>
      </c>
      <c r="G33" s="63">
        <f t="shared" si="1"/>
        <v>0.001442374457</v>
      </c>
      <c r="H33" s="54">
        <v>71.77</v>
      </c>
      <c r="I33" s="54">
        <v>70.41</v>
      </c>
      <c r="J33" s="54">
        <v>69.86</v>
      </c>
      <c r="K33" s="54">
        <v>67.5</v>
      </c>
      <c r="L33" s="54">
        <v>100.83</v>
      </c>
      <c r="M33" s="54">
        <v>98.65</v>
      </c>
      <c r="N33" s="54">
        <v>98.19</v>
      </c>
      <c r="O33" s="54">
        <v>98.06</v>
      </c>
      <c r="P33" s="54">
        <v>99.81</v>
      </c>
      <c r="Q33" s="54">
        <v>35.74</v>
      </c>
      <c r="R33" s="54">
        <v>36.69</v>
      </c>
      <c r="S33" s="54">
        <v>35.17</v>
      </c>
      <c r="T33" s="54">
        <v>35.34</v>
      </c>
      <c r="U33" s="54">
        <v>34.34</v>
      </c>
      <c r="V33" s="54">
        <v>30.9</v>
      </c>
      <c r="W33" s="54">
        <v>32.48</v>
      </c>
      <c r="X33" s="54">
        <v>31.67</v>
      </c>
      <c r="Y33" s="54">
        <v>29.25</v>
      </c>
      <c r="Z33" s="54">
        <v>26.9</v>
      </c>
      <c r="AA33" s="54">
        <v>26.37</v>
      </c>
      <c r="AB33" s="54">
        <v>28.03</v>
      </c>
      <c r="AC33" s="54">
        <v>28.44</v>
      </c>
      <c r="AD33" s="54">
        <v>24.92</v>
      </c>
      <c r="AE33" s="54">
        <v>23.59</v>
      </c>
      <c r="AF33" s="54">
        <v>27.34</v>
      </c>
      <c r="AG33" s="54">
        <v>24.7</v>
      </c>
      <c r="AH33" s="54">
        <v>25.87</v>
      </c>
      <c r="AI33" s="54">
        <v>25.06</v>
      </c>
      <c r="AJ33" s="54">
        <v>24.53</v>
      </c>
      <c r="AK33" s="54">
        <v>24.83</v>
      </c>
    </row>
    <row r="34" ht="15.75" customHeight="1">
      <c r="A34" s="54" t="s">
        <v>72</v>
      </c>
      <c r="C34" s="54" t="s">
        <v>623</v>
      </c>
      <c r="D34" s="54" t="s">
        <v>624</v>
      </c>
      <c r="E34" s="54" t="s">
        <v>625</v>
      </c>
      <c r="F34" s="54" t="s">
        <v>626</v>
      </c>
      <c r="G34" s="63">
        <f t="shared" si="1"/>
        <v>0.002507926829</v>
      </c>
      <c r="H34" s="54">
        <v>124.79</v>
      </c>
      <c r="I34" s="54">
        <v>124.2</v>
      </c>
      <c r="J34" s="54">
        <v>123.47</v>
      </c>
      <c r="K34" s="54">
        <v>123.63</v>
      </c>
      <c r="L34" s="54">
        <v>122.13</v>
      </c>
      <c r="M34" s="54">
        <v>120.69</v>
      </c>
      <c r="N34" s="54">
        <v>119.88</v>
      </c>
      <c r="O34" s="54">
        <v>118.11</v>
      </c>
      <c r="P34" s="54">
        <v>117.84</v>
      </c>
      <c r="Q34" s="54">
        <v>126.0</v>
      </c>
      <c r="R34" s="54">
        <v>125.44</v>
      </c>
      <c r="S34" s="54">
        <v>125.57</v>
      </c>
      <c r="T34" s="54">
        <v>125.17</v>
      </c>
      <c r="U34" s="54">
        <v>124.49</v>
      </c>
      <c r="V34" s="54">
        <v>126.91</v>
      </c>
      <c r="W34" s="54">
        <v>124.41</v>
      </c>
      <c r="X34" s="54">
        <v>127.33</v>
      </c>
      <c r="Y34" s="54">
        <v>124.44</v>
      </c>
      <c r="Z34" s="54">
        <v>124.45</v>
      </c>
      <c r="AA34" s="54">
        <v>138.76</v>
      </c>
      <c r="AB34" s="54">
        <v>137.23</v>
      </c>
      <c r="AC34" s="54">
        <v>138.27</v>
      </c>
      <c r="AD34" s="54">
        <v>134.42</v>
      </c>
      <c r="AE34" s="54">
        <v>133.83</v>
      </c>
      <c r="AF34" s="54">
        <v>132.57</v>
      </c>
      <c r="AG34" s="54">
        <v>132.54</v>
      </c>
      <c r="AH34" s="54">
        <v>79.22</v>
      </c>
      <c r="AI34" s="54">
        <v>81.53</v>
      </c>
      <c r="AJ34" s="54">
        <v>81.74</v>
      </c>
      <c r="AK34" s="54">
        <v>73.61</v>
      </c>
    </row>
    <row r="35" ht="15.75" customHeight="1">
      <c r="A35" s="54" t="s">
        <v>73</v>
      </c>
      <c r="C35" s="54" t="s">
        <v>623</v>
      </c>
      <c r="D35" s="54" t="s">
        <v>624</v>
      </c>
      <c r="E35" s="54" t="s">
        <v>625</v>
      </c>
      <c r="F35" s="54" t="s">
        <v>626</v>
      </c>
      <c r="G35" s="63">
        <f t="shared" si="1"/>
        <v>0.01556104387</v>
      </c>
      <c r="H35" s="54">
        <v>774.29</v>
      </c>
      <c r="I35" s="54">
        <v>776.5</v>
      </c>
      <c r="J35" s="54">
        <v>757.38</v>
      </c>
      <c r="K35" s="54">
        <v>740.67</v>
      </c>
      <c r="L35" s="54">
        <v>841.22</v>
      </c>
      <c r="M35" s="54">
        <v>842.14</v>
      </c>
      <c r="N35" s="54">
        <v>834.47</v>
      </c>
      <c r="O35" s="54">
        <v>822.51</v>
      </c>
      <c r="P35" s="54">
        <v>821.99</v>
      </c>
      <c r="Q35" s="54">
        <v>971.61</v>
      </c>
      <c r="R35" s="54">
        <v>954.58</v>
      </c>
      <c r="S35" s="54">
        <v>989.56</v>
      </c>
      <c r="T35" s="54">
        <v>1014.19</v>
      </c>
      <c r="U35" s="54">
        <v>980.87</v>
      </c>
      <c r="V35" s="54">
        <v>992.1</v>
      </c>
      <c r="W35" s="54">
        <v>977.9</v>
      </c>
      <c r="X35" s="54">
        <v>981.22</v>
      </c>
      <c r="Y35" s="54">
        <v>959.31</v>
      </c>
      <c r="Z35" s="54">
        <v>938.32</v>
      </c>
      <c r="AA35" s="54">
        <v>712.83</v>
      </c>
      <c r="AB35" s="54">
        <v>695.27</v>
      </c>
      <c r="AC35" s="54">
        <v>696.18</v>
      </c>
      <c r="AD35" s="54">
        <v>679.96</v>
      </c>
      <c r="AE35" s="54">
        <v>668.42</v>
      </c>
      <c r="AF35" s="54">
        <v>646.48</v>
      </c>
      <c r="AG35" s="54">
        <v>631.24</v>
      </c>
      <c r="AH35" s="54">
        <v>613.16</v>
      </c>
      <c r="AI35" s="54">
        <v>617.15</v>
      </c>
      <c r="AJ35" s="54">
        <v>602.81</v>
      </c>
      <c r="AK35" s="54">
        <v>606.91</v>
      </c>
    </row>
    <row r="36" ht="15.75" customHeight="1">
      <c r="A36" s="54" t="s">
        <v>70</v>
      </c>
      <c r="C36" s="54" t="s">
        <v>623</v>
      </c>
      <c r="D36" s="54" t="s">
        <v>624</v>
      </c>
      <c r="E36" s="54" t="s">
        <v>625</v>
      </c>
      <c r="F36" s="54" t="s">
        <v>626</v>
      </c>
      <c r="G36" s="63">
        <f t="shared" si="1"/>
        <v>0.00001507288342</v>
      </c>
      <c r="H36" s="54">
        <v>0.75</v>
      </c>
      <c r="I36" s="54">
        <v>0.71</v>
      </c>
      <c r="J36" s="54">
        <v>0.68</v>
      </c>
      <c r="K36" s="54">
        <v>0.66</v>
      </c>
      <c r="L36" s="54">
        <v>0.61</v>
      </c>
      <c r="M36" s="54">
        <v>0.61</v>
      </c>
      <c r="N36" s="54">
        <v>0.61</v>
      </c>
      <c r="O36" s="54">
        <v>0.63</v>
      </c>
      <c r="P36" s="54">
        <v>0.66</v>
      </c>
      <c r="Q36" s="54">
        <v>0.67</v>
      </c>
      <c r="R36" s="54">
        <v>0.64</v>
      </c>
      <c r="S36" s="54">
        <v>0.59</v>
      </c>
      <c r="T36" s="54">
        <v>0.57</v>
      </c>
      <c r="U36" s="54">
        <v>0.61</v>
      </c>
      <c r="V36" s="54">
        <v>0.55</v>
      </c>
      <c r="W36" s="54">
        <v>0.45</v>
      </c>
      <c r="X36" s="54">
        <v>0.41</v>
      </c>
      <c r="Y36" s="54">
        <v>0.38</v>
      </c>
      <c r="Z36" s="54">
        <v>0.34</v>
      </c>
      <c r="AA36" s="54">
        <v>-0.14</v>
      </c>
      <c r="AB36" s="54">
        <v>-0.16</v>
      </c>
      <c r="AC36" s="54">
        <v>-0.19</v>
      </c>
      <c r="AD36" s="54">
        <v>-0.22</v>
      </c>
      <c r="AE36" s="54">
        <v>-0.23</v>
      </c>
      <c r="AF36" s="54">
        <v>-0.21</v>
      </c>
      <c r="AG36" s="54">
        <v>-0.25</v>
      </c>
      <c r="AH36" s="54">
        <v>-0.23</v>
      </c>
      <c r="AI36" s="54">
        <v>-0.24</v>
      </c>
      <c r="AJ36" s="54">
        <v>-0.27</v>
      </c>
      <c r="AK36" s="54">
        <v>-0.29</v>
      </c>
    </row>
    <row r="37" ht="15.75" customHeight="1">
      <c r="A37" s="54" t="s">
        <v>74</v>
      </c>
      <c r="C37" s="54" t="s">
        <v>623</v>
      </c>
      <c r="D37" s="54" t="s">
        <v>624</v>
      </c>
      <c r="E37" s="54" t="s">
        <v>625</v>
      </c>
      <c r="F37" s="54" t="s">
        <v>626</v>
      </c>
      <c r="G37" s="63">
        <f t="shared" si="1"/>
        <v>0.0009361265463</v>
      </c>
      <c r="H37" s="54">
        <v>46.58</v>
      </c>
      <c r="I37" s="54">
        <v>53.3</v>
      </c>
      <c r="J37" s="54">
        <v>53.24</v>
      </c>
      <c r="K37" s="54">
        <v>58.03</v>
      </c>
      <c r="L37" s="54">
        <v>50.84</v>
      </c>
      <c r="M37" s="54">
        <v>48.84</v>
      </c>
      <c r="N37" s="54">
        <v>51.71</v>
      </c>
      <c r="O37" s="54">
        <v>53.08</v>
      </c>
      <c r="P37" s="54">
        <v>57.77</v>
      </c>
      <c r="Q37" s="54">
        <v>55.27</v>
      </c>
      <c r="R37" s="54">
        <v>47.78</v>
      </c>
      <c r="S37" s="54">
        <v>58.52</v>
      </c>
      <c r="T37" s="54">
        <v>58.82</v>
      </c>
      <c r="U37" s="54">
        <v>56.57</v>
      </c>
      <c r="V37" s="54">
        <v>57.62</v>
      </c>
      <c r="W37" s="54">
        <v>51.24</v>
      </c>
      <c r="X37" s="54">
        <v>62.24</v>
      </c>
      <c r="Y37" s="54">
        <v>48.19</v>
      </c>
      <c r="Z37" s="54">
        <v>52.36</v>
      </c>
      <c r="AA37" s="54">
        <v>44.24</v>
      </c>
      <c r="AB37" s="54">
        <v>43.02</v>
      </c>
      <c r="AC37" s="54">
        <v>46.75</v>
      </c>
      <c r="AD37" s="54">
        <v>41.55</v>
      </c>
      <c r="AE37" s="54">
        <v>38.25</v>
      </c>
      <c r="AF37" s="54">
        <v>49.61</v>
      </c>
      <c r="AG37" s="54">
        <v>49.48</v>
      </c>
      <c r="AH37" s="54">
        <v>46.98</v>
      </c>
      <c r="AI37" s="54">
        <v>46.94</v>
      </c>
      <c r="AJ37" s="54">
        <v>46.89</v>
      </c>
      <c r="AK37" s="54">
        <v>46.57</v>
      </c>
    </row>
    <row r="38" ht="15.75" customHeight="1">
      <c r="A38" s="54" t="s">
        <v>75</v>
      </c>
      <c r="C38" s="54" t="s">
        <v>623</v>
      </c>
      <c r="D38" s="54" t="s">
        <v>624</v>
      </c>
      <c r="E38" s="54" t="s">
        <v>625</v>
      </c>
      <c r="F38" s="54" t="s">
        <v>626</v>
      </c>
      <c r="G38" s="63">
        <f t="shared" si="1"/>
        <v>0.00212386976</v>
      </c>
      <c r="H38" s="54">
        <v>105.68</v>
      </c>
      <c r="I38" s="54">
        <v>103.21</v>
      </c>
      <c r="J38" s="54">
        <v>98.71</v>
      </c>
      <c r="K38" s="54">
        <v>97.2</v>
      </c>
      <c r="L38" s="54">
        <v>95.01</v>
      </c>
      <c r="M38" s="54">
        <v>89.57</v>
      </c>
      <c r="N38" s="54">
        <v>86.98</v>
      </c>
      <c r="O38" s="54">
        <v>85.0</v>
      </c>
      <c r="P38" s="54">
        <v>81.2</v>
      </c>
      <c r="Q38" s="54">
        <v>69.51</v>
      </c>
      <c r="R38" s="54">
        <v>65.41</v>
      </c>
      <c r="S38" s="54">
        <v>64.78</v>
      </c>
      <c r="T38" s="54">
        <v>64.0</v>
      </c>
      <c r="U38" s="54">
        <v>61.49</v>
      </c>
      <c r="V38" s="54">
        <v>59.88</v>
      </c>
      <c r="W38" s="54">
        <v>58.06</v>
      </c>
      <c r="X38" s="54">
        <v>54.46</v>
      </c>
      <c r="Y38" s="54">
        <v>54.85</v>
      </c>
      <c r="Z38" s="54">
        <v>50.59</v>
      </c>
      <c r="AA38" s="54">
        <v>46.59</v>
      </c>
      <c r="AB38" s="54">
        <v>46.5</v>
      </c>
      <c r="AC38" s="54">
        <v>44.67</v>
      </c>
      <c r="AD38" s="54">
        <v>40.11</v>
      </c>
      <c r="AE38" s="54">
        <v>38.41</v>
      </c>
      <c r="AF38" s="54">
        <v>35.21</v>
      </c>
      <c r="AG38" s="54">
        <v>34.18</v>
      </c>
      <c r="AH38" s="54">
        <v>33.21</v>
      </c>
      <c r="AI38" s="54">
        <v>32.21</v>
      </c>
      <c r="AJ38" s="54">
        <v>31.33</v>
      </c>
      <c r="AK38" s="54">
        <v>24.92</v>
      </c>
    </row>
    <row r="39" ht="15.75" customHeight="1">
      <c r="A39" s="54" t="s">
        <v>76</v>
      </c>
      <c r="C39" s="54" t="s">
        <v>623</v>
      </c>
      <c r="D39" s="54" t="s">
        <v>624</v>
      </c>
      <c r="E39" s="54" t="s">
        <v>625</v>
      </c>
      <c r="F39" s="54" t="s">
        <v>626</v>
      </c>
      <c r="G39" s="63">
        <f t="shared" si="1"/>
        <v>0.001111976853</v>
      </c>
      <c r="H39" s="54">
        <v>55.33</v>
      </c>
      <c r="I39" s="54">
        <v>49.87</v>
      </c>
      <c r="J39" s="54">
        <v>50.93</v>
      </c>
      <c r="K39" s="54">
        <v>48.81</v>
      </c>
      <c r="L39" s="54">
        <v>21.32</v>
      </c>
      <c r="M39" s="54">
        <v>15.25</v>
      </c>
      <c r="N39" s="54">
        <v>22.52</v>
      </c>
      <c r="O39" s="54">
        <v>19.32</v>
      </c>
      <c r="P39" s="54">
        <v>16.91</v>
      </c>
      <c r="Q39" s="54">
        <v>55.63</v>
      </c>
      <c r="R39" s="54">
        <v>50.5</v>
      </c>
      <c r="S39" s="54">
        <v>53.01</v>
      </c>
      <c r="T39" s="54">
        <v>48.15</v>
      </c>
      <c r="U39" s="54">
        <v>40.41</v>
      </c>
      <c r="V39" s="54">
        <v>39.17</v>
      </c>
      <c r="W39" s="54">
        <v>38.52</v>
      </c>
      <c r="X39" s="54">
        <v>33.16</v>
      </c>
      <c r="Y39" s="54">
        <v>32.43</v>
      </c>
      <c r="Z39" s="54">
        <v>31.74</v>
      </c>
      <c r="AA39" s="54">
        <v>52.66</v>
      </c>
      <c r="AB39" s="54">
        <v>56.63</v>
      </c>
      <c r="AC39" s="54">
        <v>53.75</v>
      </c>
      <c r="AD39" s="54">
        <v>52.71</v>
      </c>
      <c r="AE39" s="54">
        <v>45.49</v>
      </c>
      <c r="AF39" s="54">
        <v>39.0</v>
      </c>
      <c r="AG39" s="54">
        <v>35.1</v>
      </c>
      <c r="AH39" s="54">
        <v>31.09</v>
      </c>
      <c r="AI39" s="54">
        <v>28.54</v>
      </c>
      <c r="AJ39" s="54">
        <v>27.04</v>
      </c>
      <c r="AK39" s="54">
        <v>28.09</v>
      </c>
    </row>
    <row r="40" ht="15.75" customHeight="1">
      <c r="A40" s="54" t="s">
        <v>77</v>
      </c>
      <c r="C40" s="54" t="s">
        <v>623</v>
      </c>
      <c r="D40" s="54" t="s">
        <v>624</v>
      </c>
      <c r="E40" s="54" t="s">
        <v>625</v>
      </c>
      <c r="F40" s="54" t="s">
        <v>626</v>
      </c>
      <c r="G40" s="63">
        <f t="shared" si="1"/>
        <v>0.2422797194</v>
      </c>
      <c r="H40" s="54">
        <v>12055.41</v>
      </c>
      <c r="I40" s="54">
        <v>11821.66</v>
      </c>
      <c r="J40" s="54">
        <v>11385.48</v>
      </c>
      <c r="K40" s="54">
        <v>11151.31</v>
      </c>
      <c r="L40" s="54">
        <v>11108.86</v>
      </c>
      <c r="M40" s="54">
        <v>11228.48</v>
      </c>
      <c r="N40" s="54">
        <v>11168.26</v>
      </c>
      <c r="O40" s="54">
        <v>10675.66</v>
      </c>
      <c r="P40" s="54">
        <v>10388.48</v>
      </c>
      <c r="Q40" s="54">
        <v>9887.06</v>
      </c>
      <c r="R40" s="54">
        <v>9055.11</v>
      </c>
      <c r="S40" s="54">
        <v>8480.5</v>
      </c>
      <c r="T40" s="54">
        <v>8224.19</v>
      </c>
      <c r="U40" s="54">
        <v>7614.35</v>
      </c>
      <c r="V40" s="54">
        <v>6934.85</v>
      </c>
      <c r="W40" s="54">
        <v>6172.83</v>
      </c>
      <c r="X40" s="54">
        <v>5387.28</v>
      </c>
      <c r="Y40" s="54">
        <v>4736.95</v>
      </c>
      <c r="Z40" s="54">
        <v>4430.04</v>
      </c>
      <c r="AA40" s="54">
        <v>4221.08</v>
      </c>
      <c r="AB40" s="54">
        <v>4028.58</v>
      </c>
      <c r="AC40" s="54">
        <v>4095.97</v>
      </c>
      <c r="AD40" s="54">
        <v>3977.65</v>
      </c>
      <c r="AE40" s="54">
        <v>3982.11</v>
      </c>
      <c r="AF40" s="54">
        <v>3960.71</v>
      </c>
      <c r="AG40" s="54">
        <v>3557.37</v>
      </c>
      <c r="AH40" s="54">
        <v>3397.8</v>
      </c>
      <c r="AI40" s="54">
        <v>3168.05</v>
      </c>
      <c r="AJ40" s="54">
        <v>3039.15</v>
      </c>
      <c r="AK40" s="54">
        <v>2891.73</v>
      </c>
    </row>
    <row r="41" ht="15.75" customHeight="1">
      <c r="A41" s="54" t="s">
        <v>78</v>
      </c>
      <c r="C41" s="54" t="s">
        <v>623</v>
      </c>
      <c r="D41" s="54" t="s">
        <v>624</v>
      </c>
      <c r="E41" s="54" t="s">
        <v>625</v>
      </c>
      <c r="F41" s="54" t="s">
        <v>626</v>
      </c>
      <c r="G41" s="63">
        <f t="shared" si="1"/>
        <v>0.005436889536</v>
      </c>
      <c r="H41" s="54">
        <v>270.53</v>
      </c>
      <c r="I41" s="54">
        <v>265.37</v>
      </c>
      <c r="J41" s="54">
        <v>256.46</v>
      </c>
      <c r="K41" s="54">
        <v>261.48</v>
      </c>
      <c r="L41" s="54">
        <v>232.02</v>
      </c>
      <c r="M41" s="54">
        <v>231.15</v>
      </c>
      <c r="N41" s="54">
        <v>227.54</v>
      </c>
      <c r="O41" s="54">
        <v>220.55</v>
      </c>
      <c r="P41" s="54">
        <v>221.67</v>
      </c>
      <c r="Q41" s="54">
        <v>241.74</v>
      </c>
      <c r="R41" s="54">
        <v>236.79</v>
      </c>
      <c r="S41" s="54">
        <v>233.16</v>
      </c>
      <c r="T41" s="54">
        <v>232.47</v>
      </c>
      <c r="U41" s="54">
        <v>227.02</v>
      </c>
      <c r="V41" s="54">
        <v>225.83</v>
      </c>
      <c r="W41" s="54">
        <v>224.14</v>
      </c>
      <c r="X41" s="54">
        <v>222.3</v>
      </c>
      <c r="Y41" s="54">
        <v>220.54</v>
      </c>
      <c r="Z41" s="54">
        <v>222.44</v>
      </c>
      <c r="AA41" s="54">
        <v>232.98</v>
      </c>
      <c r="AB41" s="54">
        <v>228.8</v>
      </c>
      <c r="AC41" s="54">
        <v>240.31</v>
      </c>
      <c r="AD41" s="54">
        <v>238.3</v>
      </c>
      <c r="AE41" s="54">
        <v>232.29</v>
      </c>
      <c r="AF41" s="54">
        <v>232.18</v>
      </c>
      <c r="AG41" s="54">
        <v>228.11</v>
      </c>
      <c r="AH41" s="54">
        <v>225.6</v>
      </c>
      <c r="AI41" s="54">
        <v>220.74</v>
      </c>
      <c r="AJ41" s="54">
        <v>217.62</v>
      </c>
      <c r="AK41" s="54">
        <v>216.21</v>
      </c>
    </row>
    <row r="42" ht="15.75" customHeight="1">
      <c r="A42" s="54" t="s">
        <v>79</v>
      </c>
      <c r="C42" s="54" t="s">
        <v>623</v>
      </c>
      <c r="D42" s="54" t="s">
        <v>624</v>
      </c>
      <c r="E42" s="54" t="s">
        <v>625</v>
      </c>
      <c r="F42" s="54" t="s">
        <v>626</v>
      </c>
      <c r="G42" s="63">
        <f t="shared" si="1"/>
        <v>0.00001406802453</v>
      </c>
      <c r="H42" s="54">
        <v>0.7</v>
      </c>
      <c r="I42" s="54">
        <v>0.68</v>
      </c>
      <c r="J42" s="54">
        <v>0.65</v>
      </c>
      <c r="K42" s="54">
        <v>0.58</v>
      </c>
      <c r="L42" s="54">
        <v>0.54</v>
      </c>
      <c r="M42" s="54">
        <v>0.52</v>
      </c>
      <c r="N42" s="54">
        <v>0.53</v>
      </c>
      <c r="O42" s="54">
        <v>0.5</v>
      </c>
      <c r="P42" s="54">
        <v>0.48</v>
      </c>
      <c r="Q42" s="54">
        <v>0.48</v>
      </c>
      <c r="R42" s="54">
        <v>0.44</v>
      </c>
      <c r="S42" s="54">
        <v>0.41</v>
      </c>
      <c r="T42" s="54">
        <v>0.38</v>
      </c>
      <c r="U42" s="54">
        <v>0.46</v>
      </c>
      <c r="V42" s="54">
        <v>0.45</v>
      </c>
      <c r="W42" s="54">
        <v>0.42</v>
      </c>
      <c r="X42" s="54">
        <v>0.41</v>
      </c>
      <c r="Y42" s="54">
        <v>0.39</v>
      </c>
      <c r="Z42" s="54">
        <v>0.38</v>
      </c>
      <c r="AA42" s="54">
        <v>0.36</v>
      </c>
      <c r="AB42" s="54">
        <v>0.38</v>
      </c>
      <c r="AC42" s="54">
        <v>0.37</v>
      </c>
      <c r="AD42" s="54">
        <v>0.36</v>
      </c>
      <c r="AE42" s="54">
        <v>0.35</v>
      </c>
      <c r="AF42" s="54">
        <v>0.35</v>
      </c>
      <c r="AG42" s="54">
        <v>0.34</v>
      </c>
      <c r="AH42" s="54">
        <v>0.34</v>
      </c>
      <c r="AI42" s="54">
        <v>0.33</v>
      </c>
      <c r="AJ42" s="54">
        <v>0.32</v>
      </c>
      <c r="AK42" s="54">
        <v>0.32</v>
      </c>
    </row>
    <row r="43" ht="15.75" customHeight="1">
      <c r="A43" s="54" t="s">
        <v>628</v>
      </c>
      <c r="C43" s="54" t="s">
        <v>623</v>
      </c>
      <c r="D43" s="54" t="s">
        <v>624</v>
      </c>
      <c r="E43" s="54" t="s">
        <v>625</v>
      </c>
      <c r="F43" s="54" t="s">
        <v>626</v>
      </c>
      <c r="G43" s="63">
        <f t="shared" si="1"/>
        <v>0.000002009717789</v>
      </c>
      <c r="H43" s="54">
        <v>0.1</v>
      </c>
      <c r="I43" s="54">
        <v>0.1</v>
      </c>
      <c r="J43" s="54">
        <v>0.1</v>
      </c>
      <c r="K43" s="54">
        <v>0.09</v>
      </c>
      <c r="L43" s="54">
        <v>0.08</v>
      </c>
      <c r="M43" s="54">
        <v>0.09</v>
      </c>
      <c r="N43" s="54">
        <v>0.09</v>
      </c>
      <c r="O43" s="54">
        <v>0.09</v>
      </c>
      <c r="P43" s="54">
        <v>0.09</v>
      </c>
      <c r="Q43" s="54">
        <v>0.08</v>
      </c>
      <c r="R43" s="54">
        <v>0.07</v>
      </c>
      <c r="S43" s="54">
        <v>0.08</v>
      </c>
      <c r="T43" s="54">
        <v>0.08</v>
      </c>
      <c r="U43" s="54">
        <v>0.08</v>
      </c>
      <c r="V43" s="54">
        <v>0.08</v>
      </c>
      <c r="W43" s="54">
        <v>0.07</v>
      </c>
      <c r="X43" s="54">
        <v>0.06</v>
      </c>
      <c r="Y43" s="54">
        <v>0.06</v>
      </c>
      <c r="Z43" s="54">
        <v>0.06</v>
      </c>
      <c r="AA43" s="54">
        <v>0.05</v>
      </c>
      <c r="AB43" s="54">
        <v>0.05</v>
      </c>
      <c r="AC43" s="54">
        <v>0.05</v>
      </c>
      <c r="AD43" s="54">
        <v>0.05</v>
      </c>
      <c r="AE43" s="54">
        <v>0.05</v>
      </c>
      <c r="AF43" s="54">
        <v>0.04</v>
      </c>
      <c r="AG43" s="54">
        <v>0.04</v>
      </c>
      <c r="AH43" s="54">
        <v>0.04</v>
      </c>
      <c r="AI43" s="54">
        <v>0.03</v>
      </c>
      <c r="AJ43" s="54">
        <v>0.03</v>
      </c>
      <c r="AK43" s="54">
        <v>0.03</v>
      </c>
    </row>
    <row r="44" ht="15.75" customHeight="1">
      <c r="A44" s="54" t="s">
        <v>83</v>
      </c>
      <c r="C44" s="54" t="s">
        <v>623</v>
      </c>
      <c r="D44" s="54" t="s">
        <v>624</v>
      </c>
      <c r="E44" s="54" t="s">
        <v>625</v>
      </c>
      <c r="F44" s="54" t="s">
        <v>626</v>
      </c>
      <c r="G44" s="63">
        <f t="shared" si="1"/>
        <v>0.0001704240685</v>
      </c>
      <c r="H44" s="54">
        <v>8.48</v>
      </c>
      <c r="I44" s="54">
        <v>8.48</v>
      </c>
      <c r="J44" s="54">
        <v>8.2</v>
      </c>
      <c r="K44" s="54">
        <v>8.0</v>
      </c>
      <c r="L44" s="54">
        <v>7.08</v>
      </c>
      <c r="M44" s="54">
        <v>7.18</v>
      </c>
      <c r="N44" s="54">
        <v>7.18</v>
      </c>
      <c r="O44" s="54">
        <v>6.68</v>
      </c>
      <c r="P44" s="54">
        <v>6.69</v>
      </c>
      <c r="Q44" s="54">
        <v>12.8</v>
      </c>
      <c r="R44" s="54">
        <v>12.69</v>
      </c>
      <c r="S44" s="54">
        <v>13.12</v>
      </c>
      <c r="T44" s="54">
        <v>12.98</v>
      </c>
      <c r="U44" s="54">
        <v>11.57</v>
      </c>
      <c r="V44" s="54">
        <v>11.24</v>
      </c>
      <c r="W44" s="54">
        <v>10.71</v>
      </c>
      <c r="X44" s="54">
        <v>10.7</v>
      </c>
      <c r="Y44" s="54">
        <v>10.33</v>
      </c>
      <c r="Z44" s="54">
        <v>10.32</v>
      </c>
      <c r="AA44" s="54">
        <v>12.93</v>
      </c>
      <c r="AB44" s="54">
        <v>13.07</v>
      </c>
      <c r="AC44" s="54">
        <v>13.28</v>
      </c>
      <c r="AD44" s="54">
        <v>12.55</v>
      </c>
      <c r="AE44" s="54">
        <v>12.5</v>
      </c>
      <c r="AF44" s="54">
        <v>12.53</v>
      </c>
      <c r="AG44" s="54">
        <v>12.94</v>
      </c>
      <c r="AH44" s="54">
        <v>12.52</v>
      </c>
      <c r="AI44" s="54">
        <v>12.44</v>
      </c>
      <c r="AJ44" s="54">
        <v>11.3</v>
      </c>
      <c r="AK44" s="54">
        <v>11.0</v>
      </c>
    </row>
    <row r="45" ht="15.75" customHeight="1">
      <c r="A45" s="54" t="s">
        <v>87</v>
      </c>
      <c r="B45" s="54" t="s">
        <v>627</v>
      </c>
      <c r="C45" s="54" t="s">
        <v>623</v>
      </c>
      <c r="D45" s="54" t="s">
        <v>624</v>
      </c>
      <c r="E45" s="54" t="s">
        <v>625</v>
      </c>
      <c r="F45" s="54" t="s">
        <v>626</v>
      </c>
      <c r="G45" s="63">
        <f t="shared" si="1"/>
        <v>0.0003601414279</v>
      </c>
      <c r="H45" s="54">
        <v>17.92</v>
      </c>
      <c r="I45" s="54">
        <v>17.87</v>
      </c>
      <c r="J45" s="54">
        <v>18.98</v>
      </c>
      <c r="K45" s="54">
        <v>18.33</v>
      </c>
      <c r="L45" s="54">
        <v>21.11</v>
      </c>
      <c r="M45" s="54">
        <v>20.5</v>
      </c>
      <c r="N45" s="54">
        <v>21.3</v>
      </c>
      <c r="O45" s="54">
        <v>22.4</v>
      </c>
      <c r="P45" s="54">
        <v>24.39</v>
      </c>
      <c r="Q45" s="54">
        <v>25.32</v>
      </c>
      <c r="R45" s="54">
        <v>25.88</v>
      </c>
      <c r="S45" s="54">
        <v>28.44</v>
      </c>
      <c r="T45" s="54">
        <v>29.26</v>
      </c>
      <c r="U45" s="54">
        <v>27.74</v>
      </c>
      <c r="V45" s="54">
        <v>27.02</v>
      </c>
      <c r="W45" s="54">
        <v>27.08</v>
      </c>
      <c r="X45" s="54">
        <v>27.36</v>
      </c>
      <c r="Y45" s="54">
        <v>26.25</v>
      </c>
      <c r="Z45" s="54">
        <v>25.2</v>
      </c>
      <c r="AA45" s="54">
        <v>24.38</v>
      </c>
      <c r="AB45" s="54">
        <v>25.33</v>
      </c>
      <c r="AC45" s="54">
        <v>25.81</v>
      </c>
      <c r="AD45" s="54">
        <v>25.4</v>
      </c>
      <c r="AE45" s="54">
        <v>23.79</v>
      </c>
      <c r="AF45" s="54">
        <v>24.63</v>
      </c>
      <c r="AG45" s="54">
        <v>23.32</v>
      </c>
      <c r="AH45" s="54">
        <v>23.24</v>
      </c>
      <c r="AI45" s="54">
        <v>22.39</v>
      </c>
      <c r="AJ45" s="54">
        <v>21.39</v>
      </c>
      <c r="AK45" s="54">
        <v>27.73</v>
      </c>
    </row>
    <row r="46" ht="15.75" customHeight="1">
      <c r="A46" s="54" t="s">
        <v>88</v>
      </c>
      <c r="C46" s="54" t="s">
        <v>623</v>
      </c>
      <c r="D46" s="54" t="s">
        <v>624</v>
      </c>
      <c r="E46" s="54" t="s">
        <v>625</v>
      </c>
      <c r="F46" s="54" t="s">
        <v>626</v>
      </c>
      <c r="G46" s="63">
        <f t="shared" si="1"/>
        <v>0.0007675112238</v>
      </c>
      <c r="H46" s="54">
        <v>38.19</v>
      </c>
      <c r="I46" s="54">
        <v>39.24</v>
      </c>
      <c r="J46" s="54">
        <v>38.78</v>
      </c>
      <c r="K46" s="54">
        <v>40.1</v>
      </c>
      <c r="L46" s="54">
        <v>32.51</v>
      </c>
      <c r="M46" s="54">
        <v>30.52</v>
      </c>
      <c r="N46" s="54">
        <v>32.51</v>
      </c>
      <c r="O46" s="54">
        <v>32.14</v>
      </c>
      <c r="P46" s="54">
        <v>31.13</v>
      </c>
      <c r="Q46" s="54">
        <v>33.5</v>
      </c>
      <c r="R46" s="54">
        <v>32.5</v>
      </c>
      <c r="S46" s="54">
        <v>31.71</v>
      </c>
      <c r="T46" s="54">
        <v>32.34</v>
      </c>
      <c r="U46" s="54">
        <v>31.29</v>
      </c>
      <c r="V46" s="54">
        <v>30.27</v>
      </c>
      <c r="W46" s="54">
        <v>30.21</v>
      </c>
      <c r="X46" s="54">
        <v>30.83</v>
      </c>
      <c r="Y46" s="54">
        <v>31.69</v>
      </c>
      <c r="Z46" s="54">
        <v>32.83</v>
      </c>
      <c r="AA46" s="54">
        <v>33.23</v>
      </c>
      <c r="AB46" s="54">
        <v>32.82</v>
      </c>
      <c r="AC46" s="54">
        <v>32.29</v>
      </c>
      <c r="AD46" s="54">
        <v>32.73</v>
      </c>
      <c r="AE46" s="54">
        <v>30.5</v>
      </c>
      <c r="AF46" s="54">
        <v>27.81</v>
      </c>
      <c r="AG46" s="54">
        <v>26.66</v>
      </c>
      <c r="AH46" s="54">
        <v>25.23</v>
      </c>
      <c r="AI46" s="54">
        <v>28.66</v>
      </c>
      <c r="AJ46" s="54">
        <v>34.83</v>
      </c>
      <c r="AK46" s="54">
        <v>44.02</v>
      </c>
    </row>
    <row r="47" ht="15.75" customHeight="1">
      <c r="A47" s="54" t="s">
        <v>89</v>
      </c>
      <c r="B47" s="54" t="s">
        <v>627</v>
      </c>
      <c r="C47" s="54" t="s">
        <v>623</v>
      </c>
      <c r="D47" s="54" t="s">
        <v>624</v>
      </c>
      <c r="E47" s="54" t="s">
        <v>625</v>
      </c>
      <c r="F47" s="54" t="s">
        <v>626</v>
      </c>
      <c r="G47" s="63">
        <f t="shared" si="1"/>
        <v>0.0001666056047</v>
      </c>
      <c r="H47" s="54">
        <v>8.29</v>
      </c>
      <c r="I47" s="54">
        <v>8.31</v>
      </c>
      <c r="J47" s="54">
        <v>8.49</v>
      </c>
      <c r="K47" s="54">
        <v>8.35</v>
      </c>
      <c r="L47" s="54">
        <v>7.9</v>
      </c>
      <c r="M47" s="54">
        <v>7.82</v>
      </c>
      <c r="N47" s="54">
        <v>7.42</v>
      </c>
      <c r="O47" s="54">
        <v>8.13</v>
      </c>
      <c r="P47" s="54">
        <v>8.64</v>
      </c>
      <c r="Q47" s="54">
        <v>8.95</v>
      </c>
      <c r="R47" s="54">
        <v>9.27</v>
      </c>
      <c r="S47" s="54">
        <v>9.45</v>
      </c>
      <c r="T47" s="54">
        <v>9.23</v>
      </c>
      <c r="U47" s="54">
        <v>8.9</v>
      </c>
      <c r="V47" s="54">
        <v>8.76</v>
      </c>
      <c r="W47" s="54">
        <v>8.65</v>
      </c>
      <c r="X47" s="54">
        <v>8.71</v>
      </c>
      <c r="Y47" s="54">
        <v>8.04</v>
      </c>
      <c r="Z47" s="54">
        <v>7.81</v>
      </c>
      <c r="AA47" s="54">
        <v>8.09</v>
      </c>
      <c r="AB47" s="54">
        <v>7.82</v>
      </c>
      <c r="AC47" s="54">
        <v>7.54</v>
      </c>
      <c r="AD47" s="54">
        <v>7.21</v>
      </c>
      <c r="AE47" s="54">
        <v>7.13</v>
      </c>
      <c r="AF47" s="54">
        <v>6.74</v>
      </c>
      <c r="AG47" s="54">
        <v>6.85</v>
      </c>
      <c r="AH47" s="54">
        <v>6.6</v>
      </c>
      <c r="AI47" s="54">
        <v>6.33</v>
      </c>
      <c r="AJ47" s="54">
        <v>5.9</v>
      </c>
      <c r="AK47" s="54">
        <v>5.37</v>
      </c>
    </row>
    <row r="48" ht="15.75" customHeight="1">
      <c r="A48" s="54" t="s">
        <v>91</v>
      </c>
      <c r="B48" s="54" t="s">
        <v>627</v>
      </c>
      <c r="C48" s="54" t="s">
        <v>623</v>
      </c>
      <c r="D48" s="54" t="s">
        <v>624</v>
      </c>
      <c r="E48" s="54" t="s">
        <v>625</v>
      </c>
      <c r="F48" s="54" t="s">
        <v>626</v>
      </c>
      <c r="G48" s="63">
        <f t="shared" si="1"/>
        <v>0.002226164395</v>
      </c>
      <c r="H48" s="54">
        <v>110.77</v>
      </c>
      <c r="I48" s="54">
        <v>115.4</v>
      </c>
      <c r="J48" s="54">
        <v>116.77</v>
      </c>
      <c r="K48" s="54">
        <v>117.17</v>
      </c>
      <c r="L48" s="54">
        <v>116.83</v>
      </c>
      <c r="M48" s="54">
        <v>114.51</v>
      </c>
      <c r="N48" s="54">
        <v>117.91</v>
      </c>
      <c r="O48" s="54">
        <v>123.67</v>
      </c>
      <c r="P48" s="54">
        <v>126.35</v>
      </c>
      <c r="Q48" s="54">
        <v>125.8</v>
      </c>
      <c r="R48" s="54">
        <v>124.37</v>
      </c>
      <c r="S48" s="54">
        <v>131.99</v>
      </c>
      <c r="T48" s="54">
        <v>137.03</v>
      </c>
      <c r="U48" s="54">
        <v>134.07</v>
      </c>
      <c r="V48" s="54">
        <v>133.07</v>
      </c>
      <c r="W48" s="54">
        <v>136.14</v>
      </c>
      <c r="X48" s="54">
        <v>135.6</v>
      </c>
      <c r="Y48" s="54">
        <v>131.25</v>
      </c>
      <c r="Z48" s="54">
        <v>136.86</v>
      </c>
      <c r="AA48" s="54">
        <v>134.66</v>
      </c>
      <c r="AB48" s="54">
        <v>123.83</v>
      </c>
      <c r="AC48" s="54">
        <v>131.91</v>
      </c>
      <c r="AD48" s="54">
        <v>138.51</v>
      </c>
      <c r="AE48" s="54">
        <v>140.99</v>
      </c>
      <c r="AF48" s="54">
        <v>139.39</v>
      </c>
      <c r="AG48" s="54">
        <v>139.45</v>
      </c>
      <c r="AH48" s="54">
        <v>146.75</v>
      </c>
      <c r="AI48" s="54">
        <v>151.4</v>
      </c>
      <c r="AJ48" s="54">
        <v>155.82</v>
      </c>
      <c r="AK48" s="54">
        <v>172.53</v>
      </c>
    </row>
    <row r="49" ht="15.75" customHeight="1">
      <c r="A49" s="54" t="s">
        <v>95</v>
      </c>
      <c r="C49" s="54" t="s">
        <v>623</v>
      </c>
      <c r="D49" s="54" t="s">
        <v>624</v>
      </c>
      <c r="E49" s="54" t="s">
        <v>625</v>
      </c>
      <c r="F49" s="54" t="s">
        <v>626</v>
      </c>
      <c r="G49" s="63">
        <f t="shared" si="1"/>
        <v>0.01365743918</v>
      </c>
      <c r="H49" s="54">
        <v>679.57</v>
      </c>
      <c r="I49" s="54">
        <v>676.86</v>
      </c>
      <c r="J49" s="54">
        <v>682.01</v>
      </c>
      <c r="K49" s="54">
        <v>680.03</v>
      </c>
      <c r="L49" s="54">
        <v>679.91</v>
      </c>
      <c r="M49" s="54">
        <v>677.77</v>
      </c>
      <c r="N49" s="54">
        <v>677.01</v>
      </c>
      <c r="O49" s="54">
        <v>673.04</v>
      </c>
      <c r="P49" s="54">
        <v>676.09</v>
      </c>
      <c r="Q49" s="54">
        <v>442.37</v>
      </c>
      <c r="R49" s="54">
        <v>439.95</v>
      </c>
      <c r="S49" s="54">
        <v>440.32</v>
      </c>
      <c r="T49" s="54">
        <v>436.22</v>
      </c>
      <c r="U49" s="54">
        <v>442.84</v>
      </c>
      <c r="V49" s="54">
        <v>440.48</v>
      </c>
      <c r="W49" s="54">
        <v>440.11</v>
      </c>
      <c r="X49" s="54">
        <v>437.1</v>
      </c>
      <c r="Y49" s="54">
        <v>429.83</v>
      </c>
      <c r="Z49" s="54">
        <v>417.58</v>
      </c>
      <c r="AA49" s="54">
        <v>425.81</v>
      </c>
      <c r="AB49" s="54">
        <v>429.55</v>
      </c>
      <c r="AC49" s="54">
        <v>437.45</v>
      </c>
      <c r="AD49" s="54">
        <v>435.55</v>
      </c>
      <c r="AE49" s="54">
        <v>428.89</v>
      </c>
      <c r="AF49" s="54">
        <v>432.58</v>
      </c>
      <c r="AG49" s="54">
        <v>432.52</v>
      </c>
      <c r="AH49" s="54">
        <v>431.04</v>
      </c>
      <c r="AI49" s="54">
        <v>429.54</v>
      </c>
      <c r="AJ49" s="54">
        <v>429.39</v>
      </c>
      <c r="AK49" s="54">
        <v>430.77</v>
      </c>
    </row>
    <row r="50" ht="15.75" customHeight="1">
      <c r="A50" s="54" t="s">
        <v>97</v>
      </c>
      <c r="B50" s="54" t="s">
        <v>627</v>
      </c>
      <c r="C50" s="54" t="s">
        <v>623</v>
      </c>
      <c r="D50" s="54" t="s">
        <v>624</v>
      </c>
      <c r="E50" s="54" t="s">
        <v>625</v>
      </c>
      <c r="F50" s="54" t="s">
        <v>626</v>
      </c>
      <c r="G50" s="63">
        <f t="shared" si="1"/>
        <v>0.000885481658</v>
      </c>
      <c r="H50" s="54">
        <v>44.06</v>
      </c>
      <c r="I50" s="54">
        <v>47.43</v>
      </c>
      <c r="J50" s="54">
        <v>47.97</v>
      </c>
      <c r="K50" s="54">
        <v>50.28</v>
      </c>
      <c r="L50" s="54">
        <v>45.93</v>
      </c>
      <c r="M50" s="54">
        <v>47.94</v>
      </c>
      <c r="N50" s="54">
        <v>52.12</v>
      </c>
      <c r="O50" s="54">
        <v>50.7</v>
      </c>
      <c r="P50" s="54">
        <v>55.79</v>
      </c>
      <c r="Q50" s="54">
        <v>63.14</v>
      </c>
      <c r="R50" s="54">
        <v>62.86</v>
      </c>
      <c r="S50" s="54">
        <v>65.75</v>
      </c>
      <c r="T50" s="54">
        <v>69.27</v>
      </c>
      <c r="U50" s="54">
        <v>74.05</v>
      </c>
      <c r="V50" s="54">
        <v>66.32</v>
      </c>
      <c r="W50" s="54">
        <v>70.04</v>
      </c>
      <c r="X50" s="54">
        <v>76.25</v>
      </c>
      <c r="Y50" s="54">
        <v>70.73</v>
      </c>
      <c r="Z50" s="54">
        <v>71.41</v>
      </c>
      <c r="AA50" s="54">
        <v>70.0</v>
      </c>
      <c r="AB50" s="54">
        <v>73.8</v>
      </c>
      <c r="AC50" s="54">
        <v>76.7</v>
      </c>
      <c r="AD50" s="54">
        <v>80.7</v>
      </c>
      <c r="AE50" s="54">
        <v>90.4</v>
      </c>
      <c r="AF50" s="54">
        <v>76.91</v>
      </c>
      <c r="AG50" s="54">
        <v>80.07</v>
      </c>
      <c r="AH50" s="54">
        <v>76.43</v>
      </c>
      <c r="AI50" s="54">
        <v>73.8</v>
      </c>
      <c r="AJ50" s="54">
        <v>80.01</v>
      </c>
      <c r="AK50" s="54">
        <v>69.19</v>
      </c>
    </row>
    <row r="51" ht="15.75" customHeight="1">
      <c r="A51" s="54" t="s">
        <v>98</v>
      </c>
      <c r="C51" s="54" t="s">
        <v>623</v>
      </c>
      <c r="D51" s="54" t="s">
        <v>624</v>
      </c>
      <c r="E51" s="54" t="s">
        <v>625</v>
      </c>
      <c r="F51" s="54" t="s">
        <v>626</v>
      </c>
      <c r="G51" s="63">
        <f t="shared" si="1"/>
        <v>0.00002773410549</v>
      </c>
      <c r="H51" s="54">
        <v>1.38</v>
      </c>
      <c r="I51" s="54">
        <v>1.36</v>
      </c>
      <c r="J51" s="54">
        <v>1.36</v>
      </c>
      <c r="K51" s="54">
        <v>1.36</v>
      </c>
      <c r="L51" s="54">
        <v>1.4</v>
      </c>
      <c r="M51" s="54">
        <v>1.33</v>
      </c>
      <c r="N51" s="54">
        <v>1.48</v>
      </c>
      <c r="O51" s="54">
        <v>1.41</v>
      </c>
      <c r="P51" s="54">
        <v>1.38</v>
      </c>
      <c r="Q51" s="54">
        <v>1.41</v>
      </c>
      <c r="R51" s="54">
        <v>1.36</v>
      </c>
      <c r="S51" s="54">
        <v>1.36</v>
      </c>
      <c r="T51" s="54">
        <v>1.35</v>
      </c>
      <c r="U51" s="54">
        <v>1.31</v>
      </c>
      <c r="V51" s="54">
        <v>1.31</v>
      </c>
      <c r="W51" s="54">
        <v>1.27</v>
      </c>
      <c r="X51" s="54">
        <v>1.28</v>
      </c>
      <c r="Y51" s="54">
        <v>1.26</v>
      </c>
      <c r="Z51" s="54">
        <v>1.23</v>
      </c>
      <c r="AA51" s="54">
        <v>1.22</v>
      </c>
      <c r="AB51" s="54">
        <v>1.23</v>
      </c>
      <c r="AC51" s="54">
        <v>1.2</v>
      </c>
      <c r="AD51" s="54">
        <v>1.12</v>
      </c>
      <c r="AE51" s="54">
        <v>1.07</v>
      </c>
      <c r="AF51" s="54">
        <v>1.05</v>
      </c>
      <c r="AG51" s="54">
        <v>0.98</v>
      </c>
      <c r="AH51" s="54">
        <v>0.97</v>
      </c>
      <c r="AI51" s="54">
        <v>0.95</v>
      </c>
      <c r="AJ51" s="54">
        <v>0.93</v>
      </c>
      <c r="AK51" s="54">
        <v>0.91</v>
      </c>
    </row>
    <row r="52" ht="15.75" customHeight="1">
      <c r="A52" s="54" t="s">
        <v>99</v>
      </c>
      <c r="C52" s="54" t="s">
        <v>623</v>
      </c>
      <c r="D52" s="54" t="s">
        <v>624</v>
      </c>
      <c r="E52" s="54" t="s">
        <v>625</v>
      </c>
      <c r="F52" s="54" t="s">
        <v>626</v>
      </c>
      <c r="G52" s="63">
        <f t="shared" si="1"/>
        <v>0.000004421379137</v>
      </c>
      <c r="H52" s="54">
        <v>0.22</v>
      </c>
      <c r="I52" s="54">
        <v>0.22</v>
      </c>
      <c r="J52" s="54">
        <v>0.22</v>
      </c>
      <c r="K52" s="54">
        <v>0.23</v>
      </c>
      <c r="L52" s="54">
        <v>0.24</v>
      </c>
      <c r="M52" s="54">
        <v>0.24</v>
      </c>
      <c r="N52" s="54">
        <v>0.23</v>
      </c>
      <c r="O52" s="54">
        <v>0.31</v>
      </c>
      <c r="P52" s="54">
        <v>0.24</v>
      </c>
      <c r="Q52" s="54">
        <v>0.24</v>
      </c>
      <c r="R52" s="54">
        <v>0.56</v>
      </c>
      <c r="S52" s="54">
        <v>0.24</v>
      </c>
      <c r="T52" s="54">
        <v>0.24</v>
      </c>
      <c r="U52" s="54">
        <v>0.22</v>
      </c>
      <c r="V52" s="54">
        <v>0.21</v>
      </c>
      <c r="W52" s="54">
        <v>0.2</v>
      </c>
      <c r="X52" s="54">
        <v>0.19</v>
      </c>
      <c r="Y52" s="54">
        <v>0.17</v>
      </c>
      <c r="Z52" s="54">
        <v>0.21</v>
      </c>
      <c r="AA52" s="54">
        <v>0.25</v>
      </c>
      <c r="AB52" s="54">
        <v>0.24</v>
      </c>
      <c r="AC52" s="54">
        <v>0.25</v>
      </c>
      <c r="AD52" s="54">
        <v>0.25</v>
      </c>
      <c r="AE52" s="54">
        <v>0.24</v>
      </c>
      <c r="AF52" s="54">
        <v>0.26</v>
      </c>
      <c r="AG52" s="54">
        <v>0.26</v>
      </c>
      <c r="AH52" s="54">
        <v>0.26</v>
      </c>
      <c r="AI52" s="54">
        <v>0.26</v>
      </c>
      <c r="AJ52" s="54">
        <v>0.24</v>
      </c>
      <c r="AK52" s="54">
        <v>0.24</v>
      </c>
    </row>
    <row r="53" ht="15.75" customHeight="1">
      <c r="A53" s="54" t="s">
        <v>100</v>
      </c>
      <c r="C53" s="54" t="s">
        <v>623</v>
      </c>
      <c r="D53" s="54" t="s">
        <v>624</v>
      </c>
      <c r="E53" s="54" t="s">
        <v>625</v>
      </c>
      <c r="F53" s="54" t="s">
        <v>626</v>
      </c>
      <c r="G53" s="63">
        <f t="shared" si="1"/>
        <v>0.0007990637931</v>
      </c>
      <c r="H53" s="54">
        <v>39.76</v>
      </c>
      <c r="I53" s="54">
        <v>37.64</v>
      </c>
      <c r="J53" s="54">
        <v>35.47</v>
      </c>
      <c r="K53" s="54">
        <v>36.22</v>
      </c>
      <c r="L53" s="54">
        <v>35.35</v>
      </c>
      <c r="M53" s="54">
        <v>32.92</v>
      </c>
      <c r="N53" s="54">
        <v>32.57</v>
      </c>
      <c r="O53" s="54">
        <v>32.8</v>
      </c>
      <c r="P53" s="54">
        <v>31.99</v>
      </c>
      <c r="Q53" s="54">
        <v>30.84</v>
      </c>
      <c r="R53" s="54">
        <v>29.49</v>
      </c>
      <c r="S53" s="54">
        <v>30.0</v>
      </c>
      <c r="T53" s="54">
        <v>29.85</v>
      </c>
      <c r="U53" s="54">
        <v>28.65</v>
      </c>
      <c r="V53" s="54">
        <v>26.73</v>
      </c>
      <c r="W53" s="54">
        <v>25.41</v>
      </c>
      <c r="X53" s="54">
        <v>26.12</v>
      </c>
      <c r="Y53" s="54">
        <v>28.45</v>
      </c>
      <c r="Z53" s="54">
        <v>26.02</v>
      </c>
      <c r="AA53" s="54">
        <v>19.91</v>
      </c>
      <c r="AB53" s="54">
        <v>19.21</v>
      </c>
      <c r="AC53" s="54">
        <v>18.61</v>
      </c>
      <c r="AD53" s="54">
        <v>16.67</v>
      </c>
      <c r="AE53" s="54">
        <v>14.99</v>
      </c>
      <c r="AF53" s="54">
        <v>14.08</v>
      </c>
      <c r="AG53" s="54">
        <v>13.57</v>
      </c>
      <c r="AH53" s="54">
        <v>11.59</v>
      </c>
      <c r="AI53" s="54">
        <v>11.1</v>
      </c>
      <c r="AJ53" s="54">
        <v>9.62</v>
      </c>
      <c r="AK53" s="54">
        <v>8.51</v>
      </c>
    </row>
    <row r="54" ht="15.75" customHeight="1">
      <c r="A54" s="54" t="s">
        <v>101</v>
      </c>
      <c r="C54" s="54" t="s">
        <v>623</v>
      </c>
      <c r="D54" s="54" t="s">
        <v>624</v>
      </c>
      <c r="E54" s="54" t="s">
        <v>625</v>
      </c>
      <c r="F54" s="54" t="s">
        <v>626</v>
      </c>
      <c r="G54" s="63">
        <f t="shared" si="1"/>
        <v>0.001983591458</v>
      </c>
      <c r="H54" s="54">
        <v>98.7</v>
      </c>
      <c r="I54" s="54">
        <v>98.83</v>
      </c>
      <c r="J54" s="54">
        <v>97.66</v>
      </c>
      <c r="K54" s="54">
        <v>98.96</v>
      </c>
      <c r="L54" s="54">
        <v>91.16</v>
      </c>
      <c r="M54" s="54">
        <v>92.63</v>
      </c>
      <c r="N54" s="54">
        <v>90.98</v>
      </c>
      <c r="O54" s="54">
        <v>87.93</v>
      </c>
      <c r="P54" s="54">
        <v>88.04</v>
      </c>
      <c r="Q54" s="54">
        <v>99.41</v>
      </c>
      <c r="R54" s="54">
        <v>95.84</v>
      </c>
      <c r="S54" s="54">
        <v>92.32</v>
      </c>
      <c r="T54" s="54">
        <v>90.6</v>
      </c>
      <c r="U54" s="54">
        <v>90.92</v>
      </c>
      <c r="V54" s="54">
        <v>88.43</v>
      </c>
      <c r="W54" s="54">
        <v>86.67</v>
      </c>
      <c r="X54" s="54">
        <v>82.56</v>
      </c>
      <c r="Y54" s="54">
        <v>81.42</v>
      </c>
      <c r="Z54" s="54">
        <v>81.76</v>
      </c>
      <c r="AA54" s="54">
        <v>84.69</v>
      </c>
      <c r="AB54" s="54">
        <v>85.4</v>
      </c>
      <c r="AC54" s="54">
        <v>88.26</v>
      </c>
      <c r="AD54" s="54">
        <v>89.94</v>
      </c>
      <c r="AE54" s="54">
        <v>88.05</v>
      </c>
      <c r="AF54" s="54">
        <v>83.97</v>
      </c>
      <c r="AG54" s="54">
        <v>81.49</v>
      </c>
      <c r="AH54" s="54">
        <v>78.3</v>
      </c>
      <c r="AI54" s="54">
        <v>76.71</v>
      </c>
      <c r="AJ54" s="54">
        <v>74.22</v>
      </c>
      <c r="AK54" s="54">
        <v>73.52</v>
      </c>
    </row>
    <row r="55" ht="15.75" customHeight="1">
      <c r="A55" s="54" t="s">
        <v>102</v>
      </c>
      <c r="C55" s="54" t="s">
        <v>623</v>
      </c>
      <c r="D55" s="54" t="s">
        <v>624</v>
      </c>
      <c r="E55" s="54" t="s">
        <v>625</v>
      </c>
      <c r="F55" s="54" t="s">
        <v>626</v>
      </c>
      <c r="G55" s="63">
        <f t="shared" si="1"/>
        <v>0.007073402732</v>
      </c>
      <c r="H55" s="54">
        <v>351.96</v>
      </c>
      <c r="I55" s="54">
        <v>345.01</v>
      </c>
      <c r="J55" s="54">
        <v>338.61</v>
      </c>
      <c r="K55" s="54">
        <v>325.66</v>
      </c>
      <c r="L55" s="54">
        <v>318.29</v>
      </c>
      <c r="M55" s="54">
        <v>312.08</v>
      </c>
      <c r="N55" s="54">
        <v>306.32</v>
      </c>
      <c r="O55" s="54">
        <v>309.38</v>
      </c>
      <c r="P55" s="54">
        <v>298.66</v>
      </c>
      <c r="Q55" s="54">
        <v>289.78</v>
      </c>
      <c r="R55" s="54">
        <v>287.39</v>
      </c>
      <c r="S55" s="54">
        <v>280.06</v>
      </c>
      <c r="T55" s="54">
        <v>270.59</v>
      </c>
      <c r="U55" s="54">
        <v>255.23</v>
      </c>
      <c r="V55" s="54">
        <v>244.26</v>
      </c>
      <c r="W55" s="54">
        <v>223.0</v>
      </c>
      <c r="X55" s="54">
        <v>209.76</v>
      </c>
      <c r="Y55" s="54">
        <v>204.6</v>
      </c>
      <c r="Z55" s="54">
        <v>199.17</v>
      </c>
      <c r="AA55" s="54">
        <v>185.36</v>
      </c>
      <c r="AB55" s="54">
        <v>185.66</v>
      </c>
      <c r="AC55" s="54">
        <v>175.75</v>
      </c>
      <c r="AD55" s="54">
        <v>170.01</v>
      </c>
      <c r="AE55" s="54">
        <v>161.15</v>
      </c>
      <c r="AF55" s="54">
        <v>153.38</v>
      </c>
      <c r="AG55" s="54">
        <v>143.76</v>
      </c>
      <c r="AH55" s="54">
        <v>147.48</v>
      </c>
      <c r="AI55" s="54">
        <v>141.98</v>
      </c>
      <c r="AJ55" s="54">
        <v>139.23</v>
      </c>
      <c r="AK55" s="54">
        <v>133.65</v>
      </c>
    </row>
    <row r="56" ht="15.75" customHeight="1">
      <c r="A56" s="54" t="s">
        <v>104</v>
      </c>
      <c r="C56" s="54" t="s">
        <v>623</v>
      </c>
      <c r="D56" s="54" t="s">
        <v>624</v>
      </c>
      <c r="E56" s="54" t="s">
        <v>625</v>
      </c>
      <c r="F56" s="54" t="s">
        <v>626</v>
      </c>
      <c r="G56" s="63">
        <f t="shared" si="1"/>
        <v>0.0002797527163</v>
      </c>
      <c r="H56" s="54">
        <v>13.92</v>
      </c>
      <c r="I56" s="54">
        <v>12.92</v>
      </c>
      <c r="J56" s="54">
        <v>12.59</v>
      </c>
      <c r="K56" s="54">
        <v>13.33</v>
      </c>
      <c r="L56" s="54">
        <v>13.33</v>
      </c>
      <c r="M56" s="54">
        <v>12.86</v>
      </c>
      <c r="N56" s="54">
        <v>12.59</v>
      </c>
      <c r="O56" s="54">
        <v>13.34</v>
      </c>
      <c r="P56" s="54">
        <v>13.18</v>
      </c>
      <c r="Q56" s="54">
        <v>13.27</v>
      </c>
      <c r="R56" s="54">
        <v>13.52</v>
      </c>
      <c r="S56" s="54">
        <v>13.89</v>
      </c>
      <c r="T56" s="54">
        <v>14.45</v>
      </c>
      <c r="U56" s="54">
        <v>13.88</v>
      </c>
      <c r="V56" s="54">
        <v>13.4</v>
      </c>
      <c r="W56" s="54">
        <v>13.01</v>
      </c>
      <c r="X56" s="54">
        <v>12.65</v>
      </c>
      <c r="Y56" s="54">
        <v>12.08</v>
      </c>
      <c r="Z56" s="54">
        <v>11.85</v>
      </c>
      <c r="AA56" s="54">
        <v>11.2</v>
      </c>
      <c r="AB56" s="54">
        <v>11.6</v>
      </c>
      <c r="AC56" s="54">
        <v>11.39</v>
      </c>
      <c r="AD56" s="54">
        <v>11.27</v>
      </c>
      <c r="AE56" s="54">
        <v>10.41</v>
      </c>
      <c r="AF56" s="54">
        <v>10.47</v>
      </c>
      <c r="AG56" s="54">
        <v>10.2</v>
      </c>
      <c r="AH56" s="54">
        <v>9.58</v>
      </c>
      <c r="AI56" s="54">
        <v>9.11</v>
      </c>
      <c r="AJ56" s="54">
        <v>8.73</v>
      </c>
      <c r="AK56" s="54">
        <v>7.95</v>
      </c>
    </row>
    <row r="57" ht="15.75" customHeight="1">
      <c r="A57" s="54" t="s">
        <v>105</v>
      </c>
      <c r="C57" s="54" t="s">
        <v>623</v>
      </c>
      <c r="D57" s="54" t="s">
        <v>624</v>
      </c>
      <c r="E57" s="54" t="s">
        <v>625</v>
      </c>
      <c r="F57" s="54" t="s">
        <v>626</v>
      </c>
      <c r="G57" s="63">
        <f t="shared" si="1"/>
        <v>0.0003062809911</v>
      </c>
      <c r="H57" s="54">
        <v>15.24</v>
      </c>
      <c r="I57" s="54">
        <v>16.79</v>
      </c>
      <c r="J57" s="54">
        <v>16.25</v>
      </c>
      <c r="K57" s="54">
        <v>17.68</v>
      </c>
      <c r="L57" s="54">
        <v>18.1</v>
      </c>
      <c r="M57" s="54">
        <v>20.13</v>
      </c>
      <c r="N57" s="54">
        <v>18.55</v>
      </c>
      <c r="O57" s="54">
        <v>19.47</v>
      </c>
      <c r="P57" s="54">
        <v>19.74</v>
      </c>
      <c r="Q57" s="54">
        <v>20.38</v>
      </c>
      <c r="R57" s="54">
        <v>19.99</v>
      </c>
      <c r="S57" s="54">
        <v>20.94</v>
      </c>
      <c r="T57" s="54">
        <v>20.01</v>
      </c>
      <c r="U57" s="54">
        <v>20.92</v>
      </c>
      <c r="V57" s="54">
        <v>19.93</v>
      </c>
      <c r="W57" s="54">
        <v>17.49</v>
      </c>
      <c r="X57" s="54">
        <v>15.25</v>
      </c>
      <c r="Y57" s="54">
        <v>13.98</v>
      </c>
      <c r="Z57" s="54">
        <v>13.19</v>
      </c>
      <c r="AA57" s="54">
        <v>10.69</v>
      </c>
      <c r="AB57" s="54">
        <v>11.13</v>
      </c>
      <c r="AC57" s="54">
        <v>9.48</v>
      </c>
      <c r="AD57" s="54">
        <v>8.3</v>
      </c>
      <c r="AE57" s="54">
        <v>6.77</v>
      </c>
      <c r="AF57" s="54">
        <v>6.42</v>
      </c>
      <c r="AG57" s="54">
        <v>6.24</v>
      </c>
      <c r="AH57" s="54">
        <v>6.08</v>
      </c>
      <c r="AI57" s="54">
        <v>5.9</v>
      </c>
      <c r="AJ57" s="54">
        <v>4.15</v>
      </c>
      <c r="AK57" s="54">
        <v>4.01</v>
      </c>
    </row>
    <row r="58" ht="15.75" customHeight="1">
      <c r="A58" s="54" t="s">
        <v>106</v>
      </c>
      <c r="C58" s="54" t="s">
        <v>623</v>
      </c>
      <c r="D58" s="54" t="s">
        <v>624</v>
      </c>
      <c r="E58" s="54" t="s">
        <v>625</v>
      </c>
      <c r="F58" s="54" t="s">
        <v>626</v>
      </c>
      <c r="G58" s="63">
        <f t="shared" si="1"/>
        <v>0.0001362588661</v>
      </c>
      <c r="H58" s="54">
        <v>6.78</v>
      </c>
      <c r="I58" s="54">
        <v>6.72</v>
      </c>
      <c r="J58" s="54">
        <v>6.54</v>
      </c>
      <c r="K58" s="54">
        <v>6.46</v>
      </c>
      <c r="L58" s="54">
        <v>6.31</v>
      </c>
      <c r="M58" s="54">
        <v>6.27</v>
      </c>
      <c r="N58" s="54">
        <v>6.22</v>
      </c>
      <c r="O58" s="54">
        <v>6.15</v>
      </c>
      <c r="P58" s="54">
        <v>6.06</v>
      </c>
      <c r="Q58" s="54">
        <v>5.85</v>
      </c>
      <c r="R58" s="54">
        <v>5.94</v>
      </c>
      <c r="S58" s="54">
        <v>5.89</v>
      </c>
      <c r="T58" s="54">
        <v>5.95</v>
      </c>
      <c r="U58" s="54">
        <v>5.62</v>
      </c>
      <c r="V58" s="54">
        <v>5.86</v>
      </c>
      <c r="W58" s="54">
        <v>5.84</v>
      </c>
      <c r="X58" s="54">
        <v>5.83</v>
      </c>
      <c r="Y58" s="54">
        <v>5.68</v>
      </c>
      <c r="Z58" s="54">
        <v>5.73</v>
      </c>
      <c r="AA58" s="54">
        <v>6.01</v>
      </c>
      <c r="AB58" s="54">
        <v>5.9</v>
      </c>
      <c r="AC58" s="54">
        <v>5.72</v>
      </c>
      <c r="AD58" s="54">
        <v>5.78</v>
      </c>
      <c r="AE58" s="54">
        <v>5.28</v>
      </c>
      <c r="AF58" s="54">
        <v>4.75</v>
      </c>
      <c r="AG58" s="54">
        <v>4.63</v>
      </c>
      <c r="AH58" s="54">
        <v>4.44</v>
      </c>
      <c r="AI58" s="54">
        <v>4.85</v>
      </c>
      <c r="AJ58" s="54">
        <v>4.14</v>
      </c>
      <c r="AK58" s="54">
        <v>4.12</v>
      </c>
    </row>
    <row r="59" ht="15.75" customHeight="1">
      <c r="A59" s="54" t="s">
        <v>107</v>
      </c>
      <c r="B59" s="54" t="s">
        <v>627</v>
      </c>
      <c r="C59" s="54" t="s">
        <v>623</v>
      </c>
      <c r="D59" s="54" t="s">
        <v>624</v>
      </c>
      <c r="E59" s="54" t="s">
        <v>625</v>
      </c>
      <c r="F59" s="54" t="s">
        <v>626</v>
      </c>
      <c r="G59" s="63">
        <f t="shared" si="1"/>
        <v>0.0002980411482</v>
      </c>
      <c r="H59" s="54">
        <v>14.83</v>
      </c>
      <c r="I59" s="54">
        <v>19.98</v>
      </c>
      <c r="J59" s="54">
        <v>21.37</v>
      </c>
      <c r="K59" s="54">
        <v>20.62</v>
      </c>
      <c r="L59" s="54">
        <v>12.21</v>
      </c>
      <c r="M59" s="54">
        <v>14.6</v>
      </c>
      <c r="N59" s="54">
        <v>15.95</v>
      </c>
      <c r="O59" s="54">
        <v>13.51</v>
      </c>
      <c r="P59" s="54">
        <v>14.75</v>
      </c>
      <c r="Q59" s="54">
        <v>20.48</v>
      </c>
      <c r="R59" s="54">
        <v>16.44</v>
      </c>
      <c r="S59" s="54">
        <v>19.87</v>
      </c>
      <c r="T59" s="54">
        <v>21.43</v>
      </c>
      <c r="U59" s="54">
        <v>17.37</v>
      </c>
      <c r="V59" s="54">
        <v>18.59</v>
      </c>
      <c r="W59" s="54">
        <v>18.44</v>
      </c>
      <c r="X59" s="54">
        <v>18.28</v>
      </c>
      <c r="Y59" s="54">
        <v>16.29</v>
      </c>
      <c r="Z59" s="54">
        <v>16.7</v>
      </c>
      <c r="AA59" s="54">
        <v>16.24</v>
      </c>
      <c r="AB59" s="54">
        <v>16.58</v>
      </c>
      <c r="AC59" s="54">
        <v>17.41</v>
      </c>
      <c r="AD59" s="54">
        <v>17.9</v>
      </c>
      <c r="AE59" s="54">
        <v>18.36</v>
      </c>
      <c r="AF59" s="54">
        <v>17.5</v>
      </c>
      <c r="AG59" s="54">
        <v>19.13</v>
      </c>
      <c r="AH59" s="54">
        <v>20.07</v>
      </c>
      <c r="AI59" s="54">
        <v>25.92</v>
      </c>
      <c r="AJ59" s="54">
        <v>33.85</v>
      </c>
      <c r="AK59" s="54">
        <v>37.73</v>
      </c>
    </row>
    <row r="60" ht="15.75" customHeight="1">
      <c r="A60" s="54" t="s">
        <v>108</v>
      </c>
      <c r="C60" s="54" t="s">
        <v>623</v>
      </c>
      <c r="D60" s="54" t="s">
        <v>624</v>
      </c>
      <c r="E60" s="54" t="s">
        <v>625</v>
      </c>
      <c r="F60" s="54" t="s">
        <v>626</v>
      </c>
      <c r="G60" s="63">
        <f t="shared" si="1"/>
        <v>0.00005406140853</v>
      </c>
      <c r="H60" s="54">
        <v>2.69</v>
      </c>
      <c r="I60" s="54">
        <v>2.55</v>
      </c>
      <c r="J60" s="54">
        <v>2.51</v>
      </c>
      <c r="K60" s="54">
        <v>2.43</v>
      </c>
      <c r="L60" s="54">
        <v>2.34</v>
      </c>
      <c r="M60" s="54">
        <v>2.36</v>
      </c>
      <c r="N60" s="54">
        <v>2.36</v>
      </c>
      <c r="O60" s="54">
        <v>2.28</v>
      </c>
      <c r="P60" s="54">
        <v>2.24</v>
      </c>
      <c r="Q60" s="54">
        <v>2.23</v>
      </c>
      <c r="R60" s="54">
        <v>2.2</v>
      </c>
      <c r="S60" s="54">
        <v>2.26</v>
      </c>
      <c r="T60" s="54">
        <v>2.39</v>
      </c>
      <c r="U60" s="54">
        <v>2.2</v>
      </c>
      <c r="V60" s="54">
        <v>2.31</v>
      </c>
      <c r="W60" s="54">
        <v>2.26</v>
      </c>
      <c r="X60" s="54">
        <v>2.24</v>
      </c>
      <c r="Y60" s="54">
        <v>2.13</v>
      </c>
      <c r="Z60" s="54">
        <v>2.07</v>
      </c>
      <c r="AA60" s="54">
        <v>2.29</v>
      </c>
      <c r="AB60" s="54">
        <v>2.29</v>
      </c>
      <c r="AC60" s="54">
        <v>2.27</v>
      </c>
      <c r="AD60" s="54">
        <v>2.17</v>
      </c>
      <c r="AE60" s="54">
        <v>2.04</v>
      </c>
      <c r="AF60" s="54">
        <v>2.12</v>
      </c>
      <c r="AG60" s="54">
        <v>2.07</v>
      </c>
      <c r="AH60" s="54">
        <v>2.01</v>
      </c>
      <c r="AI60" s="54">
        <v>2.19</v>
      </c>
      <c r="AJ60" s="54">
        <v>2.12</v>
      </c>
      <c r="AK60" s="54">
        <v>2.06</v>
      </c>
    </row>
    <row r="61" ht="15.75" customHeight="1">
      <c r="A61" s="54" t="s">
        <v>109</v>
      </c>
      <c r="C61" s="54" t="s">
        <v>623</v>
      </c>
      <c r="D61" s="54" t="s">
        <v>624</v>
      </c>
      <c r="E61" s="54" t="s">
        <v>625</v>
      </c>
      <c r="F61" s="54" t="s">
        <v>626</v>
      </c>
      <c r="G61" s="63">
        <f t="shared" si="1"/>
        <v>0.00368521951</v>
      </c>
      <c r="H61" s="54">
        <v>183.37</v>
      </c>
      <c r="I61" s="54">
        <v>180.95</v>
      </c>
      <c r="J61" s="54">
        <v>179.26</v>
      </c>
      <c r="K61" s="54">
        <v>175.56</v>
      </c>
      <c r="L61" s="54">
        <v>169.34</v>
      </c>
      <c r="M61" s="54">
        <v>166.06</v>
      </c>
      <c r="N61" s="54">
        <v>159.85</v>
      </c>
      <c r="O61" s="54">
        <v>155.63</v>
      </c>
      <c r="P61" s="54">
        <v>150.03</v>
      </c>
      <c r="Q61" s="54">
        <v>149.91</v>
      </c>
      <c r="R61" s="54">
        <v>144.76</v>
      </c>
      <c r="S61" s="54">
        <v>140.64</v>
      </c>
      <c r="T61" s="54">
        <v>136.8</v>
      </c>
      <c r="U61" s="54">
        <v>126.79</v>
      </c>
      <c r="V61" s="54">
        <v>121.97</v>
      </c>
      <c r="W61" s="54">
        <v>118.47</v>
      </c>
      <c r="X61" s="54">
        <v>116.34</v>
      </c>
      <c r="Y61" s="54">
        <v>117.9</v>
      </c>
      <c r="Z61" s="54">
        <v>108.39</v>
      </c>
      <c r="AA61" s="54">
        <v>102.14</v>
      </c>
      <c r="AB61" s="54">
        <v>105.85</v>
      </c>
      <c r="AC61" s="54">
        <v>105.0</v>
      </c>
      <c r="AD61" s="54">
        <v>99.29</v>
      </c>
      <c r="AE61" s="54">
        <v>95.3</v>
      </c>
      <c r="AF61" s="54">
        <v>92.51</v>
      </c>
      <c r="AG61" s="54">
        <v>91.65</v>
      </c>
      <c r="AH61" s="54">
        <v>90.48</v>
      </c>
      <c r="AI61" s="54">
        <v>96.37</v>
      </c>
      <c r="AJ61" s="54">
        <v>95.53</v>
      </c>
      <c r="AK61" s="54">
        <v>95.14</v>
      </c>
    </row>
    <row r="62" ht="15.75" customHeight="1">
      <c r="A62" s="54" t="s">
        <v>110</v>
      </c>
      <c r="C62" s="54" t="s">
        <v>623</v>
      </c>
      <c r="D62" s="54" t="s">
        <v>624</v>
      </c>
      <c r="E62" s="54" t="s">
        <v>625</v>
      </c>
      <c r="F62" s="54" t="s">
        <v>626</v>
      </c>
      <c r="G62" s="63">
        <f t="shared" si="1"/>
        <v>-0.000003215548463</v>
      </c>
      <c r="H62" s="54">
        <v>-0.16</v>
      </c>
      <c r="I62" s="54">
        <v>-0.24</v>
      </c>
      <c r="J62" s="54">
        <v>-0.22</v>
      </c>
      <c r="K62" s="54">
        <v>-0.41</v>
      </c>
      <c r="L62" s="54">
        <v>-0.54</v>
      </c>
      <c r="M62" s="54">
        <v>-0.66</v>
      </c>
      <c r="N62" s="54">
        <v>-0.25</v>
      </c>
      <c r="O62" s="54">
        <v>-0.37</v>
      </c>
      <c r="P62" s="54">
        <v>-0.29</v>
      </c>
      <c r="Q62" s="54">
        <v>-0.24</v>
      </c>
      <c r="R62" s="54">
        <v>-0.41</v>
      </c>
      <c r="S62" s="54">
        <v>-0.41</v>
      </c>
      <c r="T62" s="54">
        <v>-0.14</v>
      </c>
      <c r="U62" s="54">
        <v>-0.03</v>
      </c>
      <c r="V62" s="54">
        <v>-0.12</v>
      </c>
      <c r="W62" s="54">
        <v>0.07</v>
      </c>
      <c r="X62" s="54">
        <v>-0.38</v>
      </c>
      <c r="Y62" s="54">
        <v>-0.5</v>
      </c>
      <c r="Z62" s="54">
        <v>-0.33</v>
      </c>
      <c r="AA62" s="54">
        <v>-0.59</v>
      </c>
      <c r="AB62" s="54">
        <v>-0.63</v>
      </c>
      <c r="AC62" s="54">
        <v>-0.6</v>
      </c>
      <c r="AD62" s="54">
        <v>-0.56</v>
      </c>
      <c r="AE62" s="54">
        <v>-0.56</v>
      </c>
      <c r="AF62" s="54">
        <v>-0.6</v>
      </c>
      <c r="AG62" s="54">
        <v>-0.66</v>
      </c>
      <c r="AH62" s="54">
        <v>-0.71</v>
      </c>
      <c r="AI62" s="54">
        <v>-0.77</v>
      </c>
      <c r="AJ62" s="54">
        <v>-0.81</v>
      </c>
      <c r="AK62" s="54">
        <v>-0.82</v>
      </c>
    </row>
    <row r="63" ht="15.75" customHeight="1">
      <c r="A63" s="54" t="s">
        <v>111</v>
      </c>
      <c r="B63" s="54" t="s">
        <v>627</v>
      </c>
      <c r="C63" s="54" t="s">
        <v>623</v>
      </c>
      <c r="D63" s="54" t="s">
        <v>624</v>
      </c>
      <c r="E63" s="54" t="s">
        <v>625</v>
      </c>
      <c r="F63" s="54" t="s">
        <v>626</v>
      </c>
      <c r="G63" s="63">
        <f t="shared" si="1"/>
        <v>0.001174077133</v>
      </c>
      <c r="H63" s="54">
        <v>58.42</v>
      </c>
      <c r="I63" s="54">
        <v>62.43</v>
      </c>
      <c r="J63" s="54">
        <v>60.86</v>
      </c>
      <c r="K63" s="54">
        <v>63.65</v>
      </c>
      <c r="L63" s="54">
        <v>-0.28</v>
      </c>
      <c r="M63" s="54">
        <v>3.2</v>
      </c>
      <c r="N63" s="54">
        <v>7.24</v>
      </c>
      <c r="O63" s="54">
        <v>6.46</v>
      </c>
      <c r="P63" s="54">
        <v>12.1</v>
      </c>
      <c r="Q63" s="54">
        <v>59.98</v>
      </c>
      <c r="R63" s="54">
        <v>51.8</v>
      </c>
      <c r="S63" s="54">
        <v>55.43</v>
      </c>
      <c r="T63" s="54">
        <v>63.52</v>
      </c>
      <c r="U63" s="54">
        <v>65.35</v>
      </c>
      <c r="V63" s="54">
        <v>53.93</v>
      </c>
      <c r="W63" s="54">
        <v>66.11</v>
      </c>
      <c r="X63" s="54">
        <v>69.97</v>
      </c>
      <c r="Y63" s="54">
        <v>61.78</v>
      </c>
      <c r="Z63" s="54">
        <v>59.34</v>
      </c>
      <c r="AA63" s="54">
        <v>38.2</v>
      </c>
      <c r="AB63" s="54">
        <v>39.51</v>
      </c>
      <c r="AC63" s="54">
        <v>40.18</v>
      </c>
      <c r="AD63" s="54">
        <v>43.79</v>
      </c>
      <c r="AE63" s="54">
        <v>45.69</v>
      </c>
      <c r="AF63" s="54">
        <v>39.23</v>
      </c>
      <c r="AG63" s="54">
        <v>43.21</v>
      </c>
      <c r="AH63" s="54">
        <v>36.56</v>
      </c>
      <c r="AI63" s="54">
        <v>35.32</v>
      </c>
      <c r="AJ63" s="54">
        <v>38.43</v>
      </c>
      <c r="AK63" s="54">
        <v>38.54</v>
      </c>
    </row>
    <row r="64" ht="15.75" customHeight="1">
      <c r="A64" s="54" t="s">
        <v>112</v>
      </c>
      <c r="B64" s="54" t="s">
        <v>627</v>
      </c>
      <c r="C64" s="54" t="s">
        <v>623</v>
      </c>
      <c r="D64" s="54" t="s">
        <v>624</v>
      </c>
      <c r="E64" s="54" t="s">
        <v>625</v>
      </c>
      <c r="F64" s="54" t="s">
        <v>626</v>
      </c>
      <c r="G64" s="63">
        <f t="shared" si="1"/>
        <v>0.007076216336</v>
      </c>
      <c r="H64" s="54">
        <v>352.1</v>
      </c>
      <c r="I64" s="54">
        <v>360.76</v>
      </c>
      <c r="J64" s="54">
        <v>374.26</v>
      </c>
      <c r="K64" s="54">
        <v>371.62</v>
      </c>
      <c r="L64" s="54">
        <v>372.12</v>
      </c>
      <c r="M64" s="54">
        <v>366.68</v>
      </c>
      <c r="N64" s="54">
        <v>400.17</v>
      </c>
      <c r="O64" s="54">
        <v>399.26</v>
      </c>
      <c r="P64" s="54">
        <v>395.62</v>
      </c>
      <c r="Q64" s="54">
        <v>406.15</v>
      </c>
      <c r="R64" s="54">
        <v>402.2</v>
      </c>
      <c r="S64" s="54">
        <v>419.99</v>
      </c>
      <c r="T64" s="54">
        <v>426.0</v>
      </c>
      <c r="U64" s="54">
        <v>432.73</v>
      </c>
      <c r="V64" s="54">
        <v>442.6</v>
      </c>
      <c r="W64" s="54">
        <v>441.29</v>
      </c>
      <c r="X64" s="54">
        <v>443.12</v>
      </c>
      <c r="Y64" s="54">
        <v>437.95</v>
      </c>
      <c r="Z64" s="54">
        <v>444.92</v>
      </c>
      <c r="AA64" s="54">
        <v>481.14</v>
      </c>
      <c r="AB64" s="54">
        <v>482.75</v>
      </c>
      <c r="AC64" s="54">
        <v>491.96</v>
      </c>
      <c r="AD64" s="54">
        <v>475.91</v>
      </c>
      <c r="AE64" s="54">
        <v>485.26</v>
      </c>
      <c r="AF64" s="54">
        <v>465.53</v>
      </c>
      <c r="AG64" s="54">
        <v>456.82</v>
      </c>
      <c r="AH64" s="54">
        <v>462.52</v>
      </c>
      <c r="AI64" s="54">
        <v>481.51</v>
      </c>
      <c r="AJ64" s="54">
        <v>496.09</v>
      </c>
      <c r="AK64" s="54">
        <v>471.02</v>
      </c>
    </row>
    <row r="65" ht="15.75" customHeight="1">
      <c r="A65" s="54" t="s">
        <v>113</v>
      </c>
      <c r="C65" s="54" t="s">
        <v>623</v>
      </c>
      <c r="D65" s="54" t="s">
        <v>624</v>
      </c>
      <c r="E65" s="54" t="s">
        <v>625</v>
      </c>
      <c r="F65" s="54" t="s">
        <v>626</v>
      </c>
      <c r="G65" s="63">
        <f t="shared" si="1"/>
        <v>0.000395512461</v>
      </c>
      <c r="H65" s="54">
        <v>19.68</v>
      </c>
      <c r="I65" s="54">
        <v>18.89</v>
      </c>
      <c r="J65" s="54">
        <v>19.37</v>
      </c>
      <c r="K65" s="54">
        <v>20.8</v>
      </c>
      <c r="L65" s="54">
        <v>20.39</v>
      </c>
      <c r="M65" s="54">
        <v>19.92</v>
      </c>
      <c r="N65" s="54">
        <v>19.59</v>
      </c>
      <c r="O65" s="54">
        <v>19.35</v>
      </c>
      <c r="P65" s="54">
        <v>19.75</v>
      </c>
      <c r="Q65" s="54">
        <v>16.48</v>
      </c>
      <c r="R65" s="54">
        <v>15.6</v>
      </c>
      <c r="S65" s="54">
        <v>15.92</v>
      </c>
      <c r="T65" s="54">
        <v>15.21</v>
      </c>
      <c r="U65" s="54">
        <v>15.9</v>
      </c>
      <c r="V65" s="54">
        <v>17.1</v>
      </c>
      <c r="W65" s="54">
        <v>17.41</v>
      </c>
      <c r="X65" s="54">
        <v>17.75</v>
      </c>
      <c r="Y65" s="54">
        <v>16.54</v>
      </c>
      <c r="Z65" s="54">
        <v>17.14</v>
      </c>
      <c r="AA65" s="54">
        <v>17.57</v>
      </c>
      <c r="AB65" s="54">
        <v>18.02</v>
      </c>
      <c r="AC65" s="54">
        <v>18.99</v>
      </c>
      <c r="AD65" s="54">
        <v>17.9</v>
      </c>
      <c r="AE65" s="54">
        <v>18.1</v>
      </c>
      <c r="AF65" s="54">
        <v>17.14</v>
      </c>
      <c r="AG65" s="54">
        <v>15.95</v>
      </c>
      <c r="AH65" s="54">
        <v>15.19</v>
      </c>
      <c r="AI65" s="54">
        <v>14.86</v>
      </c>
      <c r="AJ65" s="54">
        <v>14.9</v>
      </c>
      <c r="AK65" s="54">
        <v>13.88</v>
      </c>
    </row>
    <row r="66" ht="15.75" customHeight="1">
      <c r="A66" s="54" t="s">
        <v>116</v>
      </c>
      <c r="C66" s="54" t="s">
        <v>623</v>
      </c>
      <c r="D66" s="54" t="s">
        <v>624</v>
      </c>
      <c r="E66" s="54" t="s">
        <v>625</v>
      </c>
      <c r="F66" s="54" t="s">
        <v>626</v>
      </c>
      <c r="G66" s="63">
        <f t="shared" si="1"/>
        <v>0.00005747792878</v>
      </c>
      <c r="H66" s="54">
        <v>2.86</v>
      </c>
      <c r="I66" s="54">
        <v>2.66</v>
      </c>
      <c r="J66" s="54">
        <v>2.8</v>
      </c>
      <c r="K66" s="54">
        <v>2.77</v>
      </c>
      <c r="L66" s="54">
        <v>2.88</v>
      </c>
      <c r="M66" s="54">
        <v>2.72</v>
      </c>
      <c r="N66" s="54">
        <v>2.58</v>
      </c>
      <c r="O66" s="54">
        <v>2.51</v>
      </c>
      <c r="P66" s="54">
        <v>2.43</v>
      </c>
      <c r="Q66" s="54">
        <v>2.74</v>
      </c>
      <c r="R66" s="54">
        <v>2.7</v>
      </c>
      <c r="S66" s="54">
        <v>2.34</v>
      </c>
      <c r="T66" s="54">
        <v>2.2</v>
      </c>
      <c r="U66" s="54">
        <v>2.14</v>
      </c>
      <c r="V66" s="54">
        <v>2.06</v>
      </c>
      <c r="W66" s="54">
        <v>2.19</v>
      </c>
      <c r="X66" s="54">
        <v>2.28</v>
      </c>
      <c r="Y66" s="54">
        <v>2.38</v>
      </c>
      <c r="Z66" s="54">
        <v>2.6</v>
      </c>
      <c r="AA66" s="54">
        <v>3.13</v>
      </c>
      <c r="AB66" s="54">
        <v>3.49</v>
      </c>
      <c r="AC66" s="54">
        <v>3.56</v>
      </c>
      <c r="AD66" s="54">
        <v>3.83</v>
      </c>
      <c r="AE66" s="54">
        <v>4.15</v>
      </c>
      <c r="AF66" s="54">
        <v>4.49</v>
      </c>
      <c r="AG66" s="54">
        <v>4.96</v>
      </c>
      <c r="AH66" s="54">
        <v>5.43</v>
      </c>
      <c r="AI66" s="54">
        <v>5.31</v>
      </c>
      <c r="AJ66" s="54">
        <v>5.2</v>
      </c>
      <c r="AK66" s="54">
        <v>5.04</v>
      </c>
    </row>
    <row r="67" ht="15.75" customHeight="1">
      <c r="A67" s="54" t="s">
        <v>117</v>
      </c>
      <c r="C67" s="54" t="s">
        <v>623</v>
      </c>
      <c r="D67" s="54" t="s">
        <v>624</v>
      </c>
      <c r="E67" s="54" t="s">
        <v>625</v>
      </c>
      <c r="F67" s="54" t="s">
        <v>626</v>
      </c>
      <c r="G67" s="63">
        <f t="shared" si="1"/>
        <v>0.000354514218</v>
      </c>
      <c r="H67" s="54">
        <v>17.64</v>
      </c>
      <c r="I67" s="54">
        <v>17.14</v>
      </c>
      <c r="J67" s="54">
        <v>17.46</v>
      </c>
      <c r="K67" s="54">
        <v>17.58</v>
      </c>
      <c r="L67" s="54">
        <v>17.15</v>
      </c>
      <c r="M67" s="54">
        <v>16.83</v>
      </c>
      <c r="N67" s="54">
        <v>16.23</v>
      </c>
      <c r="O67" s="54">
        <v>15.34</v>
      </c>
      <c r="P67" s="54">
        <v>14.45</v>
      </c>
      <c r="Q67" s="54">
        <v>9.56</v>
      </c>
      <c r="R67" s="54">
        <v>9.85</v>
      </c>
      <c r="S67" s="54">
        <v>9.1</v>
      </c>
      <c r="T67" s="54">
        <v>9.99</v>
      </c>
      <c r="U67" s="54">
        <v>9.23</v>
      </c>
      <c r="V67" s="54">
        <v>8.87</v>
      </c>
      <c r="W67" s="54">
        <v>8.32</v>
      </c>
      <c r="X67" s="54">
        <v>8.24</v>
      </c>
      <c r="Y67" s="54">
        <v>7.72</v>
      </c>
      <c r="Z67" s="54">
        <v>8.27</v>
      </c>
      <c r="AA67" s="54">
        <v>-4.02</v>
      </c>
      <c r="AB67" s="54">
        <v>-4.43</v>
      </c>
      <c r="AC67" s="54">
        <v>-4.18</v>
      </c>
      <c r="AD67" s="54">
        <v>-3.7</v>
      </c>
      <c r="AE67" s="54">
        <v>-2.88</v>
      </c>
      <c r="AF67" s="54">
        <v>-1.36</v>
      </c>
      <c r="AG67" s="54">
        <v>1.7</v>
      </c>
      <c r="AH67" s="54">
        <v>8.86</v>
      </c>
      <c r="AI67" s="54">
        <v>14.39</v>
      </c>
      <c r="AJ67" s="54">
        <v>21.95</v>
      </c>
      <c r="AK67" s="54">
        <v>31.4</v>
      </c>
    </row>
    <row r="68" ht="15.75" customHeight="1">
      <c r="A68" s="54" t="s">
        <v>118</v>
      </c>
      <c r="B68" s="54" t="s">
        <v>627</v>
      </c>
      <c r="C68" s="54" t="s">
        <v>623</v>
      </c>
      <c r="D68" s="54" t="s">
        <v>624</v>
      </c>
      <c r="E68" s="54" t="s">
        <v>625</v>
      </c>
      <c r="F68" s="54" t="s">
        <v>626</v>
      </c>
      <c r="G68" s="63">
        <f t="shared" si="1"/>
        <v>0.01447459043</v>
      </c>
      <c r="H68" s="54">
        <v>720.23</v>
      </c>
      <c r="I68" s="54">
        <v>771.48</v>
      </c>
      <c r="J68" s="54">
        <v>800.21</v>
      </c>
      <c r="K68" s="54">
        <v>817.47</v>
      </c>
      <c r="L68" s="54">
        <v>814.64</v>
      </c>
      <c r="M68" s="54">
        <v>809.96</v>
      </c>
      <c r="N68" s="54">
        <v>850.84</v>
      </c>
      <c r="O68" s="54">
        <v>834.47</v>
      </c>
      <c r="P68" s="54">
        <v>821.26</v>
      </c>
      <c r="Q68" s="54">
        <v>861.83</v>
      </c>
      <c r="R68" s="54">
        <v>831.35</v>
      </c>
      <c r="S68" s="54">
        <v>887.83</v>
      </c>
      <c r="T68" s="54">
        <v>884.97</v>
      </c>
      <c r="U68" s="54">
        <v>913.4</v>
      </c>
      <c r="V68" s="54">
        <v>904.6</v>
      </c>
      <c r="W68" s="54">
        <v>926.57</v>
      </c>
      <c r="X68" s="54">
        <v>943.14</v>
      </c>
      <c r="Y68" s="54">
        <v>941.97</v>
      </c>
      <c r="Z68" s="54">
        <v>958.16</v>
      </c>
      <c r="AA68" s="54">
        <v>906.43</v>
      </c>
      <c r="AB68" s="54">
        <v>914.04</v>
      </c>
      <c r="AC68" s="54">
        <v>951.88</v>
      </c>
      <c r="AD68" s="54">
        <v>974.96</v>
      </c>
      <c r="AE68" s="54">
        <v>1012.11</v>
      </c>
      <c r="AF68" s="54">
        <v>982.02</v>
      </c>
      <c r="AG68" s="54">
        <v>986.38</v>
      </c>
      <c r="AH68" s="54">
        <v>995.96</v>
      </c>
      <c r="AI68" s="54">
        <v>1004.45</v>
      </c>
      <c r="AJ68" s="54">
        <v>1049.84</v>
      </c>
      <c r="AK68" s="54">
        <v>1077.16</v>
      </c>
    </row>
    <row r="69" ht="15.75" customHeight="1">
      <c r="A69" s="54" t="s">
        <v>119</v>
      </c>
      <c r="C69" s="54" t="s">
        <v>623</v>
      </c>
      <c r="D69" s="54" t="s">
        <v>624</v>
      </c>
      <c r="E69" s="54" t="s">
        <v>625</v>
      </c>
      <c r="F69" s="54" t="s">
        <v>626</v>
      </c>
      <c r="G69" s="63">
        <f t="shared" si="1"/>
        <v>0.0002562390181</v>
      </c>
      <c r="H69" s="54">
        <v>12.75</v>
      </c>
      <c r="I69" s="54">
        <v>10.94</v>
      </c>
      <c r="J69" s="54">
        <v>9.3</v>
      </c>
      <c r="K69" s="54">
        <v>7.24</v>
      </c>
      <c r="L69" s="54">
        <v>61.02</v>
      </c>
      <c r="M69" s="54">
        <v>59.55</v>
      </c>
      <c r="N69" s="54">
        <v>60.02</v>
      </c>
      <c r="O69" s="54">
        <v>57.97</v>
      </c>
      <c r="P69" s="54">
        <v>55.38</v>
      </c>
      <c r="Q69" s="54">
        <v>69.81</v>
      </c>
      <c r="R69" s="54">
        <v>68.02</v>
      </c>
      <c r="S69" s="54">
        <v>66.85</v>
      </c>
      <c r="T69" s="54">
        <v>67.09</v>
      </c>
      <c r="U69" s="54">
        <v>66.85</v>
      </c>
      <c r="V69" s="54">
        <v>65.64</v>
      </c>
      <c r="W69" s="54">
        <v>63.4</v>
      </c>
      <c r="X69" s="54">
        <v>64.55</v>
      </c>
      <c r="Y69" s="54">
        <v>64.05</v>
      </c>
      <c r="Z69" s="54">
        <v>62.8</v>
      </c>
      <c r="AA69" s="54">
        <v>28.4</v>
      </c>
      <c r="AB69" s="54">
        <v>28.05</v>
      </c>
      <c r="AC69" s="54">
        <v>29.28</v>
      </c>
      <c r="AD69" s="54">
        <v>25.69</v>
      </c>
      <c r="AE69" s="54">
        <v>24.38</v>
      </c>
      <c r="AF69" s="54">
        <v>23.49</v>
      </c>
      <c r="AG69" s="54">
        <v>23.14</v>
      </c>
      <c r="AH69" s="54">
        <v>22.8</v>
      </c>
      <c r="AI69" s="54">
        <v>22.58</v>
      </c>
      <c r="AJ69" s="54">
        <v>22.05</v>
      </c>
      <c r="AK69" s="54">
        <v>21.97</v>
      </c>
    </row>
    <row r="70" ht="15.75" customHeight="1">
      <c r="A70" s="54" t="s">
        <v>120</v>
      </c>
      <c r="B70" s="54" t="s">
        <v>627</v>
      </c>
      <c r="C70" s="54" t="s">
        <v>623</v>
      </c>
      <c r="D70" s="54" t="s">
        <v>624</v>
      </c>
      <c r="E70" s="54" t="s">
        <v>625</v>
      </c>
      <c r="F70" s="54" t="s">
        <v>626</v>
      </c>
      <c r="G70" s="63">
        <f t="shared" si="1"/>
        <v>0.001605965486</v>
      </c>
      <c r="H70" s="54">
        <v>79.91</v>
      </c>
      <c r="I70" s="54">
        <v>85.45</v>
      </c>
      <c r="J70" s="54">
        <v>88.18</v>
      </c>
      <c r="K70" s="54">
        <v>88.57</v>
      </c>
      <c r="L70" s="54">
        <v>89.85</v>
      </c>
      <c r="M70" s="54">
        <v>91.59</v>
      </c>
      <c r="N70" s="54">
        <v>94.67</v>
      </c>
      <c r="O70" s="54">
        <v>102.34</v>
      </c>
      <c r="P70" s="54">
        <v>107.33</v>
      </c>
      <c r="Q70" s="54">
        <v>107.16</v>
      </c>
      <c r="R70" s="54">
        <v>113.88</v>
      </c>
      <c r="S70" s="54">
        <v>120.66</v>
      </c>
      <c r="T70" s="54">
        <v>124.63</v>
      </c>
      <c r="U70" s="54">
        <v>121.1</v>
      </c>
      <c r="V70" s="54">
        <v>122.76</v>
      </c>
      <c r="W70" s="54">
        <v>120.67</v>
      </c>
      <c r="X70" s="54">
        <v>121.03</v>
      </c>
      <c r="Y70" s="54">
        <v>117.7</v>
      </c>
      <c r="Z70" s="54">
        <v>117.31</v>
      </c>
      <c r="AA70" s="54">
        <v>116.94</v>
      </c>
      <c r="AB70" s="54">
        <v>111.13</v>
      </c>
      <c r="AC70" s="54">
        <v>110.23</v>
      </c>
      <c r="AD70" s="54">
        <v>106.03</v>
      </c>
      <c r="AE70" s="54">
        <v>104.96</v>
      </c>
      <c r="AF70" s="54">
        <v>103.87</v>
      </c>
      <c r="AG70" s="54">
        <v>99.44</v>
      </c>
      <c r="AH70" s="54">
        <v>96.82</v>
      </c>
      <c r="AI70" s="54">
        <v>96.46</v>
      </c>
      <c r="AJ70" s="54">
        <v>94.38</v>
      </c>
      <c r="AK70" s="54">
        <v>94.31</v>
      </c>
    </row>
    <row r="71" ht="15.75" customHeight="1">
      <c r="A71" s="54" t="s">
        <v>121</v>
      </c>
      <c r="C71" s="54" t="s">
        <v>623</v>
      </c>
      <c r="D71" s="54" t="s">
        <v>624</v>
      </c>
      <c r="E71" s="54" t="s">
        <v>625</v>
      </c>
      <c r="F71" s="54" t="s">
        <v>626</v>
      </c>
      <c r="G71" s="63">
        <f t="shared" si="1"/>
        <v>0.00004803225517</v>
      </c>
      <c r="H71" s="54">
        <v>2.39</v>
      </c>
      <c r="I71" s="54">
        <v>2.37</v>
      </c>
      <c r="J71" s="54">
        <v>2.33</v>
      </c>
      <c r="K71" s="54">
        <v>2.31</v>
      </c>
      <c r="L71" s="54">
        <v>2.29</v>
      </c>
      <c r="M71" s="54">
        <v>2.26</v>
      </c>
      <c r="N71" s="54">
        <v>2.32</v>
      </c>
      <c r="O71" s="54">
        <v>2.4</v>
      </c>
      <c r="P71" s="54">
        <v>2.29</v>
      </c>
      <c r="Q71" s="54">
        <v>2.26</v>
      </c>
      <c r="R71" s="54">
        <v>2.76</v>
      </c>
      <c r="S71" s="54">
        <v>2.24</v>
      </c>
      <c r="T71" s="54">
        <v>2.21</v>
      </c>
      <c r="U71" s="54">
        <v>2.19</v>
      </c>
      <c r="V71" s="54">
        <v>2.16</v>
      </c>
      <c r="W71" s="54">
        <v>2.14</v>
      </c>
      <c r="X71" s="54">
        <v>2.15</v>
      </c>
      <c r="Y71" s="54">
        <v>2.13</v>
      </c>
      <c r="Z71" s="54">
        <v>2.1</v>
      </c>
      <c r="AA71" s="54">
        <v>2.07</v>
      </c>
      <c r="AB71" s="54">
        <v>2.07</v>
      </c>
      <c r="AC71" s="54">
        <v>2.06</v>
      </c>
      <c r="AD71" s="54">
        <v>2.02</v>
      </c>
      <c r="AE71" s="54">
        <v>1.99</v>
      </c>
      <c r="AF71" s="54">
        <v>1.96</v>
      </c>
      <c r="AG71" s="54">
        <v>1.93</v>
      </c>
      <c r="AH71" s="54">
        <v>1.91</v>
      </c>
      <c r="AI71" s="54">
        <v>1.92</v>
      </c>
      <c r="AJ71" s="54">
        <v>1.86</v>
      </c>
      <c r="AK71" s="54">
        <v>1.84</v>
      </c>
    </row>
    <row r="72" ht="15.75" customHeight="1">
      <c r="A72" s="54" t="s">
        <v>122</v>
      </c>
      <c r="C72" s="54" t="s">
        <v>623</v>
      </c>
      <c r="D72" s="54" t="s">
        <v>624</v>
      </c>
      <c r="E72" s="54" t="s">
        <v>625</v>
      </c>
      <c r="F72" s="54" t="s">
        <v>626</v>
      </c>
      <c r="G72" s="63">
        <f t="shared" si="1"/>
        <v>0.0007735403771</v>
      </c>
      <c r="H72" s="54">
        <v>38.49</v>
      </c>
      <c r="I72" s="54">
        <v>37.05</v>
      </c>
      <c r="J72" s="54">
        <v>35.21</v>
      </c>
      <c r="K72" s="54">
        <v>35.81</v>
      </c>
      <c r="L72" s="54">
        <v>38.64</v>
      </c>
      <c r="M72" s="54">
        <v>35.66</v>
      </c>
      <c r="N72" s="54">
        <v>34.63</v>
      </c>
      <c r="O72" s="54">
        <v>33.39</v>
      </c>
      <c r="P72" s="54">
        <v>32.71</v>
      </c>
      <c r="Q72" s="54">
        <v>38.15</v>
      </c>
      <c r="R72" s="54">
        <v>38.33</v>
      </c>
      <c r="S72" s="54">
        <v>36.69</v>
      </c>
      <c r="T72" s="54">
        <v>38.05</v>
      </c>
      <c r="U72" s="54">
        <v>36.4</v>
      </c>
      <c r="V72" s="54">
        <v>37.08</v>
      </c>
      <c r="W72" s="54">
        <v>34.96</v>
      </c>
      <c r="X72" s="54">
        <v>35.99</v>
      </c>
      <c r="Y72" s="54">
        <v>34.34</v>
      </c>
      <c r="Z72" s="54">
        <v>33.08</v>
      </c>
      <c r="AA72" s="54">
        <v>36.44</v>
      </c>
      <c r="AB72" s="54">
        <v>34.17</v>
      </c>
      <c r="AC72" s="54">
        <v>35.52</v>
      </c>
      <c r="AD72" s="54">
        <v>31.85</v>
      </c>
      <c r="AE72" s="54">
        <v>31.59</v>
      </c>
      <c r="AF72" s="54">
        <v>31.31</v>
      </c>
      <c r="AG72" s="54">
        <v>30.28</v>
      </c>
      <c r="AH72" s="54">
        <v>30.08</v>
      </c>
      <c r="AI72" s="54">
        <v>29.44</v>
      </c>
      <c r="AJ72" s="54">
        <v>28.24</v>
      </c>
      <c r="AK72" s="54">
        <v>27.88</v>
      </c>
    </row>
    <row r="73" ht="15.75" customHeight="1">
      <c r="A73" s="54" t="s">
        <v>123</v>
      </c>
      <c r="C73" s="54" t="s">
        <v>623</v>
      </c>
      <c r="D73" s="54" t="s">
        <v>624</v>
      </c>
      <c r="E73" s="54" t="s">
        <v>625</v>
      </c>
      <c r="F73" s="54" t="s">
        <v>626</v>
      </c>
      <c r="G73" s="63">
        <f t="shared" si="1"/>
        <v>0.0008161463943</v>
      </c>
      <c r="H73" s="54">
        <v>40.61</v>
      </c>
      <c r="I73" s="54">
        <v>38.9</v>
      </c>
      <c r="J73" s="54">
        <v>38.6</v>
      </c>
      <c r="K73" s="54">
        <v>38.1</v>
      </c>
      <c r="L73" s="54">
        <v>34.28</v>
      </c>
      <c r="M73" s="54">
        <v>33.68</v>
      </c>
      <c r="N73" s="54">
        <v>33.18</v>
      </c>
      <c r="O73" s="54">
        <v>33.14</v>
      </c>
      <c r="P73" s="54">
        <v>31.83</v>
      </c>
      <c r="Q73" s="54">
        <v>30.45</v>
      </c>
      <c r="R73" s="54">
        <v>28.19</v>
      </c>
      <c r="S73" s="54">
        <v>27.72</v>
      </c>
      <c r="T73" s="54">
        <v>27.12</v>
      </c>
      <c r="U73" s="54">
        <v>26.76</v>
      </c>
      <c r="V73" s="54">
        <v>26.43</v>
      </c>
      <c r="W73" s="54">
        <v>24.95</v>
      </c>
      <c r="X73" s="54">
        <v>24.93</v>
      </c>
      <c r="Y73" s="54">
        <v>24.71</v>
      </c>
      <c r="Z73" s="54">
        <v>23.54</v>
      </c>
      <c r="AA73" s="54">
        <v>22.57</v>
      </c>
      <c r="AB73" s="54">
        <v>22.14</v>
      </c>
      <c r="AC73" s="54">
        <v>22.58</v>
      </c>
      <c r="AD73" s="54">
        <v>21.11</v>
      </c>
      <c r="AE73" s="54">
        <v>20.68</v>
      </c>
      <c r="AF73" s="54">
        <v>21.23</v>
      </c>
      <c r="AG73" s="54">
        <v>20.83</v>
      </c>
      <c r="AH73" s="54">
        <v>20.41</v>
      </c>
      <c r="AI73" s="54">
        <v>20.05</v>
      </c>
      <c r="AJ73" s="54">
        <v>19.73</v>
      </c>
      <c r="AK73" s="54">
        <v>19.41</v>
      </c>
    </row>
    <row r="74" ht="15.75" customHeight="1">
      <c r="A74" s="54" t="s">
        <v>125</v>
      </c>
      <c r="C74" s="54" t="s">
        <v>623</v>
      </c>
      <c r="D74" s="54" t="s">
        <v>624</v>
      </c>
      <c r="E74" s="54" t="s">
        <v>625</v>
      </c>
      <c r="F74" s="54" t="s">
        <v>626</v>
      </c>
      <c r="G74" s="63">
        <f t="shared" si="1"/>
        <v>0.00008460911893</v>
      </c>
      <c r="H74" s="54">
        <v>4.21</v>
      </c>
      <c r="I74" s="54">
        <v>4.18</v>
      </c>
      <c r="J74" s="54">
        <v>4.09</v>
      </c>
      <c r="K74" s="54">
        <v>4.12</v>
      </c>
      <c r="L74" s="54">
        <v>4.34</v>
      </c>
      <c r="M74" s="54">
        <v>4.1</v>
      </c>
      <c r="N74" s="54">
        <v>4.0</v>
      </c>
      <c r="O74" s="54">
        <v>4.24</v>
      </c>
      <c r="P74" s="54">
        <v>3.82</v>
      </c>
      <c r="Q74" s="54">
        <v>3.9</v>
      </c>
      <c r="R74" s="54">
        <v>3.76</v>
      </c>
      <c r="S74" s="54">
        <v>3.69</v>
      </c>
      <c r="T74" s="54">
        <v>3.93</v>
      </c>
      <c r="U74" s="54">
        <v>3.93</v>
      </c>
      <c r="V74" s="54">
        <v>3.64</v>
      </c>
      <c r="W74" s="54">
        <v>3.69</v>
      </c>
      <c r="X74" s="54">
        <v>3.68</v>
      </c>
      <c r="Y74" s="54">
        <v>3.59</v>
      </c>
      <c r="Z74" s="54">
        <v>3.45</v>
      </c>
      <c r="AA74" s="54">
        <v>3.28</v>
      </c>
      <c r="AB74" s="54">
        <v>3.58</v>
      </c>
      <c r="AC74" s="54">
        <v>3.23</v>
      </c>
      <c r="AD74" s="54">
        <v>3.01</v>
      </c>
      <c r="AE74" s="54">
        <v>2.97</v>
      </c>
      <c r="AF74" s="54">
        <v>3.32</v>
      </c>
      <c r="AG74" s="54">
        <v>3.29</v>
      </c>
      <c r="AH74" s="54">
        <v>3.27</v>
      </c>
      <c r="AI74" s="54">
        <v>3.24</v>
      </c>
      <c r="AJ74" s="54">
        <v>3.2</v>
      </c>
      <c r="AK74" s="54">
        <v>3.19</v>
      </c>
    </row>
    <row r="75" ht="15.75" customHeight="1">
      <c r="A75" s="54" t="s">
        <v>126</v>
      </c>
      <c r="C75" s="54" t="s">
        <v>623</v>
      </c>
      <c r="D75" s="54" t="s">
        <v>624</v>
      </c>
      <c r="E75" s="54" t="s">
        <v>625</v>
      </c>
      <c r="F75" s="54" t="s">
        <v>626</v>
      </c>
      <c r="G75" s="63">
        <f t="shared" si="1"/>
        <v>0.0003979241223</v>
      </c>
      <c r="H75" s="54">
        <v>19.8</v>
      </c>
      <c r="I75" s="54">
        <v>19.26</v>
      </c>
      <c r="J75" s="54">
        <v>19.05</v>
      </c>
      <c r="K75" s="54">
        <v>18.99</v>
      </c>
      <c r="L75" s="54">
        <v>21.59</v>
      </c>
      <c r="M75" s="54">
        <v>21.44</v>
      </c>
      <c r="N75" s="54">
        <v>21.24</v>
      </c>
      <c r="O75" s="54">
        <v>21.09</v>
      </c>
      <c r="P75" s="54">
        <v>20.84</v>
      </c>
      <c r="Q75" s="54">
        <v>13.11</v>
      </c>
      <c r="R75" s="54">
        <v>12.85</v>
      </c>
      <c r="S75" s="54">
        <v>12.82</v>
      </c>
      <c r="T75" s="54">
        <v>12.67</v>
      </c>
      <c r="U75" s="54">
        <v>12.36</v>
      </c>
      <c r="V75" s="54">
        <v>12.56</v>
      </c>
      <c r="W75" s="54">
        <v>12.93</v>
      </c>
      <c r="X75" s="54">
        <v>12.53</v>
      </c>
      <c r="Y75" s="54">
        <v>12.26</v>
      </c>
      <c r="Z75" s="54">
        <v>12.37</v>
      </c>
      <c r="AA75" s="54">
        <v>11.62</v>
      </c>
      <c r="AB75" s="54">
        <v>11.93</v>
      </c>
      <c r="AC75" s="54">
        <v>11.86</v>
      </c>
      <c r="AD75" s="54">
        <v>11.71</v>
      </c>
      <c r="AE75" s="54">
        <v>11.38</v>
      </c>
      <c r="AF75" s="54">
        <v>11.0</v>
      </c>
      <c r="AG75" s="54">
        <v>10.22</v>
      </c>
      <c r="AH75" s="54">
        <v>9.92</v>
      </c>
      <c r="AI75" s="54">
        <v>9.78</v>
      </c>
      <c r="AJ75" s="54">
        <v>9.79</v>
      </c>
      <c r="AK75" s="54">
        <v>9.61</v>
      </c>
    </row>
    <row r="76" ht="15.75" customHeight="1">
      <c r="A76" s="54" t="s">
        <v>127</v>
      </c>
      <c r="C76" s="54" t="s">
        <v>623</v>
      </c>
      <c r="D76" s="54" t="s">
        <v>624</v>
      </c>
      <c r="E76" s="54" t="s">
        <v>625</v>
      </c>
      <c r="F76" s="54" t="s">
        <v>626</v>
      </c>
      <c r="G76" s="63">
        <f t="shared" si="1"/>
        <v>0.00022368159</v>
      </c>
      <c r="H76" s="54">
        <v>11.13</v>
      </c>
      <c r="I76" s="54">
        <v>11.03</v>
      </c>
      <c r="J76" s="54">
        <v>11.02</v>
      </c>
      <c r="K76" s="54">
        <v>11.0</v>
      </c>
      <c r="L76" s="54">
        <v>10.74</v>
      </c>
      <c r="M76" s="54">
        <v>10.38</v>
      </c>
      <c r="N76" s="54">
        <v>9.96</v>
      </c>
      <c r="O76" s="54">
        <v>9.67</v>
      </c>
      <c r="P76" s="54">
        <v>9.91</v>
      </c>
      <c r="Q76" s="54">
        <v>9.01</v>
      </c>
      <c r="R76" s="54">
        <v>8.45</v>
      </c>
      <c r="S76" s="54">
        <v>8.4</v>
      </c>
      <c r="T76" s="54">
        <v>8.37</v>
      </c>
      <c r="U76" s="54">
        <v>7.95</v>
      </c>
      <c r="V76" s="54">
        <v>7.89</v>
      </c>
      <c r="W76" s="54">
        <v>7.79</v>
      </c>
      <c r="X76" s="54">
        <v>7.91</v>
      </c>
      <c r="Y76" s="54">
        <v>7.87</v>
      </c>
      <c r="Z76" s="54">
        <v>7.57</v>
      </c>
      <c r="AA76" s="54">
        <v>7.39</v>
      </c>
      <c r="AB76" s="54">
        <v>6.91</v>
      </c>
      <c r="AC76" s="54">
        <v>6.77</v>
      </c>
      <c r="AD76" s="54">
        <v>6.62</v>
      </c>
      <c r="AE76" s="54">
        <v>6.22</v>
      </c>
      <c r="AF76" s="54">
        <v>5.92</v>
      </c>
      <c r="AG76" s="54">
        <v>5.14</v>
      </c>
      <c r="AH76" s="54">
        <v>5.65</v>
      </c>
      <c r="AI76" s="54">
        <v>6.02</v>
      </c>
      <c r="AJ76" s="54">
        <v>5.61</v>
      </c>
      <c r="AK76" s="54">
        <v>5.4</v>
      </c>
    </row>
    <row r="77" ht="15.75" customHeight="1">
      <c r="A77" s="54" t="s">
        <v>128</v>
      </c>
      <c r="C77" s="54" t="s">
        <v>623</v>
      </c>
      <c r="D77" s="54" t="s">
        <v>624</v>
      </c>
      <c r="E77" s="54" t="s">
        <v>625</v>
      </c>
      <c r="F77" s="54" t="s">
        <v>626</v>
      </c>
      <c r="G77" s="63">
        <f t="shared" si="1"/>
        <v>0.0005655345859</v>
      </c>
      <c r="H77" s="54">
        <v>28.14</v>
      </c>
      <c r="I77" s="54">
        <v>27.9</v>
      </c>
      <c r="J77" s="54">
        <v>26.56</v>
      </c>
      <c r="K77" s="54">
        <v>27.02</v>
      </c>
      <c r="L77" s="54">
        <v>27.36</v>
      </c>
      <c r="M77" s="54">
        <v>26.96</v>
      </c>
      <c r="N77" s="54">
        <v>26.6</v>
      </c>
      <c r="O77" s="54">
        <v>25.82</v>
      </c>
      <c r="P77" s="54">
        <v>25.81</v>
      </c>
      <c r="Q77" s="54">
        <v>23.86</v>
      </c>
      <c r="R77" s="54">
        <v>23.72</v>
      </c>
      <c r="S77" s="54">
        <v>23.65</v>
      </c>
      <c r="T77" s="54">
        <v>23.61</v>
      </c>
      <c r="U77" s="54">
        <v>22.88</v>
      </c>
      <c r="V77" s="54">
        <v>22.5</v>
      </c>
      <c r="W77" s="54">
        <v>21.83</v>
      </c>
      <c r="X77" s="54">
        <v>22.07</v>
      </c>
      <c r="Y77" s="54">
        <v>19.24</v>
      </c>
      <c r="Z77" s="54">
        <v>18.8</v>
      </c>
      <c r="AA77" s="54">
        <v>18.78</v>
      </c>
      <c r="AB77" s="54">
        <v>18.28</v>
      </c>
      <c r="AC77" s="54">
        <v>19.43</v>
      </c>
      <c r="AD77" s="54">
        <v>18.88</v>
      </c>
      <c r="AE77" s="54">
        <v>18.47</v>
      </c>
      <c r="AF77" s="54">
        <v>18.9</v>
      </c>
      <c r="AG77" s="54">
        <v>18.13</v>
      </c>
      <c r="AH77" s="54">
        <v>17.45</v>
      </c>
      <c r="AI77" s="54">
        <v>17.64</v>
      </c>
      <c r="AJ77" s="54">
        <v>17.33</v>
      </c>
      <c r="AK77" s="54">
        <v>17.22</v>
      </c>
    </row>
    <row r="78" ht="15.75" customHeight="1">
      <c r="A78" s="54" t="s">
        <v>129</v>
      </c>
      <c r="B78" s="54" t="s">
        <v>627</v>
      </c>
      <c r="C78" s="54" t="s">
        <v>623</v>
      </c>
      <c r="D78" s="54" t="s">
        <v>624</v>
      </c>
      <c r="E78" s="54" t="s">
        <v>625</v>
      </c>
      <c r="F78" s="54" t="s">
        <v>626</v>
      </c>
      <c r="G78" s="63">
        <f t="shared" si="1"/>
        <v>0.001255671675</v>
      </c>
      <c r="H78" s="54">
        <v>62.48</v>
      </c>
      <c r="I78" s="54">
        <v>62.9</v>
      </c>
      <c r="J78" s="54">
        <v>62.81</v>
      </c>
      <c r="K78" s="54">
        <v>60.78</v>
      </c>
      <c r="L78" s="54">
        <v>59.82</v>
      </c>
      <c r="M78" s="54">
        <v>56.89</v>
      </c>
      <c r="N78" s="54">
        <v>56.59</v>
      </c>
      <c r="O78" s="54">
        <v>58.95</v>
      </c>
      <c r="P78" s="54">
        <v>62.83</v>
      </c>
      <c r="Q78" s="54">
        <v>64.51</v>
      </c>
      <c r="R78" s="54">
        <v>64.55</v>
      </c>
      <c r="S78" s="54">
        <v>70.39</v>
      </c>
      <c r="T78" s="54">
        <v>71.77</v>
      </c>
      <c r="U78" s="54">
        <v>73.95</v>
      </c>
      <c r="V78" s="54">
        <v>74.66</v>
      </c>
      <c r="W78" s="54">
        <v>75.35</v>
      </c>
      <c r="X78" s="54">
        <v>76.52</v>
      </c>
      <c r="Y78" s="54">
        <v>73.79</v>
      </c>
      <c r="Z78" s="54">
        <v>75.44</v>
      </c>
      <c r="AA78" s="54">
        <v>72.54</v>
      </c>
      <c r="AB78" s="54">
        <v>75.52</v>
      </c>
      <c r="AC78" s="54">
        <v>74.74</v>
      </c>
      <c r="AD78" s="54">
        <v>74.82</v>
      </c>
      <c r="AE78" s="54">
        <v>76.51</v>
      </c>
      <c r="AF78" s="54">
        <v>74.3</v>
      </c>
      <c r="AG78" s="54">
        <v>75.99</v>
      </c>
      <c r="AH78" s="54">
        <v>76.26</v>
      </c>
      <c r="AI78" s="54">
        <v>75.79</v>
      </c>
      <c r="AJ78" s="54">
        <v>85.68</v>
      </c>
      <c r="AK78" s="54">
        <v>90.72</v>
      </c>
    </row>
    <row r="79" ht="15.75" customHeight="1">
      <c r="A79" s="54" t="s">
        <v>130</v>
      </c>
      <c r="C79" s="54" t="s">
        <v>623</v>
      </c>
      <c r="D79" s="54" t="s">
        <v>624</v>
      </c>
      <c r="E79" s="54" t="s">
        <v>625</v>
      </c>
      <c r="F79" s="54" t="s">
        <v>626</v>
      </c>
      <c r="G79" s="63">
        <f t="shared" si="1"/>
        <v>0.00005566918277</v>
      </c>
      <c r="H79" s="54">
        <v>2.77</v>
      </c>
      <c r="I79" s="54">
        <v>2.83</v>
      </c>
      <c r="J79" s="54">
        <v>2.81</v>
      </c>
      <c r="K79" s="54">
        <v>2.75</v>
      </c>
      <c r="L79" s="54">
        <v>3.23</v>
      </c>
      <c r="M79" s="54">
        <v>3.18</v>
      </c>
      <c r="N79" s="54">
        <v>3.11</v>
      </c>
      <c r="O79" s="54">
        <v>2.95</v>
      </c>
      <c r="P79" s="54">
        <v>2.96</v>
      </c>
      <c r="Q79" s="54">
        <v>3.21</v>
      </c>
      <c r="R79" s="54">
        <v>3.33</v>
      </c>
      <c r="S79" s="54">
        <v>3.66</v>
      </c>
      <c r="T79" s="54">
        <v>3.77</v>
      </c>
      <c r="U79" s="54">
        <v>3.76</v>
      </c>
      <c r="V79" s="54">
        <v>3.29</v>
      </c>
      <c r="W79" s="54">
        <v>3.33</v>
      </c>
      <c r="X79" s="54">
        <v>3.26</v>
      </c>
      <c r="Y79" s="54">
        <v>3.29</v>
      </c>
      <c r="Z79" s="54">
        <v>3.23</v>
      </c>
      <c r="AA79" s="54">
        <v>3.39</v>
      </c>
      <c r="AB79" s="54">
        <v>3.35</v>
      </c>
      <c r="AC79" s="54">
        <v>3.38</v>
      </c>
      <c r="AD79" s="54">
        <v>3.24</v>
      </c>
      <c r="AE79" s="54">
        <v>3.27</v>
      </c>
      <c r="AF79" s="54">
        <v>3.01</v>
      </c>
      <c r="AG79" s="54">
        <v>3.08</v>
      </c>
      <c r="AH79" s="54">
        <v>3.0</v>
      </c>
      <c r="AI79" s="54">
        <v>3.04</v>
      </c>
      <c r="AJ79" s="54">
        <v>3.24</v>
      </c>
      <c r="AK79" s="54">
        <v>3.36</v>
      </c>
    </row>
    <row r="80" ht="15.75" customHeight="1">
      <c r="A80" s="54" t="s">
        <v>131</v>
      </c>
      <c r="C80" s="54" t="s">
        <v>623</v>
      </c>
      <c r="D80" s="54" t="s">
        <v>624</v>
      </c>
      <c r="E80" s="54" t="s">
        <v>625</v>
      </c>
      <c r="F80" s="54" t="s">
        <v>626</v>
      </c>
      <c r="G80" s="63">
        <f t="shared" si="1"/>
        <v>0.06759886756</v>
      </c>
      <c r="H80" s="54">
        <v>3363.6</v>
      </c>
      <c r="I80" s="54">
        <v>3360.56</v>
      </c>
      <c r="J80" s="54">
        <v>3215.07</v>
      </c>
      <c r="K80" s="54">
        <v>3076.48</v>
      </c>
      <c r="L80" s="54">
        <v>3003.07</v>
      </c>
      <c r="M80" s="54">
        <v>2984.52</v>
      </c>
      <c r="N80" s="54">
        <v>2804.34</v>
      </c>
      <c r="O80" s="54">
        <v>2740.4</v>
      </c>
      <c r="P80" s="54">
        <v>2584.75</v>
      </c>
      <c r="Q80" s="54">
        <v>2546.79</v>
      </c>
      <c r="R80" s="54">
        <v>2438.92</v>
      </c>
      <c r="S80" s="54">
        <v>2289.14</v>
      </c>
      <c r="T80" s="54">
        <v>2191.17</v>
      </c>
      <c r="U80" s="54">
        <v>2045.4</v>
      </c>
      <c r="V80" s="54">
        <v>1948.11</v>
      </c>
      <c r="W80" s="54">
        <v>1876.85</v>
      </c>
      <c r="X80" s="54">
        <v>1787.88</v>
      </c>
      <c r="Y80" s="54">
        <v>1744.38</v>
      </c>
      <c r="Z80" s="54">
        <v>1725.86</v>
      </c>
      <c r="AA80" s="54">
        <v>1477.87</v>
      </c>
      <c r="AB80" s="54">
        <v>1440.38</v>
      </c>
      <c r="AC80" s="54">
        <v>1362.33</v>
      </c>
      <c r="AD80" s="54">
        <v>1331.88</v>
      </c>
      <c r="AE80" s="54">
        <v>1272.74</v>
      </c>
      <c r="AF80" s="54">
        <v>1223.65</v>
      </c>
      <c r="AG80" s="54">
        <v>1158.48</v>
      </c>
      <c r="AH80" s="54">
        <v>1114.22</v>
      </c>
      <c r="AI80" s="54">
        <v>1081.28</v>
      </c>
      <c r="AJ80" s="54">
        <v>1056.25</v>
      </c>
      <c r="AK80" s="54">
        <v>1002.56</v>
      </c>
    </row>
    <row r="81" ht="15.75" customHeight="1">
      <c r="A81" s="54" t="s">
        <v>132</v>
      </c>
      <c r="C81" s="54" t="s">
        <v>623</v>
      </c>
      <c r="D81" s="54" t="s">
        <v>624</v>
      </c>
      <c r="E81" s="54" t="s">
        <v>625</v>
      </c>
      <c r="F81" s="54" t="s">
        <v>626</v>
      </c>
      <c r="G81" s="63">
        <f t="shared" si="1"/>
        <v>0.03938464049</v>
      </c>
      <c r="H81" s="54">
        <v>1959.71</v>
      </c>
      <c r="I81" s="54">
        <v>1692.36</v>
      </c>
      <c r="J81" s="54">
        <v>1447.22</v>
      </c>
      <c r="K81" s="54">
        <v>1434.46</v>
      </c>
      <c r="L81" s="54">
        <v>2067.75</v>
      </c>
      <c r="M81" s="54">
        <v>2015.5</v>
      </c>
      <c r="N81" s="54">
        <v>1638.39</v>
      </c>
      <c r="O81" s="54">
        <v>1702.3</v>
      </c>
      <c r="P81" s="54">
        <v>1683.13</v>
      </c>
      <c r="Q81" s="54">
        <v>1131.73</v>
      </c>
      <c r="R81" s="54">
        <v>1487.25</v>
      </c>
      <c r="S81" s="54">
        <v>1093.88</v>
      </c>
      <c r="T81" s="54">
        <v>1107.1</v>
      </c>
      <c r="U81" s="54">
        <v>1664.11</v>
      </c>
      <c r="V81" s="54">
        <v>1245.04</v>
      </c>
      <c r="W81" s="54">
        <v>1517.63</v>
      </c>
      <c r="X81" s="54">
        <v>1168.0</v>
      </c>
      <c r="Y81" s="54">
        <v>1500.73</v>
      </c>
      <c r="Z81" s="54">
        <v>1018.47</v>
      </c>
      <c r="AA81" s="54">
        <v>1190.41</v>
      </c>
      <c r="AB81" s="54">
        <v>1258.63</v>
      </c>
      <c r="AC81" s="54">
        <v>1366.9</v>
      </c>
      <c r="AD81" s="54">
        <v>2134.8</v>
      </c>
      <c r="AE81" s="54">
        <v>1164.23</v>
      </c>
      <c r="AF81" s="54">
        <v>1339.1</v>
      </c>
      <c r="AG81" s="54">
        <v>1302.7</v>
      </c>
      <c r="AH81" s="54">
        <v>1282.35</v>
      </c>
      <c r="AI81" s="54">
        <v>1266.98</v>
      </c>
      <c r="AJ81" s="54">
        <v>1246.27</v>
      </c>
      <c r="AK81" s="54">
        <v>1226.82</v>
      </c>
    </row>
    <row r="82" ht="15.75" customHeight="1">
      <c r="A82" s="54" t="s">
        <v>135</v>
      </c>
      <c r="C82" s="54" t="s">
        <v>623</v>
      </c>
      <c r="D82" s="54" t="s">
        <v>624</v>
      </c>
      <c r="E82" s="54" t="s">
        <v>625</v>
      </c>
      <c r="F82" s="54" t="s">
        <v>626</v>
      </c>
      <c r="G82" s="63">
        <f t="shared" si="1"/>
        <v>0.01796245566</v>
      </c>
      <c r="H82" s="54">
        <v>893.78</v>
      </c>
      <c r="I82" s="54">
        <v>925.58</v>
      </c>
      <c r="J82" s="54">
        <v>912.77</v>
      </c>
      <c r="K82" s="54">
        <v>881.05</v>
      </c>
      <c r="L82" s="54">
        <v>844.14</v>
      </c>
      <c r="M82" s="54">
        <v>844.13</v>
      </c>
      <c r="N82" s="54">
        <v>815.31</v>
      </c>
      <c r="O82" s="54">
        <v>793.95</v>
      </c>
      <c r="P82" s="54">
        <v>793.62</v>
      </c>
      <c r="Q82" s="54">
        <v>737.61</v>
      </c>
      <c r="R82" s="54">
        <v>734.4</v>
      </c>
      <c r="S82" s="54">
        <v>711.29</v>
      </c>
      <c r="T82" s="54">
        <v>703.12</v>
      </c>
      <c r="U82" s="54">
        <v>667.21</v>
      </c>
      <c r="V82" s="54">
        <v>624.34</v>
      </c>
      <c r="W82" s="54">
        <v>585.5</v>
      </c>
      <c r="X82" s="54">
        <v>548.91</v>
      </c>
      <c r="Y82" s="54">
        <v>512.73</v>
      </c>
      <c r="Z82" s="54">
        <v>497.59</v>
      </c>
      <c r="AA82" s="54">
        <v>507.02</v>
      </c>
      <c r="AB82" s="54">
        <v>479.36</v>
      </c>
      <c r="AC82" s="54">
        <v>441.72</v>
      </c>
      <c r="AD82" s="54">
        <v>439.31</v>
      </c>
      <c r="AE82" s="54">
        <v>420.32</v>
      </c>
      <c r="AF82" s="54">
        <v>405.33</v>
      </c>
      <c r="AG82" s="54">
        <v>394.82</v>
      </c>
      <c r="AH82" s="54">
        <v>362.41</v>
      </c>
      <c r="AI82" s="54">
        <v>354.38</v>
      </c>
      <c r="AJ82" s="54">
        <v>332.58</v>
      </c>
      <c r="AK82" s="54">
        <v>304.22</v>
      </c>
    </row>
    <row r="83" ht="15.75" customHeight="1">
      <c r="A83" s="54" t="s">
        <v>136</v>
      </c>
      <c r="C83" s="54" t="s">
        <v>623</v>
      </c>
      <c r="D83" s="54" t="s">
        <v>624</v>
      </c>
      <c r="E83" s="54" t="s">
        <v>625</v>
      </c>
      <c r="F83" s="54" t="s">
        <v>626</v>
      </c>
      <c r="G83" s="63">
        <f t="shared" si="1"/>
        <v>0.006457424229</v>
      </c>
      <c r="H83" s="54">
        <v>321.31</v>
      </c>
      <c r="I83" s="54">
        <v>304.03</v>
      </c>
      <c r="J83" s="54">
        <v>293.1</v>
      </c>
      <c r="K83" s="54">
        <v>277.35</v>
      </c>
      <c r="L83" s="54">
        <v>254.02</v>
      </c>
      <c r="M83" s="54">
        <v>242.06</v>
      </c>
      <c r="N83" s="54">
        <v>241.89</v>
      </c>
      <c r="O83" s="54">
        <v>228.27</v>
      </c>
      <c r="P83" s="54">
        <v>202.12</v>
      </c>
      <c r="Q83" s="54">
        <v>188.62</v>
      </c>
      <c r="R83" s="54">
        <v>172.64</v>
      </c>
      <c r="S83" s="54">
        <v>161.56</v>
      </c>
      <c r="T83" s="54">
        <v>142.94</v>
      </c>
      <c r="U83" s="54">
        <v>146.39</v>
      </c>
      <c r="V83" s="54">
        <v>145.73</v>
      </c>
      <c r="W83" s="54">
        <v>150.56</v>
      </c>
      <c r="X83" s="54">
        <v>129.35</v>
      </c>
      <c r="Y83" s="54">
        <v>155.36</v>
      </c>
      <c r="Z83" s="54">
        <v>169.02</v>
      </c>
      <c r="AA83" s="54">
        <v>160.7</v>
      </c>
      <c r="AB83" s="54">
        <v>143.44</v>
      </c>
      <c r="AC83" s="54">
        <v>153.6</v>
      </c>
      <c r="AD83" s="54">
        <v>162.5</v>
      </c>
      <c r="AE83" s="54">
        <v>128.94</v>
      </c>
      <c r="AF83" s="54">
        <v>130.4</v>
      </c>
      <c r="AG83" s="54">
        <v>132.16</v>
      </c>
      <c r="AH83" s="54">
        <v>116.1</v>
      </c>
      <c r="AI83" s="54">
        <v>88.75</v>
      </c>
      <c r="AJ83" s="54">
        <v>62.79</v>
      </c>
      <c r="AK83" s="54">
        <v>120.15</v>
      </c>
    </row>
    <row r="84" ht="15.75" customHeight="1">
      <c r="A84" s="54" t="s">
        <v>137</v>
      </c>
      <c r="B84" s="54" t="s">
        <v>627</v>
      </c>
      <c r="C84" s="54" t="s">
        <v>623</v>
      </c>
      <c r="D84" s="54" t="s">
        <v>624</v>
      </c>
      <c r="E84" s="54" t="s">
        <v>625</v>
      </c>
      <c r="F84" s="54" t="s">
        <v>626</v>
      </c>
      <c r="G84" s="63">
        <f t="shared" si="1"/>
        <v>0.001179302399</v>
      </c>
      <c r="H84" s="54">
        <v>58.68</v>
      </c>
      <c r="I84" s="54">
        <v>60.9</v>
      </c>
      <c r="J84" s="54">
        <v>62.7</v>
      </c>
      <c r="K84" s="54">
        <v>63.2</v>
      </c>
      <c r="L84" s="54">
        <v>61.18</v>
      </c>
      <c r="M84" s="54">
        <v>59.29</v>
      </c>
      <c r="N84" s="54">
        <v>59.12</v>
      </c>
      <c r="O84" s="54">
        <v>60.07</v>
      </c>
      <c r="P84" s="54">
        <v>58.7</v>
      </c>
      <c r="Q84" s="54">
        <v>62.44</v>
      </c>
      <c r="R84" s="54">
        <v>63.8</v>
      </c>
      <c r="S84" s="54">
        <v>69.05</v>
      </c>
      <c r="T84" s="54">
        <v>70.01</v>
      </c>
      <c r="U84" s="54">
        <v>71.75</v>
      </c>
      <c r="V84" s="54">
        <v>71.16</v>
      </c>
      <c r="W84" s="54">
        <v>69.9</v>
      </c>
      <c r="X84" s="54">
        <v>70.68</v>
      </c>
      <c r="Y84" s="54">
        <v>70.42</v>
      </c>
      <c r="Z84" s="54">
        <v>71.17</v>
      </c>
      <c r="AA84" s="54">
        <v>68.59</v>
      </c>
      <c r="AB84" s="54">
        <v>65.39</v>
      </c>
      <c r="AC84" s="54">
        <v>63.67</v>
      </c>
      <c r="AD84" s="54">
        <v>60.38</v>
      </c>
      <c r="AE84" s="54">
        <v>58.95</v>
      </c>
      <c r="AF84" s="54">
        <v>57.6</v>
      </c>
      <c r="AG84" s="54">
        <v>56.79</v>
      </c>
      <c r="AH84" s="54">
        <v>55.37</v>
      </c>
      <c r="AI84" s="54">
        <v>54.72</v>
      </c>
      <c r="AJ84" s="54">
        <v>54.55</v>
      </c>
      <c r="AK84" s="54">
        <v>54.02</v>
      </c>
    </row>
    <row r="85" ht="15.75" customHeight="1">
      <c r="A85" s="54" t="s">
        <v>138</v>
      </c>
      <c r="C85" s="54" t="s">
        <v>623</v>
      </c>
      <c r="D85" s="54" t="s">
        <v>624</v>
      </c>
      <c r="E85" s="54" t="s">
        <v>625</v>
      </c>
      <c r="F85" s="54" t="s">
        <v>626</v>
      </c>
      <c r="G85" s="63">
        <f t="shared" si="1"/>
        <v>0.001753679743</v>
      </c>
      <c r="H85" s="54">
        <v>87.26</v>
      </c>
      <c r="I85" s="54">
        <v>84.85</v>
      </c>
      <c r="J85" s="54">
        <v>88.56</v>
      </c>
      <c r="K85" s="54">
        <v>87.03</v>
      </c>
      <c r="L85" s="54">
        <v>87.19</v>
      </c>
      <c r="M85" s="54">
        <v>85.24</v>
      </c>
      <c r="N85" s="54">
        <v>87.08</v>
      </c>
      <c r="O85" s="54">
        <v>95.54</v>
      </c>
      <c r="P85" s="54">
        <v>89.04</v>
      </c>
      <c r="Q85" s="54">
        <v>89.28</v>
      </c>
      <c r="R85" s="54">
        <v>83.81</v>
      </c>
      <c r="S85" s="54">
        <v>84.34</v>
      </c>
      <c r="T85" s="54">
        <v>83.66</v>
      </c>
      <c r="U85" s="54">
        <v>80.5</v>
      </c>
      <c r="V85" s="54">
        <v>76.22</v>
      </c>
      <c r="W85" s="54">
        <v>77.58</v>
      </c>
      <c r="X85" s="54">
        <v>76.47</v>
      </c>
      <c r="Y85" s="54">
        <v>75.66</v>
      </c>
      <c r="Z85" s="54">
        <v>73.68</v>
      </c>
      <c r="AA85" s="54">
        <v>73.82</v>
      </c>
      <c r="AB85" s="54">
        <v>68.94</v>
      </c>
      <c r="AC85" s="54">
        <v>66.72</v>
      </c>
      <c r="AD85" s="54">
        <v>65.37</v>
      </c>
      <c r="AE85" s="54">
        <v>62.33</v>
      </c>
      <c r="AF85" s="54">
        <v>59.22</v>
      </c>
      <c r="AG85" s="54">
        <v>55.37</v>
      </c>
      <c r="AH85" s="54">
        <v>52.03</v>
      </c>
      <c r="AI85" s="54">
        <v>47.95</v>
      </c>
      <c r="AJ85" s="54">
        <v>45.16</v>
      </c>
      <c r="AK85" s="54">
        <v>44.08</v>
      </c>
    </row>
    <row r="86" ht="15.75" customHeight="1">
      <c r="A86" s="54" t="s">
        <v>139</v>
      </c>
      <c r="B86" s="54" t="s">
        <v>627</v>
      </c>
      <c r="C86" s="54" t="s">
        <v>623</v>
      </c>
      <c r="D86" s="54" t="s">
        <v>624</v>
      </c>
      <c r="E86" s="54" t="s">
        <v>625</v>
      </c>
      <c r="F86" s="54" t="s">
        <v>626</v>
      </c>
      <c r="G86" s="63">
        <f t="shared" si="1"/>
        <v>0.007560357352</v>
      </c>
      <c r="H86" s="54">
        <v>376.19</v>
      </c>
      <c r="I86" s="54">
        <v>385.22</v>
      </c>
      <c r="J86" s="54">
        <v>391.74</v>
      </c>
      <c r="K86" s="54">
        <v>396.95</v>
      </c>
      <c r="L86" s="54">
        <v>379.58</v>
      </c>
      <c r="M86" s="54">
        <v>367.92</v>
      </c>
      <c r="N86" s="54">
        <v>387.64</v>
      </c>
      <c r="O86" s="54">
        <v>419.63</v>
      </c>
      <c r="P86" s="54">
        <v>437.82</v>
      </c>
      <c r="Q86" s="54">
        <v>448.37</v>
      </c>
      <c r="R86" s="54">
        <v>439.76</v>
      </c>
      <c r="S86" s="54">
        <v>488.78</v>
      </c>
      <c r="T86" s="54">
        <v>503.81</v>
      </c>
      <c r="U86" s="54">
        <v>510.6</v>
      </c>
      <c r="V86" s="54">
        <v>522.52</v>
      </c>
      <c r="W86" s="54">
        <v>521.14</v>
      </c>
      <c r="X86" s="54">
        <v>509.42</v>
      </c>
      <c r="Y86" s="54">
        <v>490.55</v>
      </c>
      <c r="Z86" s="54">
        <v>481.26</v>
      </c>
      <c r="AA86" s="54">
        <v>482.85</v>
      </c>
      <c r="AB86" s="54">
        <v>477.37</v>
      </c>
      <c r="AC86" s="54">
        <v>469.74</v>
      </c>
      <c r="AD86" s="54">
        <v>458.31</v>
      </c>
      <c r="AE86" s="54">
        <v>454.43</v>
      </c>
      <c r="AF86" s="54">
        <v>457.85</v>
      </c>
      <c r="AG86" s="54">
        <v>432.42</v>
      </c>
      <c r="AH86" s="54">
        <v>437.37</v>
      </c>
      <c r="AI86" s="54">
        <v>443.33</v>
      </c>
      <c r="AJ86" s="54">
        <v>446.34</v>
      </c>
      <c r="AK86" s="54">
        <v>448.75</v>
      </c>
    </row>
    <row r="87" ht="15.75" customHeight="1">
      <c r="A87" s="54" t="s">
        <v>140</v>
      </c>
      <c r="C87" s="54" t="s">
        <v>623</v>
      </c>
      <c r="D87" s="54" t="s">
        <v>624</v>
      </c>
      <c r="E87" s="54" t="s">
        <v>625</v>
      </c>
      <c r="F87" s="54" t="s">
        <v>626</v>
      </c>
      <c r="G87" s="63">
        <f t="shared" si="1"/>
        <v>0.0002039863556</v>
      </c>
      <c r="H87" s="54">
        <v>10.15</v>
      </c>
      <c r="I87" s="54">
        <v>10.34</v>
      </c>
      <c r="J87" s="54">
        <v>8.92</v>
      </c>
      <c r="K87" s="54">
        <v>9.27</v>
      </c>
      <c r="L87" s="54">
        <v>8.83</v>
      </c>
      <c r="M87" s="54">
        <v>8.94</v>
      </c>
      <c r="N87" s="54">
        <v>9.13</v>
      </c>
      <c r="O87" s="54">
        <v>8.67</v>
      </c>
      <c r="P87" s="54">
        <v>9.19</v>
      </c>
      <c r="Q87" s="54">
        <v>6.44</v>
      </c>
      <c r="R87" s="54">
        <v>6.83</v>
      </c>
      <c r="S87" s="54">
        <v>8.58</v>
      </c>
      <c r="T87" s="54">
        <v>10.99</v>
      </c>
      <c r="U87" s="54">
        <v>11.07</v>
      </c>
      <c r="V87" s="54">
        <v>9.86</v>
      </c>
      <c r="W87" s="54">
        <v>9.9</v>
      </c>
      <c r="X87" s="54">
        <v>9.99</v>
      </c>
      <c r="Y87" s="54">
        <v>9.56</v>
      </c>
      <c r="Z87" s="54">
        <v>9.39</v>
      </c>
      <c r="AA87" s="54">
        <v>12.24</v>
      </c>
      <c r="AB87" s="54">
        <v>12.12</v>
      </c>
      <c r="AC87" s="54">
        <v>11.8</v>
      </c>
      <c r="AD87" s="54">
        <v>11.24</v>
      </c>
      <c r="AE87" s="54">
        <v>11.1</v>
      </c>
      <c r="AF87" s="54">
        <v>10.76</v>
      </c>
      <c r="AG87" s="54">
        <v>10.42</v>
      </c>
      <c r="AH87" s="54">
        <v>10.38</v>
      </c>
      <c r="AI87" s="54">
        <v>10.18</v>
      </c>
      <c r="AJ87" s="54">
        <v>9.37</v>
      </c>
      <c r="AK87" s="54">
        <v>9.37</v>
      </c>
    </row>
    <row r="88" ht="15.75" customHeight="1">
      <c r="A88" s="54" t="s">
        <v>141</v>
      </c>
      <c r="C88" s="54" t="s">
        <v>623</v>
      </c>
      <c r="D88" s="54" t="s">
        <v>624</v>
      </c>
      <c r="E88" s="54" t="s">
        <v>625</v>
      </c>
      <c r="F88" s="54" t="s">
        <v>626</v>
      </c>
      <c r="G88" s="63">
        <f t="shared" si="1"/>
        <v>0.02279924346</v>
      </c>
      <c r="H88" s="54">
        <v>1134.45</v>
      </c>
      <c r="I88" s="54">
        <v>1172.32</v>
      </c>
      <c r="J88" s="54">
        <v>1214.59</v>
      </c>
      <c r="K88" s="54">
        <v>1229.82</v>
      </c>
      <c r="L88" s="54">
        <v>1220.73</v>
      </c>
      <c r="M88" s="54">
        <v>1256.16</v>
      </c>
      <c r="N88" s="54">
        <v>1298.56</v>
      </c>
      <c r="O88" s="54">
        <v>1286.53</v>
      </c>
      <c r="P88" s="54">
        <v>1243.96</v>
      </c>
      <c r="Q88" s="54">
        <v>1136.62</v>
      </c>
      <c r="R88" s="54">
        <v>1078.7</v>
      </c>
      <c r="S88" s="54">
        <v>1137.35</v>
      </c>
      <c r="T88" s="54">
        <v>1204.37</v>
      </c>
      <c r="U88" s="54">
        <v>1168.68</v>
      </c>
      <c r="V88" s="54">
        <v>1190.09</v>
      </c>
      <c r="W88" s="54">
        <v>1188.83</v>
      </c>
      <c r="X88" s="54">
        <v>1197.12</v>
      </c>
      <c r="Y88" s="54">
        <v>1189.23</v>
      </c>
      <c r="Z88" s="54">
        <v>1156.68</v>
      </c>
      <c r="AA88" s="54">
        <v>1200.81</v>
      </c>
      <c r="AB88" s="54">
        <v>1184.1</v>
      </c>
      <c r="AC88" s="54">
        <v>1157.78</v>
      </c>
      <c r="AD88" s="54">
        <v>1204.17</v>
      </c>
      <c r="AE88" s="54">
        <v>1216.15</v>
      </c>
      <c r="AF88" s="54">
        <v>1201.33</v>
      </c>
      <c r="AG88" s="54">
        <v>1185.98</v>
      </c>
      <c r="AH88" s="54">
        <v>1128.24</v>
      </c>
      <c r="AI88" s="54">
        <v>1134.81</v>
      </c>
      <c r="AJ88" s="54">
        <v>1121.71</v>
      </c>
      <c r="AK88" s="54">
        <v>1106.26</v>
      </c>
    </row>
    <row r="89" ht="15.75" customHeight="1">
      <c r="A89" s="54" t="s">
        <v>142</v>
      </c>
      <c r="C89" s="54" t="s">
        <v>623</v>
      </c>
      <c r="D89" s="54" t="s">
        <v>624</v>
      </c>
      <c r="E89" s="54" t="s">
        <v>625</v>
      </c>
      <c r="F89" s="54" t="s">
        <v>626</v>
      </c>
      <c r="G89" s="63">
        <f t="shared" si="1"/>
        <v>0.0007349537956</v>
      </c>
      <c r="H89" s="54">
        <v>36.57</v>
      </c>
      <c r="I89" s="54">
        <v>36.21</v>
      </c>
      <c r="J89" s="54">
        <v>37.07</v>
      </c>
      <c r="K89" s="54">
        <v>35.26</v>
      </c>
      <c r="L89" s="54">
        <v>34.96</v>
      </c>
      <c r="M89" s="54">
        <v>34.49</v>
      </c>
      <c r="N89" s="54">
        <v>32.34</v>
      </c>
      <c r="O89" s="54">
        <v>32.02</v>
      </c>
      <c r="P89" s="54">
        <v>28.46</v>
      </c>
      <c r="Q89" s="54">
        <v>27.52</v>
      </c>
      <c r="R89" s="54">
        <v>27.78</v>
      </c>
      <c r="S89" s="54">
        <v>27.04</v>
      </c>
      <c r="T89" s="54">
        <v>27.78</v>
      </c>
      <c r="U89" s="54">
        <v>26.28</v>
      </c>
      <c r="V89" s="54">
        <v>25.48</v>
      </c>
      <c r="W89" s="54">
        <v>23.96</v>
      </c>
      <c r="X89" s="54">
        <v>22.35</v>
      </c>
      <c r="Y89" s="54">
        <v>21.77</v>
      </c>
      <c r="Z89" s="54">
        <v>20.98</v>
      </c>
      <c r="AA89" s="54">
        <v>20.88</v>
      </c>
      <c r="AB89" s="54">
        <v>20.31</v>
      </c>
      <c r="AC89" s="54">
        <v>21.24</v>
      </c>
      <c r="AD89" s="54">
        <v>22.04</v>
      </c>
      <c r="AE89" s="54">
        <v>22.52</v>
      </c>
      <c r="AF89" s="54">
        <v>23.29</v>
      </c>
      <c r="AG89" s="54">
        <v>23.66</v>
      </c>
      <c r="AH89" s="54">
        <v>22.56</v>
      </c>
      <c r="AI89" s="54">
        <v>21.83</v>
      </c>
      <c r="AJ89" s="54">
        <v>19.08</v>
      </c>
      <c r="AK89" s="54">
        <v>18.63</v>
      </c>
    </row>
    <row r="90" ht="15.75" customHeight="1">
      <c r="A90" s="54" t="s">
        <v>143</v>
      </c>
      <c r="C90" s="54" t="s">
        <v>623</v>
      </c>
      <c r="D90" s="54" t="s">
        <v>624</v>
      </c>
      <c r="E90" s="54" t="s">
        <v>625</v>
      </c>
      <c r="F90" s="54" t="s">
        <v>626</v>
      </c>
      <c r="G90" s="63">
        <f t="shared" si="1"/>
        <v>0.00546000129</v>
      </c>
      <c r="H90" s="54">
        <v>271.68</v>
      </c>
      <c r="I90" s="54">
        <v>275.56</v>
      </c>
      <c r="J90" s="54">
        <v>276.98</v>
      </c>
      <c r="K90" s="54">
        <v>256.53</v>
      </c>
      <c r="L90" s="54">
        <v>240.36</v>
      </c>
      <c r="M90" s="54">
        <v>258.97</v>
      </c>
      <c r="N90" s="54">
        <v>307.67</v>
      </c>
      <c r="O90" s="54">
        <v>293.4</v>
      </c>
      <c r="P90" s="54">
        <v>295.59</v>
      </c>
      <c r="Q90" s="54">
        <v>289.06</v>
      </c>
      <c r="R90" s="54">
        <v>269.68</v>
      </c>
      <c r="S90" s="54">
        <v>298.68</v>
      </c>
      <c r="T90" s="54">
        <v>252.1</v>
      </c>
      <c r="U90" s="54">
        <v>240.32</v>
      </c>
      <c r="V90" s="54">
        <v>221.29</v>
      </c>
      <c r="W90" s="54">
        <v>207.53</v>
      </c>
      <c r="X90" s="54">
        <v>191.19</v>
      </c>
      <c r="Y90" s="54">
        <v>180.86</v>
      </c>
      <c r="Z90" s="54">
        <v>154.41</v>
      </c>
      <c r="AA90" s="54">
        <v>156.18</v>
      </c>
      <c r="AB90" s="54">
        <v>157.25</v>
      </c>
      <c r="AC90" s="54">
        <v>172.21</v>
      </c>
      <c r="AD90" s="54">
        <v>171.67</v>
      </c>
      <c r="AE90" s="54">
        <v>194.83</v>
      </c>
      <c r="AF90" s="54">
        <v>220.5</v>
      </c>
      <c r="AG90" s="54">
        <v>249.23</v>
      </c>
      <c r="AH90" s="54">
        <v>270.26</v>
      </c>
      <c r="AI90" s="54">
        <v>306.06</v>
      </c>
      <c r="AJ90" s="54">
        <v>304.02</v>
      </c>
      <c r="AK90" s="54">
        <v>295.96</v>
      </c>
    </row>
    <row r="91" ht="15.75" customHeight="1">
      <c r="A91" s="54" t="s">
        <v>144</v>
      </c>
      <c r="C91" s="54" t="s">
        <v>623</v>
      </c>
      <c r="D91" s="54" t="s">
        <v>624</v>
      </c>
      <c r="E91" s="54" t="s">
        <v>625</v>
      </c>
      <c r="F91" s="54" t="s">
        <v>626</v>
      </c>
      <c r="G91" s="63">
        <f t="shared" si="1"/>
        <v>0.001475132857</v>
      </c>
      <c r="H91" s="54">
        <v>73.4</v>
      </c>
      <c r="I91" s="54">
        <v>61.08</v>
      </c>
      <c r="J91" s="54">
        <v>60.57</v>
      </c>
      <c r="K91" s="54">
        <v>64.02</v>
      </c>
      <c r="L91" s="54">
        <v>74.24</v>
      </c>
      <c r="M91" s="54">
        <v>71.99</v>
      </c>
      <c r="N91" s="54">
        <v>69.39</v>
      </c>
      <c r="O91" s="54">
        <v>67.86</v>
      </c>
      <c r="P91" s="54">
        <v>68.94</v>
      </c>
      <c r="Q91" s="54">
        <v>73.86</v>
      </c>
      <c r="R91" s="54">
        <v>72.47</v>
      </c>
      <c r="S91" s="54">
        <v>72.27</v>
      </c>
      <c r="T91" s="54">
        <v>71.18</v>
      </c>
      <c r="U91" s="54">
        <v>54.64</v>
      </c>
      <c r="V91" s="54">
        <v>54.4</v>
      </c>
      <c r="W91" s="54">
        <v>54.04</v>
      </c>
      <c r="X91" s="54">
        <v>51.42</v>
      </c>
      <c r="Y91" s="54">
        <v>50.47</v>
      </c>
      <c r="Z91" s="54">
        <v>49.57</v>
      </c>
      <c r="AA91" s="54">
        <v>30.86</v>
      </c>
      <c r="AB91" s="54">
        <v>31.97</v>
      </c>
      <c r="AC91" s="54">
        <v>29.96</v>
      </c>
      <c r="AD91" s="54">
        <v>28.82</v>
      </c>
      <c r="AE91" s="54">
        <v>29.01</v>
      </c>
      <c r="AF91" s="54">
        <v>29.68</v>
      </c>
      <c r="AG91" s="54">
        <v>29.35</v>
      </c>
      <c r="AH91" s="54">
        <v>29.12</v>
      </c>
      <c r="AI91" s="54">
        <v>29.35</v>
      </c>
      <c r="AJ91" s="54">
        <v>29.37</v>
      </c>
      <c r="AK91" s="54">
        <v>30.65</v>
      </c>
    </row>
    <row r="92" ht="15.75" customHeight="1">
      <c r="A92" s="54" t="s">
        <v>145</v>
      </c>
      <c r="C92" s="54" t="s">
        <v>623</v>
      </c>
      <c r="D92" s="54" t="s">
        <v>624</v>
      </c>
      <c r="E92" s="54" t="s">
        <v>625</v>
      </c>
      <c r="F92" s="54" t="s">
        <v>626</v>
      </c>
      <c r="G92" s="63">
        <f t="shared" si="1"/>
        <v>0.000002411661347</v>
      </c>
      <c r="H92" s="54">
        <v>0.12</v>
      </c>
      <c r="I92" s="54">
        <v>0.12</v>
      </c>
      <c r="J92" s="54">
        <v>0.12</v>
      </c>
      <c r="K92" s="54">
        <v>0.1</v>
      </c>
      <c r="L92" s="54">
        <v>0.09</v>
      </c>
      <c r="M92" s="54">
        <v>0.09</v>
      </c>
      <c r="N92" s="54">
        <v>0.09</v>
      </c>
      <c r="O92" s="54">
        <v>0.08</v>
      </c>
      <c r="P92" s="54">
        <v>0.08</v>
      </c>
      <c r="Q92" s="54">
        <v>0.08</v>
      </c>
      <c r="R92" s="54">
        <v>0.08</v>
      </c>
      <c r="S92" s="54">
        <v>0.09</v>
      </c>
      <c r="T92" s="54">
        <v>0.08</v>
      </c>
      <c r="U92" s="54">
        <v>0.1</v>
      </c>
      <c r="V92" s="54">
        <v>0.09</v>
      </c>
      <c r="W92" s="54">
        <v>0.07</v>
      </c>
      <c r="X92" s="54">
        <v>0.07</v>
      </c>
      <c r="Y92" s="54">
        <v>0.06</v>
      </c>
      <c r="Z92" s="54">
        <v>0.05</v>
      </c>
      <c r="AA92" s="54">
        <v>0.05</v>
      </c>
      <c r="AB92" s="54">
        <v>0.05</v>
      </c>
      <c r="AC92" s="54">
        <v>0.05</v>
      </c>
      <c r="AD92" s="54">
        <v>0.05</v>
      </c>
      <c r="AE92" s="54">
        <v>0.05</v>
      </c>
      <c r="AF92" s="54">
        <v>0.05</v>
      </c>
      <c r="AG92" s="54">
        <v>0.04</v>
      </c>
      <c r="AH92" s="54">
        <v>0.04</v>
      </c>
      <c r="AI92" s="54">
        <v>0.04</v>
      </c>
      <c r="AJ92" s="54">
        <v>0.04</v>
      </c>
      <c r="AK92" s="54">
        <v>0.04</v>
      </c>
    </row>
    <row r="93" ht="15.75" customHeight="1">
      <c r="A93" s="54" t="s">
        <v>146</v>
      </c>
      <c r="C93" s="54" t="s">
        <v>623</v>
      </c>
      <c r="D93" s="54" t="s">
        <v>624</v>
      </c>
      <c r="E93" s="54" t="s">
        <v>625</v>
      </c>
      <c r="F93" s="54" t="s">
        <v>626</v>
      </c>
      <c r="G93" s="63">
        <f t="shared" si="1"/>
        <v>0.002747083246</v>
      </c>
      <c r="H93" s="54">
        <v>136.69</v>
      </c>
      <c r="I93" s="54">
        <v>133.83</v>
      </c>
      <c r="J93" s="54">
        <v>131.1</v>
      </c>
      <c r="K93" s="54">
        <v>131.71</v>
      </c>
      <c r="L93" s="54">
        <v>125.97</v>
      </c>
      <c r="M93" s="54">
        <v>121.1</v>
      </c>
      <c r="N93" s="54">
        <v>121.86</v>
      </c>
      <c r="O93" s="54">
        <v>117.62</v>
      </c>
      <c r="P93" s="54">
        <v>113.05</v>
      </c>
      <c r="Q93" s="54">
        <v>107.34</v>
      </c>
      <c r="R93" s="54">
        <v>103.17</v>
      </c>
      <c r="S93" s="54">
        <v>102.91</v>
      </c>
      <c r="T93" s="54">
        <v>95.99</v>
      </c>
      <c r="U93" s="54">
        <v>97.97</v>
      </c>
      <c r="V93" s="54">
        <v>94.33</v>
      </c>
      <c r="W93" s="54">
        <v>85.07</v>
      </c>
      <c r="X93" s="54">
        <v>79.91</v>
      </c>
      <c r="Y93" s="54">
        <v>74.77</v>
      </c>
      <c r="Z93" s="54">
        <v>72.9</v>
      </c>
      <c r="AA93" s="54">
        <v>69.81</v>
      </c>
      <c r="AB93" s="54">
        <v>63.97</v>
      </c>
      <c r="AC93" s="54">
        <v>61.21</v>
      </c>
      <c r="AD93" s="54">
        <v>56.45</v>
      </c>
      <c r="AE93" s="54">
        <v>53.86</v>
      </c>
      <c r="AF93" s="54">
        <v>53.81</v>
      </c>
      <c r="AG93" s="54">
        <v>53.99</v>
      </c>
      <c r="AH93" s="54">
        <v>46.33</v>
      </c>
      <c r="AI93" s="54">
        <v>32.08</v>
      </c>
      <c r="AJ93" s="54">
        <v>10.59</v>
      </c>
      <c r="AK93" s="54">
        <v>39.04</v>
      </c>
    </row>
    <row r="94" ht="15.75" customHeight="1">
      <c r="A94" s="54" t="s">
        <v>147</v>
      </c>
      <c r="C94" s="54" t="s">
        <v>623</v>
      </c>
      <c r="D94" s="54" t="s">
        <v>624</v>
      </c>
      <c r="E94" s="54" t="s">
        <v>625</v>
      </c>
      <c r="F94" s="54" t="s">
        <v>626</v>
      </c>
      <c r="G94" s="63">
        <f t="shared" si="1"/>
        <v>0.0002741255065</v>
      </c>
      <c r="H94" s="54">
        <v>13.64</v>
      </c>
      <c r="I94" s="54">
        <v>14.79</v>
      </c>
      <c r="J94" s="54">
        <v>12.71</v>
      </c>
      <c r="K94" s="54">
        <v>12.93</v>
      </c>
      <c r="L94" s="54">
        <v>15.88</v>
      </c>
      <c r="M94" s="54">
        <v>15.39</v>
      </c>
      <c r="N94" s="54">
        <v>14.82</v>
      </c>
      <c r="O94" s="54">
        <v>15.32</v>
      </c>
      <c r="P94" s="54">
        <v>12.72</v>
      </c>
      <c r="Q94" s="54">
        <v>12.04</v>
      </c>
      <c r="R94" s="54">
        <v>12.41</v>
      </c>
      <c r="S94" s="54">
        <v>12.8</v>
      </c>
      <c r="T94" s="54">
        <v>11.64</v>
      </c>
      <c r="U94" s="54">
        <v>10.39</v>
      </c>
      <c r="V94" s="54">
        <v>10.31</v>
      </c>
      <c r="W94" s="54">
        <v>10.62</v>
      </c>
      <c r="X94" s="54">
        <v>10.48</v>
      </c>
      <c r="Y94" s="54">
        <v>9.84</v>
      </c>
      <c r="Z94" s="54">
        <v>8.87</v>
      </c>
      <c r="AA94" s="54">
        <v>8.47</v>
      </c>
      <c r="AB94" s="54">
        <v>8.52</v>
      </c>
      <c r="AC94" s="54">
        <v>9.92</v>
      </c>
      <c r="AD94" s="54">
        <v>9.68</v>
      </c>
      <c r="AE94" s="54">
        <v>9.8</v>
      </c>
      <c r="AF94" s="54">
        <v>8.9</v>
      </c>
      <c r="AG94" s="54">
        <v>11.59</v>
      </c>
      <c r="AH94" s="54">
        <v>16.76</v>
      </c>
      <c r="AI94" s="54">
        <v>21.57</v>
      </c>
      <c r="AJ94" s="54">
        <v>29.17</v>
      </c>
      <c r="AK94" s="54">
        <v>31.46</v>
      </c>
    </row>
    <row r="95" ht="15.75" customHeight="1">
      <c r="A95" s="54" t="s">
        <v>151</v>
      </c>
      <c r="C95" s="54" t="s">
        <v>623</v>
      </c>
      <c r="D95" s="54" t="s">
        <v>624</v>
      </c>
      <c r="E95" s="54" t="s">
        <v>625</v>
      </c>
      <c r="F95" s="54" t="s">
        <v>626</v>
      </c>
      <c r="G95" s="63">
        <f t="shared" si="1"/>
        <v>0.0007922307526</v>
      </c>
      <c r="H95" s="54">
        <v>39.42</v>
      </c>
      <c r="I95" s="54">
        <v>39.26</v>
      </c>
      <c r="J95" s="54">
        <v>39.37</v>
      </c>
      <c r="K95" s="54">
        <v>37.79</v>
      </c>
      <c r="L95" s="54">
        <v>29.52</v>
      </c>
      <c r="M95" s="54">
        <v>24.85</v>
      </c>
      <c r="N95" s="54">
        <v>24.68</v>
      </c>
      <c r="O95" s="54">
        <v>23.42</v>
      </c>
      <c r="P95" s="54">
        <v>21.53</v>
      </c>
      <c r="Q95" s="54">
        <v>28.65</v>
      </c>
      <c r="R95" s="54">
        <v>25.0</v>
      </c>
      <c r="S95" s="54">
        <v>23.6</v>
      </c>
      <c r="T95" s="54">
        <v>27.97</v>
      </c>
      <c r="U95" s="54">
        <v>23.09</v>
      </c>
      <c r="V95" s="54">
        <v>23.99</v>
      </c>
      <c r="W95" s="54">
        <v>26.72</v>
      </c>
      <c r="X95" s="54">
        <v>22.46</v>
      </c>
      <c r="Y95" s="54">
        <v>21.88</v>
      </c>
      <c r="Z95" s="54">
        <v>20.79</v>
      </c>
      <c r="AA95" s="54">
        <v>20.31</v>
      </c>
      <c r="AB95" s="54">
        <v>20.43</v>
      </c>
      <c r="AC95" s="54">
        <v>21.76</v>
      </c>
      <c r="AD95" s="54">
        <v>20.03</v>
      </c>
      <c r="AE95" s="54">
        <v>20.38</v>
      </c>
      <c r="AF95" s="54">
        <v>20.03</v>
      </c>
      <c r="AG95" s="54">
        <v>19.98</v>
      </c>
      <c r="AH95" s="54">
        <v>19.62</v>
      </c>
      <c r="AI95" s="54">
        <v>19.6</v>
      </c>
      <c r="AJ95" s="54">
        <v>19.29</v>
      </c>
      <c r="AK95" s="54">
        <v>19.38</v>
      </c>
    </row>
    <row r="96" ht="15.75" customHeight="1">
      <c r="A96" s="54" t="s">
        <v>152</v>
      </c>
      <c r="B96" s="54" t="s">
        <v>627</v>
      </c>
      <c r="C96" s="54" t="s">
        <v>623</v>
      </c>
      <c r="D96" s="54" t="s">
        <v>624</v>
      </c>
      <c r="E96" s="54" t="s">
        <v>625</v>
      </c>
      <c r="F96" s="54" t="s">
        <v>626</v>
      </c>
      <c r="G96" s="63">
        <f t="shared" si="1"/>
        <v>0.0001794677986</v>
      </c>
      <c r="H96" s="54">
        <v>8.93</v>
      </c>
      <c r="I96" s="54">
        <v>9.1</v>
      </c>
      <c r="J96" s="54">
        <v>8.56</v>
      </c>
      <c r="K96" s="54">
        <v>8.62</v>
      </c>
      <c r="L96" s="54">
        <v>8.89</v>
      </c>
      <c r="M96" s="54">
        <v>8.84</v>
      </c>
      <c r="N96" s="54">
        <v>8.92</v>
      </c>
      <c r="O96" s="54">
        <v>9.0</v>
      </c>
      <c r="P96" s="54">
        <v>9.2</v>
      </c>
      <c r="Q96" s="54">
        <v>-1.31</v>
      </c>
      <c r="R96" s="54">
        <v>-2.46</v>
      </c>
      <c r="S96" s="54">
        <v>-1.68</v>
      </c>
      <c r="T96" s="54">
        <v>-1.36</v>
      </c>
      <c r="U96" s="54">
        <v>-1.79</v>
      </c>
      <c r="V96" s="54">
        <v>-2.33</v>
      </c>
      <c r="W96" s="54">
        <v>-2.5</v>
      </c>
      <c r="X96" s="54">
        <v>-2.59</v>
      </c>
      <c r="Y96" s="54">
        <v>-2.74</v>
      </c>
      <c r="Z96" s="54">
        <v>-2.78</v>
      </c>
      <c r="AA96" s="54">
        <v>-2.13</v>
      </c>
      <c r="AB96" s="54">
        <v>-1.44</v>
      </c>
      <c r="AC96" s="54">
        <v>-0.79</v>
      </c>
      <c r="AD96" s="54">
        <v>-0.37</v>
      </c>
      <c r="AE96" s="54">
        <v>0.2</v>
      </c>
      <c r="AF96" s="54">
        <v>0.21</v>
      </c>
      <c r="AG96" s="54">
        <v>1.88</v>
      </c>
      <c r="AH96" s="54">
        <v>4.85</v>
      </c>
      <c r="AI96" s="54">
        <v>8.03</v>
      </c>
      <c r="AJ96" s="54">
        <v>10.7</v>
      </c>
      <c r="AK96" s="54">
        <v>12.42</v>
      </c>
    </row>
    <row r="97" ht="15.75" customHeight="1">
      <c r="A97" s="54" t="s">
        <v>153</v>
      </c>
      <c r="C97" s="54" t="s">
        <v>623</v>
      </c>
      <c r="D97" s="54" t="s">
        <v>624</v>
      </c>
      <c r="E97" s="54" t="s">
        <v>625</v>
      </c>
      <c r="F97" s="54" t="s">
        <v>626</v>
      </c>
      <c r="G97" s="63">
        <f t="shared" si="1"/>
        <v>0.0007060138594</v>
      </c>
      <c r="H97" s="54">
        <v>35.13</v>
      </c>
      <c r="I97" s="54">
        <v>34.6</v>
      </c>
      <c r="J97" s="54">
        <v>35.85</v>
      </c>
      <c r="K97" s="54">
        <v>33.97</v>
      </c>
      <c r="L97" s="54">
        <v>32.81</v>
      </c>
      <c r="M97" s="54">
        <v>30.66</v>
      </c>
      <c r="N97" s="54">
        <v>28.47</v>
      </c>
      <c r="O97" s="54">
        <v>28.5</v>
      </c>
      <c r="P97" s="54">
        <v>25.85</v>
      </c>
      <c r="Q97" s="54">
        <v>25.26</v>
      </c>
      <c r="R97" s="54">
        <v>26.15</v>
      </c>
      <c r="S97" s="54">
        <v>22.69</v>
      </c>
      <c r="T97" s="54">
        <v>18.89</v>
      </c>
      <c r="U97" s="54">
        <v>19.96</v>
      </c>
      <c r="V97" s="54">
        <v>20.9</v>
      </c>
      <c r="W97" s="54">
        <v>21.48</v>
      </c>
      <c r="X97" s="54">
        <v>20.92</v>
      </c>
      <c r="Y97" s="54">
        <v>20.23</v>
      </c>
      <c r="Z97" s="54">
        <v>20.25</v>
      </c>
      <c r="AA97" s="54">
        <v>18.93</v>
      </c>
      <c r="AB97" s="54">
        <v>20.1</v>
      </c>
      <c r="AC97" s="54">
        <v>19.12</v>
      </c>
      <c r="AD97" s="54">
        <v>18.76</v>
      </c>
      <c r="AE97" s="54">
        <v>16.54</v>
      </c>
      <c r="AF97" s="54">
        <v>15.5</v>
      </c>
      <c r="AG97" s="54">
        <v>13.2</v>
      </c>
      <c r="AH97" s="54">
        <v>12.26</v>
      </c>
      <c r="AI97" s="54">
        <v>8.85</v>
      </c>
      <c r="AJ97" s="54">
        <v>8.79</v>
      </c>
      <c r="AK97" s="54">
        <v>7.29</v>
      </c>
    </row>
    <row r="98" ht="15.75" customHeight="1">
      <c r="A98" s="54" t="s">
        <v>154</v>
      </c>
      <c r="C98" s="54" t="s">
        <v>623</v>
      </c>
      <c r="D98" s="54" t="s">
        <v>624</v>
      </c>
      <c r="E98" s="54" t="s">
        <v>625</v>
      </c>
      <c r="F98" s="54" t="s">
        <v>626</v>
      </c>
      <c r="G98" s="63">
        <f t="shared" si="1"/>
        <v>0.00005084586007</v>
      </c>
      <c r="H98" s="54">
        <v>2.53</v>
      </c>
      <c r="I98" s="54">
        <v>2.53</v>
      </c>
      <c r="J98" s="54">
        <v>2.52</v>
      </c>
      <c r="K98" s="54">
        <v>2.36</v>
      </c>
      <c r="L98" s="54">
        <v>2.34</v>
      </c>
      <c r="M98" s="54">
        <v>2.3</v>
      </c>
      <c r="N98" s="54">
        <v>2.32</v>
      </c>
      <c r="O98" s="54">
        <v>2.44</v>
      </c>
      <c r="P98" s="54">
        <v>2.38</v>
      </c>
      <c r="Q98" s="54">
        <v>2.31</v>
      </c>
      <c r="R98" s="54">
        <v>2.3</v>
      </c>
      <c r="S98" s="54">
        <v>2.21</v>
      </c>
      <c r="T98" s="54">
        <v>2.27</v>
      </c>
      <c r="U98" s="54">
        <v>2.2</v>
      </c>
      <c r="V98" s="54">
        <v>2.26</v>
      </c>
      <c r="W98" s="54">
        <v>2.09</v>
      </c>
      <c r="X98" s="54">
        <v>2.15</v>
      </c>
      <c r="Y98" s="54">
        <v>2.09</v>
      </c>
      <c r="Z98" s="54">
        <v>2.27</v>
      </c>
      <c r="AA98" s="54">
        <v>2.29</v>
      </c>
      <c r="AB98" s="54">
        <v>2.37</v>
      </c>
      <c r="AC98" s="54">
        <v>1.91</v>
      </c>
      <c r="AD98" s="54">
        <v>1.92</v>
      </c>
      <c r="AE98" s="54">
        <v>1.94</v>
      </c>
      <c r="AF98" s="54">
        <v>1.99</v>
      </c>
      <c r="AG98" s="54">
        <v>2.06</v>
      </c>
      <c r="AH98" s="54">
        <v>2.09</v>
      </c>
      <c r="AI98" s="54">
        <v>2.12</v>
      </c>
      <c r="AJ98" s="54">
        <v>1.96</v>
      </c>
      <c r="AK98" s="54">
        <v>1.96</v>
      </c>
    </row>
    <row r="99" ht="15.75" customHeight="1">
      <c r="A99" s="54" t="s">
        <v>155</v>
      </c>
      <c r="C99" s="54" t="s">
        <v>623</v>
      </c>
      <c r="D99" s="54" t="s">
        <v>624</v>
      </c>
      <c r="E99" s="54" t="s">
        <v>625</v>
      </c>
      <c r="F99" s="54" t="s">
        <v>626</v>
      </c>
      <c r="G99" s="63">
        <f t="shared" si="1"/>
        <v>0.0003189422132</v>
      </c>
      <c r="H99" s="54">
        <v>15.87</v>
      </c>
      <c r="I99" s="54">
        <v>15.53</v>
      </c>
      <c r="J99" s="54">
        <v>15.69</v>
      </c>
      <c r="K99" s="54">
        <v>15.81</v>
      </c>
      <c r="L99" s="54">
        <v>16.52</v>
      </c>
      <c r="M99" s="54">
        <v>15.81</v>
      </c>
      <c r="N99" s="54">
        <v>15.16</v>
      </c>
      <c r="O99" s="54">
        <v>15.17</v>
      </c>
      <c r="P99" s="54">
        <v>15.08</v>
      </c>
      <c r="Q99" s="54">
        <v>14.89</v>
      </c>
      <c r="R99" s="54">
        <v>15.44</v>
      </c>
      <c r="S99" s="54">
        <v>14.61</v>
      </c>
      <c r="T99" s="54">
        <v>14.63</v>
      </c>
      <c r="U99" s="54">
        <v>14.78</v>
      </c>
      <c r="V99" s="54">
        <v>14.55</v>
      </c>
      <c r="W99" s="54">
        <v>14.47</v>
      </c>
      <c r="X99" s="54">
        <v>14.43</v>
      </c>
      <c r="Y99" s="54">
        <v>14.3</v>
      </c>
      <c r="Z99" s="54">
        <v>14.3</v>
      </c>
      <c r="AA99" s="54">
        <v>14.3</v>
      </c>
      <c r="AB99" s="54">
        <v>14.25</v>
      </c>
      <c r="AC99" s="54">
        <v>14.34</v>
      </c>
      <c r="AD99" s="54">
        <v>14.26</v>
      </c>
      <c r="AE99" s="54">
        <v>14.21</v>
      </c>
      <c r="AF99" s="54">
        <v>14.29</v>
      </c>
      <c r="AG99" s="54">
        <v>14.28</v>
      </c>
      <c r="AH99" s="54">
        <v>14.28</v>
      </c>
      <c r="AI99" s="54">
        <v>14.29</v>
      </c>
      <c r="AJ99" s="54">
        <v>14.26</v>
      </c>
      <c r="AK99" s="54">
        <v>14.38</v>
      </c>
    </row>
    <row r="100" ht="15.75" customHeight="1">
      <c r="A100" s="54" t="s">
        <v>156</v>
      </c>
      <c r="C100" s="54" t="s">
        <v>623</v>
      </c>
      <c r="D100" s="54" t="s">
        <v>624</v>
      </c>
      <c r="E100" s="54" t="s">
        <v>625</v>
      </c>
      <c r="F100" s="54" t="s">
        <v>626</v>
      </c>
      <c r="G100" s="63">
        <f t="shared" si="1"/>
        <v>0.002546111467</v>
      </c>
      <c r="H100" s="54">
        <v>126.69</v>
      </c>
      <c r="I100" s="54">
        <v>121.57</v>
      </c>
      <c r="J100" s="54">
        <v>112.27</v>
      </c>
      <c r="K100" s="54">
        <v>90.21</v>
      </c>
      <c r="L100" s="54">
        <v>90.01</v>
      </c>
      <c r="M100" s="54">
        <v>97.29</v>
      </c>
      <c r="N100" s="54">
        <v>114.94</v>
      </c>
      <c r="O100" s="54">
        <v>132.61</v>
      </c>
      <c r="P100" s="54">
        <v>75.58</v>
      </c>
      <c r="Q100" s="54">
        <v>137.33</v>
      </c>
      <c r="R100" s="54">
        <v>130.08</v>
      </c>
      <c r="S100" s="54">
        <v>133.12</v>
      </c>
      <c r="T100" s="54">
        <v>128.21</v>
      </c>
      <c r="U100" s="54">
        <v>131.68</v>
      </c>
      <c r="V100" s="54">
        <v>129.42</v>
      </c>
      <c r="W100" s="54">
        <v>119.42</v>
      </c>
      <c r="X100" s="54">
        <v>114.61</v>
      </c>
      <c r="Y100" s="54">
        <v>105.88</v>
      </c>
      <c r="Z100" s="54">
        <v>106.86</v>
      </c>
      <c r="AA100" s="54">
        <v>110.66</v>
      </c>
      <c r="AB100" s="54">
        <v>105.88</v>
      </c>
      <c r="AC100" s="54">
        <v>109.06</v>
      </c>
      <c r="AD100" s="54">
        <v>109.17</v>
      </c>
      <c r="AE100" s="54">
        <v>116.82</v>
      </c>
      <c r="AF100" s="54">
        <v>113.81</v>
      </c>
      <c r="AG100" s="54">
        <v>105.57</v>
      </c>
      <c r="AH100" s="54">
        <v>91.15</v>
      </c>
      <c r="AI100" s="54">
        <v>83.82</v>
      </c>
      <c r="AJ100" s="54">
        <v>92.23</v>
      </c>
      <c r="AK100" s="54">
        <v>87.43</v>
      </c>
    </row>
    <row r="101" ht="15.75" customHeight="1">
      <c r="A101" s="54" t="s">
        <v>157</v>
      </c>
      <c r="C101" s="54" t="s">
        <v>623</v>
      </c>
      <c r="D101" s="54" t="s">
        <v>624</v>
      </c>
      <c r="E101" s="54" t="s">
        <v>625</v>
      </c>
      <c r="F101" s="54" t="s">
        <v>626</v>
      </c>
      <c r="G101" s="63">
        <f t="shared" si="1"/>
        <v>0.000003215548463</v>
      </c>
      <c r="H101" s="54">
        <v>0.16</v>
      </c>
      <c r="I101" s="54">
        <v>0.16</v>
      </c>
      <c r="J101" s="54">
        <v>0.17</v>
      </c>
      <c r="K101" s="54">
        <v>0.16</v>
      </c>
      <c r="L101" s="54">
        <v>0.17</v>
      </c>
      <c r="M101" s="54">
        <v>0.18</v>
      </c>
      <c r="N101" s="54">
        <v>0.21</v>
      </c>
      <c r="O101" s="54">
        <v>0.2</v>
      </c>
      <c r="P101" s="54">
        <v>0.19</v>
      </c>
      <c r="Q101" s="54">
        <v>0.23</v>
      </c>
      <c r="R101" s="54">
        <v>0.25</v>
      </c>
      <c r="S101" s="54">
        <v>0.26</v>
      </c>
      <c r="T101" s="54">
        <v>0.24</v>
      </c>
      <c r="U101" s="54">
        <v>0.27</v>
      </c>
      <c r="V101" s="54">
        <v>0.27</v>
      </c>
      <c r="W101" s="54">
        <v>0.27</v>
      </c>
      <c r="X101" s="54">
        <v>0.27</v>
      </c>
      <c r="Y101" s="54">
        <v>0.26</v>
      </c>
      <c r="Z101" s="54">
        <v>0.25</v>
      </c>
      <c r="AA101" s="54">
        <v>0.25</v>
      </c>
      <c r="AB101" s="54">
        <v>0.26</v>
      </c>
      <c r="AC101" s="54">
        <v>0.26</v>
      </c>
      <c r="AD101" s="54">
        <v>0.25</v>
      </c>
      <c r="AE101" s="54">
        <v>0.23</v>
      </c>
      <c r="AF101" s="54">
        <v>0.23</v>
      </c>
      <c r="AG101" s="54">
        <v>0.23</v>
      </c>
      <c r="AH101" s="54">
        <v>0.24</v>
      </c>
      <c r="AI101" s="54">
        <v>0.23</v>
      </c>
      <c r="AJ101" s="54">
        <v>0.23</v>
      </c>
      <c r="AK101" s="54">
        <v>0.22</v>
      </c>
    </row>
    <row r="102" ht="15.75" customHeight="1">
      <c r="A102" s="54" t="s">
        <v>158</v>
      </c>
      <c r="B102" s="54" t="s">
        <v>627</v>
      </c>
      <c r="C102" s="54" t="s">
        <v>623</v>
      </c>
      <c r="D102" s="54" t="s">
        <v>624</v>
      </c>
      <c r="E102" s="54" t="s">
        <v>625</v>
      </c>
      <c r="F102" s="54" t="s">
        <v>626</v>
      </c>
      <c r="G102" s="63">
        <f t="shared" si="1"/>
        <v>0.0003677783555</v>
      </c>
      <c r="H102" s="54">
        <v>18.3</v>
      </c>
      <c r="I102" s="54">
        <v>18.28</v>
      </c>
      <c r="J102" s="54">
        <v>18.2</v>
      </c>
      <c r="K102" s="54">
        <v>18.28</v>
      </c>
      <c r="L102" s="54">
        <v>12.78</v>
      </c>
      <c r="M102" s="54">
        <v>12.52</v>
      </c>
      <c r="N102" s="54">
        <v>12.99</v>
      </c>
      <c r="O102" s="54">
        <v>13.89</v>
      </c>
      <c r="P102" s="54">
        <v>13.97</v>
      </c>
      <c r="Q102" s="54">
        <v>20.6</v>
      </c>
      <c r="R102" s="54">
        <v>19.79</v>
      </c>
      <c r="S102" s="54">
        <v>23.38</v>
      </c>
      <c r="T102" s="54">
        <v>23.94</v>
      </c>
      <c r="U102" s="54">
        <v>22.93</v>
      </c>
      <c r="V102" s="54">
        <v>22.8</v>
      </c>
      <c r="W102" s="54">
        <v>21.67</v>
      </c>
      <c r="X102" s="54">
        <v>20.71</v>
      </c>
      <c r="Y102" s="54">
        <v>20.54</v>
      </c>
      <c r="Z102" s="54">
        <v>20.19</v>
      </c>
      <c r="AA102" s="54">
        <v>20.25</v>
      </c>
      <c r="AB102" s="54">
        <v>21.95</v>
      </c>
      <c r="AC102" s="54">
        <v>24.71</v>
      </c>
      <c r="AD102" s="54">
        <v>23.82</v>
      </c>
      <c r="AE102" s="54">
        <v>24.03</v>
      </c>
      <c r="AF102" s="54">
        <v>23.25</v>
      </c>
      <c r="AG102" s="54">
        <v>24.84</v>
      </c>
      <c r="AH102" s="54">
        <v>26.87</v>
      </c>
      <c r="AI102" s="54">
        <v>32.77</v>
      </c>
      <c r="AJ102" s="54">
        <v>47.54</v>
      </c>
      <c r="AK102" s="54">
        <v>45.75</v>
      </c>
    </row>
    <row r="103" ht="15.75" customHeight="1">
      <c r="A103" s="54" t="s">
        <v>159</v>
      </c>
      <c r="B103" s="54" t="s">
        <v>627</v>
      </c>
      <c r="C103" s="54" t="s">
        <v>623</v>
      </c>
      <c r="D103" s="54" t="s">
        <v>624</v>
      </c>
      <c r="E103" s="54" t="s">
        <v>625</v>
      </c>
      <c r="F103" s="54" t="s">
        <v>626</v>
      </c>
      <c r="G103" s="63">
        <f t="shared" si="1"/>
        <v>0.0002049912145</v>
      </c>
      <c r="H103" s="54">
        <v>10.2</v>
      </c>
      <c r="I103" s="54">
        <v>10.03</v>
      </c>
      <c r="J103" s="54">
        <v>9.73</v>
      </c>
      <c r="K103" s="54">
        <v>9.57</v>
      </c>
      <c r="L103" s="54">
        <v>9.88</v>
      </c>
      <c r="M103" s="54">
        <v>10.4</v>
      </c>
      <c r="N103" s="54">
        <v>10.9</v>
      </c>
      <c r="O103" s="54">
        <v>11.43</v>
      </c>
      <c r="P103" s="54">
        <v>11.66</v>
      </c>
      <c r="Q103" s="54">
        <v>11.52</v>
      </c>
      <c r="R103" s="54">
        <v>10.93</v>
      </c>
      <c r="S103" s="54">
        <v>11.52</v>
      </c>
      <c r="T103" s="54">
        <v>11.59</v>
      </c>
      <c r="U103" s="54">
        <v>12.18</v>
      </c>
      <c r="V103" s="54">
        <v>12.38</v>
      </c>
      <c r="W103" s="54">
        <v>12.15</v>
      </c>
      <c r="X103" s="54">
        <v>10.69</v>
      </c>
      <c r="Y103" s="54">
        <v>10.28</v>
      </c>
      <c r="Z103" s="54">
        <v>9.49</v>
      </c>
      <c r="AA103" s="54">
        <v>8.88</v>
      </c>
      <c r="AB103" s="54">
        <v>8.26</v>
      </c>
      <c r="AC103" s="54">
        <v>7.87</v>
      </c>
      <c r="AD103" s="54">
        <v>8.54</v>
      </c>
      <c r="AE103" s="54">
        <v>9.04</v>
      </c>
      <c r="AF103" s="54">
        <v>8.96</v>
      </c>
      <c r="AG103" s="54">
        <v>11.1</v>
      </c>
      <c r="AH103" s="54">
        <v>11.95</v>
      </c>
      <c r="AI103" s="54">
        <v>11.74</v>
      </c>
      <c r="AJ103" s="54">
        <v>12.04</v>
      </c>
      <c r="AK103" s="54">
        <v>11.55</v>
      </c>
    </row>
    <row r="104" ht="15.75" customHeight="1">
      <c r="A104" s="54" t="s">
        <v>188</v>
      </c>
      <c r="C104" s="54" t="s">
        <v>623</v>
      </c>
      <c r="D104" s="54" t="s">
        <v>624</v>
      </c>
      <c r="E104" s="54" t="s">
        <v>625</v>
      </c>
      <c r="F104" s="54" t="s">
        <v>626</v>
      </c>
      <c r="G104" s="63">
        <f t="shared" si="1"/>
        <v>0.0002262942231</v>
      </c>
      <c r="H104" s="54">
        <v>11.26</v>
      </c>
      <c r="I104" s="54">
        <v>10.36</v>
      </c>
      <c r="J104" s="54">
        <v>10.88</v>
      </c>
      <c r="K104" s="54">
        <v>10.36</v>
      </c>
      <c r="L104" s="54">
        <v>10.42</v>
      </c>
      <c r="M104" s="54">
        <v>10.67</v>
      </c>
      <c r="N104" s="54">
        <v>11.07</v>
      </c>
      <c r="O104" s="54">
        <v>11.96</v>
      </c>
      <c r="P104" s="54">
        <v>12.49</v>
      </c>
      <c r="Q104" s="54">
        <v>11.57</v>
      </c>
      <c r="R104" s="54">
        <v>11.72</v>
      </c>
      <c r="S104" s="54">
        <v>12.42</v>
      </c>
      <c r="T104" s="54">
        <v>12.64</v>
      </c>
      <c r="U104" s="54">
        <v>12.14</v>
      </c>
      <c r="V104" s="54">
        <v>12.13</v>
      </c>
      <c r="W104" s="54">
        <v>11.77</v>
      </c>
      <c r="X104" s="54">
        <v>11.99</v>
      </c>
      <c r="Y104" s="54">
        <v>11.15</v>
      </c>
      <c r="Z104" s="54">
        <v>11.76</v>
      </c>
      <c r="AA104" s="54">
        <v>11.74</v>
      </c>
      <c r="AB104" s="54">
        <v>12.04</v>
      </c>
      <c r="AC104" s="54">
        <v>12.95</v>
      </c>
      <c r="AD104" s="54">
        <v>12.21</v>
      </c>
      <c r="AE104" s="54">
        <v>13.36</v>
      </c>
      <c r="AF104" s="54">
        <v>11.82</v>
      </c>
      <c r="AG104" s="54">
        <v>12.19</v>
      </c>
      <c r="AH104" s="54">
        <v>12.66</v>
      </c>
      <c r="AI104" s="54">
        <v>12.65</v>
      </c>
      <c r="AJ104" s="54">
        <v>13.2</v>
      </c>
      <c r="AK104" s="54">
        <v>13.9</v>
      </c>
    </row>
    <row r="105" ht="15.75" customHeight="1">
      <c r="A105" s="54" t="s">
        <v>160</v>
      </c>
      <c r="C105" s="54" t="s">
        <v>623</v>
      </c>
      <c r="D105" s="54" t="s">
        <v>624</v>
      </c>
      <c r="E105" s="54" t="s">
        <v>625</v>
      </c>
      <c r="F105" s="54" t="s">
        <v>626</v>
      </c>
      <c r="G105" s="63">
        <f t="shared" si="1"/>
        <v>0.0008083084949</v>
      </c>
      <c r="H105" s="54">
        <v>40.22</v>
      </c>
      <c r="I105" s="54">
        <v>39.67</v>
      </c>
      <c r="J105" s="54">
        <v>39.59</v>
      </c>
      <c r="K105" s="54">
        <v>40.4</v>
      </c>
      <c r="L105" s="54">
        <v>39.48</v>
      </c>
      <c r="M105" s="54">
        <v>38.7</v>
      </c>
      <c r="N105" s="54">
        <v>38.84</v>
      </c>
      <c r="O105" s="54">
        <v>39.93</v>
      </c>
      <c r="P105" s="54">
        <v>39.22</v>
      </c>
      <c r="Q105" s="54">
        <v>51.25</v>
      </c>
      <c r="R105" s="54">
        <v>50.59</v>
      </c>
      <c r="S105" s="54">
        <v>49.57</v>
      </c>
      <c r="T105" s="54">
        <v>50.83</v>
      </c>
      <c r="U105" s="54">
        <v>49.38</v>
      </c>
      <c r="V105" s="54">
        <v>50.76</v>
      </c>
      <c r="W105" s="54">
        <v>46.64</v>
      </c>
      <c r="X105" s="54">
        <v>47.75</v>
      </c>
      <c r="Y105" s="54">
        <v>45.26</v>
      </c>
      <c r="Z105" s="54">
        <v>47.63</v>
      </c>
      <c r="AA105" s="54">
        <v>55.54</v>
      </c>
      <c r="AB105" s="54">
        <v>56.83</v>
      </c>
      <c r="AC105" s="54">
        <v>57.13</v>
      </c>
      <c r="AD105" s="54">
        <v>55.93</v>
      </c>
      <c r="AE105" s="54">
        <v>56.55</v>
      </c>
      <c r="AF105" s="54">
        <v>55.92</v>
      </c>
      <c r="AG105" s="54">
        <v>55.42</v>
      </c>
      <c r="AH105" s="54">
        <v>55.66</v>
      </c>
      <c r="AI105" s="54">
        <v>55.27</v>
      </c>
      <c r="AJ105" s="54">
        <v>55.01</v>
      </c>
      <c r="AK105" s="54">
        <v>54.98</v>
      </c>
    </row>
    <row r="106" ht="15.75" customHeight="1">
      <c r="A106" s="54" t="s">
        <v>161</v>
      </c>
      <c r="C106" s="54" t="s">
        <v>623</v>
      </c>
      <c r="D106" s="54" t="s">
        <v>624</v>
      </c>
      <c r="E106" s="54" t="s">
        <v>625</v>
      </c>
      <c r="F106" s="54" t="s">
        <v>626</v>
      </c>
      <c r="G106" s="63">
        <f t="shared" si="1"/>
        <v>0.0003886794205</v>
      </c>
      <c r="H106" s="54">
        <v>19.34</v>
      </c>
      <c r="I106" s="54">
        <v>18.9</v>
      </c>
      <c r="J106" s="54">
        <v>17.45</v>
      </c>
      <c r="K106" s="54">
        <v>17.21</v>
      </c>
      <c r="L106" s="54">
        <v>16.71</v>
      </c>
      <c r="M106" s="54">
        <v>16.3</v>
      </c>
      <c r="N106" s="54">
        <v>15.73</v>
      </c>
      <c r="O106" s="54">
        <v>15.63</v>
      </c>
      <c r="P106" s="54">
        <v>15.17</v>
      </c>
      <c r="Q106" s="54">
        <v>15.16</v>
      </c>
      <c r="R106" s="54">
        <v>14.17</v>
      </c>
      <c r="S106" s="54">
        <v>14.34</v>
      </c>
      <c r="T106" s="54">
        <v>13.7</v>
      </c>
      <c r="U106" s="54">
        <v>13.17</v>
      </c>
      <c r="V106" s="54">
        <v>13.17</v>
      </c>
      <c r="W106" s="54">
        <v>12.85</v>
      </c>
      <c r="X106" s="54">
        <v>12.98</v>
      </c>
      <c r="Y106" s="54">
        <v>12.51</v>
      </c>
      <c r="Z106" s="54">
        <v>12.14</v>
      </c>
      <c r="AA106" s="54">
        <v>12.11</v>
      </c>
      <c r="AB106" s="54">
        <v>12.14</v>
      </c>
      <c r="AC106" s="54">
        <v>12.11</v>
      </c>
      <c r="AD106" s="54">
        <v>11.86</v>
      </c>
      <c r="AE106" s="54">
        <v>11.9</v>
      </c>
      <c r="AF106" s="54">
        <v>11.82</v>
      </c>
      <c r="AG106" s="54">
        <v>11.6</v>
      </c>
      <c r="AH106" s="54">
        <v>12.0</v>
      </c>
      <c r="AI106" s="54">
        <v>11.86</v>
      </c>
      <c r="AJ106" s="54">
        <v>11.86</v>
      </c>
      <c r="AK106" s="54">
        <v>11.67</v>
      </c>
    </row>
    <row r="107" ht="15.75" customHeight="1">
      <c r="A107" s="54" t="s">
        <v>162</v>
      </c>
      <c r="C107" s="54" t="s">
        <v>623</v>
      </c>
      <c r="D107" s="54" t="s">
        <v>624</v>
      </c>
      <c r="E107" s="54" t="s">
        <v>625</v>
      </c>
      <c r="F107" s="54" t="s">
        <v>626</v>
      </c>
      <c r="G107" s="63">
        <f t="shared" si="1"/>
        <v>0.007960693136</v>
      </c>
      <c r="H107" s="54">
        <v>396.11</v>
      </c>
      <c r="I107" s="54">
        <v>384.04</v>
      </c>
      <c r="J107" s="54">
        <v>360.65</v>
      </c>
      <c r="K107" s="54">
        <v>377.38</v>
      </c>
      <c r="L107" s="54">
        <v>187.53</v>
      </c>
      <c r="M107" s="54">
        <v>202.09</v>
      </c>
      <c r="N107" s="54">
        <v>169.28</v>
      </c>
      <c r="O107" s="54">
        <v>148.39</v>
      </c>
      <c r="P107" s="54">
        <v>146.34</v>
      </c>
      <c r="Q107" s="54">
        <v>370.38</v>
      </c>
      <c r="R107" s="54">
        <v>357.81</v>
      </c>
      <c r="S107" s="54">
        <v>361.34</v>
      </c>
      <c r="T107" s="54">
        <v>349.26</v>
      </c>
      <c r="U107" s="54">
        <v>324.08</v>
      </c>
      <c r="V107" s="54">
        <v>328.0</v>
      </c>
      <c r="W107" s="54">
        <v>314.12</v>
      </c>
      <c r="X107" s="54">
        <v>288.92</v>
      </c>
      <c r="Y107" s="54">
        <v>278.81</v>
      </c>
      <c r="Z107" s="54">
        <v>262.89</v>
      </c>
      <c r="AA107" s="54">
        <v>271.82</v>
      </c>
      <c r="AB107" s="54">
        <v>260.08</v>
      </c>
      <c r="AC107" s="54">
        <v>282.08</v>
      </c>
      <c r="AD107" s="54">
        <v>252.65</v>
      </c>
      <c r="AE107" s="54">
        <v>241.31</v>
      </c>
      <c r="AF107" s="54">
        <v>232.31</v>
      </c>
      <c r="AG107" s="54">
        <v>225.19</v>
      </c>
      <c r="AH107" s="54">
        <v>217.44</v>
      </c>
      <c r="AI107" s="54">
        <v>210.77</v>
      </c>
      <c r="AJ107" s="54">
        <v>208.08</v>
      </c>
      <c r="AK107" s="54">
        <v>197.12</v>
      </c>
    </row>
    <row r="108" ht="15.75" customHeight="1">
      <c r="A108" s="54" t="s">
        <v>163</v>
      </c>
      <c r="C108" s="54" t="s">
        <v>623</v>
      </c>
      <c r="D108" s="54" t="s">
        <v>624</v>
      </c>
      <c r="E108" s="54" t="s">
        <v>625</v>
      </c>
      <c r="F108" s="54" t="s">
        <v>626</v>
      </c>
      <c r="G108" s="63">
        <f t="shared" si="1"/>
        <v>0.00005225266252</v>
      </c>
      <c r="H108" s="54">
        <v>2.6</v>
      </c>
      <c r="I108" s="54">
        <v>2.54</v>
      </c>
      <c r="J108" s="54">
        <v>2.25</v>
      </c>
      <c r="K108" s="54">
        <v>2.1</v>
      </c>
      <c r="L108" s="54">
        <v>1.66</v>
      </c>
      <c r="M108" s="54">
        <v>1.63</v>
      </c>
      <c r="N108" s="54">
        <v>1.37</v>
      </c>
      <c r="O108" s="54">
        <v>1.36</v>
      </c>
      <c r="P108" s="54">
        <v>1.2</v>
      </c>
      <c r="Q108" s="54">
        <v>1.12</v>
      </c>
      <c r="R108" s="54">
        <v>1.07</v>
      </c>
      <c r="S108" s="54">
        <v>1.01</v>
      </c>
      <c r="T108" s="54">
        <v>1.0</v>
      </c>
      <c r="U108" s="54">
        <v>1.0</v>
      </c>
      <c r="V108" s="54">
        <v>0.83</v>
      </c>
      <c r="W108" s="54">
        <v>0.85</v>
      </c>
      <c r="X108" s="54">
        <v>0.63</v>
      </c>
      <c r="Y108" s="54">
        <v>0.71</v>
      </c>
      <c r="Z108" s="54">
        <v>0.58</v>
      </c>
      <c r="AA108" s="54">
        <v>0.55</v>
      </c>
      <c r="AB108" s="54">
        <v>0.51</v>
      </c>
      <c r="AC108" s="54">
        <v>0.39</v>
      </c>
      <c r="AD108" s="54">
        <v>0.41</v>
      </c>
      <c r="AE108" s="54">
        <v>0.35</v>
      </c>
      <c r="AF108" s="54">
        <v>0.32</v>
      </c>
      <c r="AG108" s="54">
        <v>0.26</v>
      </c>
      <c r="AH108" s="54">
        <v>0.26</v>
      </c>
      <c r="AI108" s="54">
        <v>0.28</v>
      </c>
      <c r="AJ108" s="54">
        <v>0.21</v>
      </c>
      <c r="AK108" s="54">
        <v>0.2</v>
      </c>
    </row>
    <row r="109" ht="15.75" customHeight="1">
      <c r="A109" s="54" t="s">
        <v>164</v>
      </c>
      <c r="C109" s="54" t="s">
        <v>623</v>
      </c>
      <c r="D109" s="54" t="s">
        <v>624</v>
      </c>
      <c r="E109" s="54" t="s">
        <v>625</v>
      </c>
      <c r="F109" s="54" t="s">
        <v>626</v>
      </c>
      <c r="G109" s="63">
        <f t="shared" si="1"/>
        <v>0.0008874913758</v>
      </c>
      <c r="H109" s="54">
        <v>44.16</v>
      </c>
      <c r="I109" s="54">
        <v>42.31</v>
      </c>
      <c r="J109" s="54">
        <v>40.98</v>
      </c>
      <c r="K109" s="54">
        <v>39.99</v>
      </c>
      <c r="L109" s="54">
        <v>35.55</v>
      </c>
      <c r="M109" s="54">
        <v>34.15</v>
      </c>
      <c r="N109" s="54">
        <v>33.6</v>
      </c>
      <c r="O109" s="54">
        <v>32.3</v>
      </c>
      <c r="P109" s="54">
        <v>31.7</v>
      </c>
      <c r="Q109" s="54">
        <v>30.85</v>
      </c>
      <c r="R109" s="54">
        <v>28.61</v>
      </c>
      <c r="S109" s="54">
        <v>28.24</v>
      </c>
      <c r="T109" s="54">
        <v>26.79</v>
      </c>
      <c r="U109" s="54">
        <v>25.84</v>
      </c>
      <c r="V109" s="54">
        <v>25.5</v>
      </c>
      <c r="W109" s="54">
        <v>24.59</v>
      </c>
      <c r="X109" s="54">
        <v>22.32</v>
      </c>
      <c r="Y109" s="54">
        <v>21.57</v>
      </c>
      <c r="Z109" s="54">
        <v>21.34</v>
      </c>
      <c r="AA109" s="54">
        <v>24.16</v>
      </c>
      <c r="AB109" s="54">
        <v>23.89</v>
      </c>
      <c r="AC109" s="54">
        <v>22.86</v>
      </c>
      <c r="AD109" s="54">
        <v>18.86</v>
      </c>
      <c r="AE109" s="54">
        <v>18.11</v>
      </c>
      <c r="AF109" s="54">
        <v>17.88</v>
      </c>
      <c r="AG109" s="54">
        <v>17.55</v>
      </c>
      <c r="AH109" s="54">
        <v>17.31</v>
      </c>
      <c r="AI109" s="54">
        <v>17.11</v>
      </c>
      <c r="AJ109" s="54">
        <v>17.08</v>
      </c>
      <c r="AK109" s="54">
        <v>17.14</v>
      </c>
    </row>
    <row r="110" ht="15.75" customHeight="1">
      <c r="A110" s="54" t="s">
        <v>165</v>
      </c>
      <c r="B110" s="54" t="s">
        <v>627</v>
      </c>
      <c r="C110" s="54" t="s">
        <v>623</v>
      </c>
      <c r="D110" s="54" t="s">
        <v>624</v>
      </c>
      <c r="E110" s="54" t="s">
        <v>625</v>
      </c>
      <c r="F110" s="54" t="s">
        <v>626</v>
      </c>
      <c r="G110" s="63">
        <f t="shared" si="1"/>
        <v>0.00004280698891</v>
      </c>
      <c r="H110" s="54">
        <v>2.13</v>
      </c>
      <c r="I110" s="54">
        <v>2.04</v>
      </c>
      <c r="J110" s="54">
        <v>2.02</v>
      </c>
      <c r="K110" s="54">
        <v>1.88</v>
      </c>
      <c r="L110" s="54">
        <v>2.18</v>
      </c>
      <c r="M110" s="54">
        <v>2.86</v>
      </c>
      <c r="N110" s="54">
        <v>2.84</v>
      </c>
      <c r="O110" s="54">
        <v>3.17</v>
      </c>
      <c r="P110" s="54">
        <v>2.99</v>
      </c>
      <c r="Q110" s="54">
        <v>3.0</v>
      </c>
      <c r="R110" s="54">
        <v>2.9</v>
      </c>
      <c r="S110" s="54">
        <v>3.09</v>
      </c>
      <c r="T110" s="54">
        <v>3.15</v>
      </c>
      <c r="U110" s="54">
        <v>3.06</v>
      </c>
      <c r="V110" s="54">
        <v>2.98</v>
      </c>
      <c r="W110" s="54">
        <v>2.93</v>
      </c>
      <c r="X110" s="54">
        <v>2.92</v>
      </c>
      <c r="Y110" s="54">
        <v>2.62</v>
      </c>
      <c r="Z110" s="54">
        <v>2.78</v>
      </c>
      <c r="AA110" s="54">
        <v>2.41</v>
      </c>
      <c r="AB110" s="54">
        <v>2.68</v>
      </c>
      <c r="AC110" s="54">
        <v>2.64</v>
      </c>
      <c r="AD110" s="54">
        <v>2.73</v>
      </c>
      <c r="AE110" s="54">
        <v>2.58</v>
      </c>
      <c r="AF110" s="54">
        <v>2.63</v>
      </c>
      <c r="AG110" s="54">
        <v>2.76</v>
      </c>
      <c r="AH110" s="54">
        <v>3.06</v>
      </c>
      <c r="AI110" s="54">
        <v>2.41</v>
      </c>
      <c r="AJ110" s="54">
        <v>2.43</v>
      </c>
      <c r="AK110" s="54">
        <v>2.53</v>
      </c>
    </row>
    <row r="111" ht="15.75" customHeight="1">
      <c r="A111" s="54" t="s">
        <v>166</v>
      </c>
      <c r="C111" s="54" t="s">
        <v>623</v>
      </c>
      <c r="D111" s="54" t="s">
        <v>624</v>
      </c>
      <c r="E111" s="54" t="s">
        <v>625</v>
      </c>
      <c r="F111" s="54" t="s">
        <v>626</v>
      </c>
      <c r="G111" s="63">
        <f t="shared" si="1"/>
        <v>0.000004622350916</v>
      </c>
      <c r="H111" s="54">
        <v>0.23</v>
      </c>
      <c r="I111" s="54">
        <v>0.23</v>
      </c>
      <c r="J111" s="54">
        <v>0.23</v>
      </c>
      <c r="K111" s="54">
        <v>0.22</v>
      </c>
      <c r="L111" s="54">
        <v>0.19</v>
      </c>
      <c r="M111" s="54">
        <v>0.19</v>
      </c>
      <c r="N111" s="54">
        <v>0.18</v>
      </c>
      <c r="O111" s="54">
        <v>0.18</v>
      </c>
      <c r="P111" s="54">
        <v>0.18</v>
      </c>
      <c r="Q111" s="54">
        <v>0.18</v>
      </c>
      <c r="R111" s="54">
        <v>0.17</v>
      </c>
      <c r="S111" s="54">
        <v>0.17</v>
      </c>
      <c r="T111" s="54">
        <v>0.18</v>
      </c>
      <c r="U111" s="54">
        <v>0.17</v>
      </c>
      <c r="V111" s="54">
        <v>0.17</v>
      </c>
      <c r="W111" s="54">
        <v>0.16</v>
      </c>
      <c r="X111" s="54">
        <v>0.15</v>
      </c>
      <c r="Y111" s="54">
        <v>0.15</v>
      </c>
      <c r="Z111" s="54">
        <v>0.14</v>
      </c>
      <c r="AA111" s="54">
        <v>0.13</v>
      </c>
      <c r="AB111" s="54">
        <v>0.13</v>
      </c>
      <c r="AC111" s="54">
        <v>0.13</v>
      </c>
      <c r="AD111" s="54">
        <v>0.12</v>
      </c>
      <c r="AE111" s="54">
        <v>0.12</v>
      </c>
      <c r="AF111" s="54">
        <v>0.12</v>
      </c>
      <c r="AG111" s="54">
        <v>0.12</v>
      </c>
      <c r="AH111" s="54">
        <v>0.11</v>
      </c>
      <c r="AI111" s="54">
        <v>0.11</v>
      </c>
      <c r="AJ111" s="54">
        <v>0.03</v>
      </c>
      <c r="AK111" s="54">
        <v>0.03</v>
      </c>
    </row>
    <row r="112" ht="15.75" customHeight="1">
      <c r="A112" s="54" t="s">
        <v>167</v>
      </c>
      <c r="C112" s="54" t="s">
        <v>623</v>
      </c>
      <c r="D112" s="54" t="s">
        <v>624</v>
      </c>
      <c r="E112" s="54" t="s">
        <v>625</v>
      </c>
      <c r="F112" s="54" t="s">
        <v>626</v>
      </c>
      <c r="G112" s="63">
        <f t="shared" si="1"/>
        <v>0.00026548372</v>
      </c>
      <c r="H112" s="54">
        <v>13.21</v>
      </c>
      <c r="I112" s="54">
        <v>12.7</v>
      </c>
      <c r="J112" s="54">
        <v>12.3</v>
      </c>
      <c r="K112" s="54">
        <v>12.11</v>
      </c>
      <c r="L112" s="54">
        <v>13.53</v>
      </c>
      <c r="M112" s="54">
        <v>12.59</v>
      </c>
      <c r="N112" s="54">
        <v>12.1</v>
      </c>
      <c r="O112" s="54">
        <v>12.02</v>
      </c>
      <c r="P112" s="54">
        <v>11.49</v>
      </c>
      <c r="Q112" s="54">
        <v>11.42</v>
      </c>
      <c r="R112" s="54">
        <v>10.97</v>
      </c>
      <c r="S112" s="54">
        <v>9.99</v>
      </c>
      <c r="T112" s="54">
        <v>10.84</v>
      </c>
      <c r="U112" s="54">
        <v>10.74</v>
      </c>
      <c r="V112" s="54">
        <v>10.05</v>
      </c>
      <c r="W112" s="54">
        <v>10.07</v>
      </c>
      <c r="X112" s="54">
        <v>9.99</v>
      </c>
      <c r="Y112" s="54">
        <v>9.92</v>
      </c>
      <c r="Z112" s="54">
        <v>9.78</v>
      </c>
      <c r="AA112" s="54">
        <v>9.59</v>
      </c>
      <c r="AB112" s="54">
        <v>9.2</v>
      </c>
      <c r="AC112" s="54">
        <v>8.69</v>
      </c>
      <c r="AD112" s="54">
        <v>8.31</v>
      </c>
      <c r="AE112" s="54">
        <v>8.0</v>
      </c>
      <c r="AF112" s="54">
        <v>7.48</v>
      </c>
      <c r="AG112" s="54">
        <v>7.35</v>
      </c>
      <c r="AH112" s="54">
        <v>7.46</v>
      </c>
      <c r="AI112" s="54">
        <v>7.24</v>
      </c>
      <c r="AJ112" s="54">
        <v>7.4</v>
      </c>
      <c r="AK112" s="54">
        <v>7.17</v>
      </c>
    </row>
    <row r="113" ht="15.75" customHeight="1">
      <c r="A113" s="54" t="s">
        <v>168</v>
      </c>
      <c r="C113" s="54" t="s">
        <v>623</v>
      </c>
      <c r="D113" s="54" t="s">
        <v>624</v>
      </c>
      <c r="E113" s="54" t="s">
        <v>625</v>
      </c>
      <c r="F113" s="54" t="s">
        <v>626</v>
      </c>
      <c r="G113" s="63">
        <f t="shared" si="1"/>
        <v>0.000137263725</v>
      </c>
      <c r="H113" s="54">
        <v>6.83</v>
      </c>
      <c r="I113" s="54">
        <v>6.72</v>
      </c>
      <c r="J113" s="54">
        <v>6.7</v>
      </c>
      <c r="K113" s="54">
        <v>6.51</v>
      </c>
      <c r="L113" s="54">
        <v>6.38</v>
      </c>
      <c r="M113" s="54">
        <v>6.33</v>
      </c>
      <c r="N113" s="54">
        <v>6.13</v>
      </c>
      <c r="O113" s="54">
        <v>6.0</v>
      </c>
      <c r="P113" s="54">
        <v>5.84</v>
      </c>
      <c r="Q113" s="54">
        <v>5.87</v>
      </c>
      <c r="R113" s="54">
        <v>5.6</v>
      </c>
      <c r="S113" s="54">
        <v>5.6</v>
      </c>
      <c r="T113" s="54">
        <v>5.49</v>
      </c>
      <c r="U113" s="54">
        <v>5.35</v>
      </c>
      <c r="V113" s="54">
        <v>4.92</v>
      </c>
      <c r="W113" s="54">
        <v>4.74</v>
      </c>
      <c r="X113" s="54">
        <v>4.71</v>
      </c>
      <c r="Y113" s="54">
        <v>4.52</v>
      </c>
      <c r="Z113" s="54">
        <v>4.5</v>
      </c>
      <c r="AA113" s="54">
        <v>4.29</v>
      </c>
      <c r="AB113" s="54">
        <v>3.84</v>
      </c>
      <c r="AC113" s="54">
        <v>3.32</v>
      </c>
      <c r="AD113" s="54">
        <v>3.04</v>
      </c>
      <c r="AE113" s="54">
        <v>2.93</v>
      </c>
      <c r="AF113" s="54">
        <v>2.76</v>
      </c>
      <c r="AG113" s="54">
        <v>2.7</v>
      </c>
      <c r="AH113" s="54">
        <v>2.63</v>
      </c>
      <c r="AI113" s="54">
        <v>2.47</v>
      </c>
      <c r="AJ113" s="54">
        <v>2.38</v>
      </c>
      <c r="AK113" s="54">
        <v>2.28</v>
      </c>
    </row>
    <row r="114" ht="15.75" customHeight="1">
      <c r="A114" s="54" t="s">
        <v>169</v>
      </c>
      <c r="C114" s="54" t="s">
        <v>623</v>
      </c>
      <c r="D114" s="54" t="s">
        <v>624</v>
      </c>
      <c r="E114" s="54" t="s">
        <v>625</v>
      </c>
      <c r="F114" s="54" t="s">
        <v>626</v>
      </c>
      <c r="G114" s="63">
        <f t="shared" si="1"/>
        <v>0.01348199082</v>
      </c>
      <c r="H114" s="54">
        <v>670.84</v>
      </c>
      <c r="I114" s="54">
        <v>669.63</v>
      </c>
      <c r="J114" s="54">
        <v>688.06</v>
      </c>
      <c r="K114" s="54">
        <v>689.71</v>
      </c>
      <c r="L114" s="54">
        <v>681.94</v>
      </c>
      <c r="M114" s="54">
        <v>663.46</v>
      </c>
      <c r="N114" s="54">
        <v>674.64</v>
      </c>
      <c r="O114" s="54">
        <v>687.03</v>
      </c>
      <c r="P114" s="54">
        <v>679.06</v>
      </c>
      <c r="Q114" s="54">
        <v>576.98</v>
      </c>
      <c r="R114" s="54">
        <v>559.85</v>
      </c>
      <c r="S114" s="54">
        <v>569.44</v>
      </c>
      <c r="T114" s="54">
        <v>564.88</v>
      </c>
      <c r="U114" s="54">
        <v>552.9</v>
      </c>
      <c r="V114" s="54">
        <v>532.56</v>
      </c>
      <c r="W114" s="54">
        <v>508.41</v>
      </c>
      <c r="X114" s="54">
        <v>499.56</v>
      </c>
      <c r="Y114" s="54">
        <v>473.91</v>
      </c>
      <c r="Z114" s="54">
        <v>464.85</v>
      </c>
      <c r="AA114" s="54">
        <v>558.02</v>
      </c>
      <c r="AB114" s="54">
        <v>530.8</v>
      </c>
      <c r="AC114" s="54">
        <v>546.58</v>
      </c>
      <c r="AD114" s="54">
        <v>513.22</v>
      </c>
      <c r="AE114" s="54">
        <v>490.07</v>
      </c>
      <c r="AF114" s="54">
        <v>471.42</v>
      </c>
      <c r="AG114" s="54">
        <v>491.88</v>
      </c>
      <c r="AH114" s="54">
        <v>465.29</v>
      </c>
      <c r="AI114" s="54">
        <v>447.97</v>
      </c>
      <c r="AJ114" s="54">
        <v>445.04</v>
      </c>
      <c r="AK114" s="54">
        <v>426.29</v>
      </c>
    </row>
    <row r="115" ht="15.75" customHeight="1">
      <c r="A115" s="54" t="s">
        <v>172</v>
      </c>
      <c r="C115" s="54" t="s">
        <v>623</v>
      </c>
      <c r="D115" s="54" t="s">
        <v>624</v>
      </c>
      <c r="E115" s="54" t="s">
        <v>625</v>
      </c>
      <c r="F115" s="54" t="s">
        <v>626</v>
      </c>
      <c r="G115" s="63">
        <f t="shared" si="1"/>
        <v>0.000004622350916</v>
      </c>
      <c r="H115" s="54">
        <v>0.23</v>
      </c>
      <c r="I115" s="54">
        <v>0.22</v>
      </c>
      <c r="J115" s="54">
        <v>0.22</v>
      </c>
      <c r="K115" s="54">
        <v>0.22</v>
      </c>
      <c r="L115" s="54">
        <v>0.2</v>
      </c>
      <c r="M115" s="54">
        <v>0.19</v>
      </c>
      <c r="N115" s="54">
        <v>0.18</v>
      </c>
      <c r="O115" s="54">
        <v>0.17</v>
      </c>
      <c r="P115" s="54">
        <v>0.16</v>
      </c>
      <c r="Q115" s="54">
        <v>0.15</v>
      </c>
      <c r="R115" s="54">
        <v>0.17</v>
      </c>
      <c r="S115" s="54">
        <v>0.16</v>
      </c>
      <c r="T115" s="54">
        <v>0.18</v>
      </c>
      <c r="U115" s="54">
        <v>0.18</v>
      </c>
      <c r="V115" s="54">
        <v>0.2</v>
      </c>
      <c r="W115" s="54">
        <v>0.2</v>
      </c>
      <c r="X115" s="54">
        <v>0.19</v>
      </c>
      <c r="Y115" s="54">
        <v>0.18</v>
      </c>
      <c r="Z115" s="54">
        <v>0.19</v>
      </c>
      <c r="AA115" s="54">
        <v>0.17</v>
      </c>
      <c r="AB115" s="54">
        <v>0.17</v>
      </c>
      <c r="AC115" s="54">
        <v>0.16</v>
      </c>
      <c r="AD115" s="54">
        <v>0.16</v>
      </c>
      <c r="AE115" s="54">
        <v>0.15</v>
      </c>
      <c r="AF115" s="54">
        <v>0.15</v>
      </c>
      <c r="AG115" s="54">
        <v>0.09</v>
      </c>
      <c r="AH115" s="54">
        <v>0.09</v>
      </c>
      <c r="AI115" s="54">
        <v>0.09</v>
      </c>
      <c r="AJ115" s="54">
        <v>-0.02</v>
      </c>
      <c r="AK115" s="54">
        <v>0.01</v>
      </c>
    </row>
    <row r="116" ht="15.75" customHeight="1">
      <c r="A116" s="54" t="s">
        <v>205</v>
      </c>
      <c r="C116" s="54" t="s">
        <v>623</v>
      </c>
      <c r="D116" s="54" t="s">
        <v>624</v>
      </c>
      <c r="E116" s="54" t="s">
        <v>625</v>
      </c>
      <c r="F116" s="54" t="s">
        <v>626</v>
      </c>
      <c r="G116" s="63">
        <f t="shared" si="1"/>
        <v>0.0002713119016</v>
      </c>
      <c r="H116" s="54">
        <v>13.5</v>
      </c>
      <c r="I116" s="54">
        <v>13.38</v>
      </c>
      <c r="J116" s="54">
        <v>12.86</v>
      </c>
      <c r="K116" s="54">
        <v>12.87</v>
      </c>
      <c r="L116" s="54">
        <v>12.1</v>
      </c>
      <c r="M116" s="54">
        <v>11.9</v>
      </c>
      <c r="N116" s="54">
        <v>11.25</v>
      </c>
      <c r="O116" s="54">
        <v>12.12</v>
      </c>
      <c r="P116" s="54">
        <v>12.37</v>
      </c>
      <c r="Q116" s="54">
        <v>11.66</v>
      </c>
      <c r="R116" s="54">
        <v>10.74</v>
      </c>
      <c r="S116" s="54">
        <v>11.42</v>
      </c>
      <c r="T116" s="54">
        <v>11.56</v>
      </c>
      <c r="U116" s="54">
        <v>11.33</v>
      </c>
      <c r="V116" s="54">
        <v>11.67</v>
      </c>
      <c r="W116" s="54">
        <v>11.36</v>
      </c>
      <c r="X116" s="54">
        <v>11.37</v>
      </c>
      <c r="Y116" s="54">
        <v>10.77</v>
      </c>
      <c r="Z116" s="54">
        <v>10.64</v>
      </c>
      <c r="AA116" s="54">
        <v>11.11</v>
      </c>
      <c r="AB116" s="54">
        <v>11.95</v>
      </c>
      <c r="AC116" s="54">
        <v>13.32</v>
      </c>
      <c r="AD116" s="54">
        <v>14.78</v>
      </c>
      <c r="AE116" s="54">
        <v>16.45</v>
      </c>
      <c r="AF116" s="54">
        <v>18.24</v>
      </c>
      <c r="AG116" s="54">
        <v>20.28</v>
      </c>
      <c r="AH116" s="54">
        <v>23.37</v>
      </c>
      <c r="AI116" s="54">
        <v>26.8</v>
      </c>
      <c r="AJ116" s="54">
        <v>31.81</v>
      </c>
      <c r="AK116" s="54">
        <v>37.87</v>
      </c>
    </row>
    <row r="117" ht="15.75" customHeight="1">
      <c r="A117" s="54" t="s">
        <v>174</v>
      </c>
      <c r="C117" s="54" t="s">
        <v>623</v>
      </c>
      <c r="D117" s="54" t="s">
        <v>624</v>
      </c>
      <c r="E117" s="54" t="s">
        <v>625</v>
      </c>
      <c r="F117" s="54" t="s">
        <v>626</v>
      </c>
      <c r="G117" s="63">
        <f t="shared" si="1"/>
        <v>0.001188748072</v>
      </c>
      <c r="H117" s="54">
        <v>59.15</v>
      </c>
      <c r="I117" s="54">
        <v>55.74</v>
      </c>
      <c r="J117" s="54">
        <v>53.86</v>
      </c>
      <c r="K117" s="54">
        <v>50.97</v>
      </c>
      <c r="L117" s="54">
        <v>48.65</v>
      </c>
      <c r="M117" s="54">
        <v>47.1</v>
      </c>
      <c r="N117" s="54">
        <v>44.63</v>
      </c>
      <c r="O117" s="54">
        <v>42.18</v>
      </c>
      <c r="P117" s="54">
        <v>38.82</v>
      </c>
      <c r="Q117" s="54">
        <v>36.07</v>
      </c>
      <c r="R117" s="54">
        <v>38.8</v>
      </c>
      <c r="S117" s="54">
        <v>37.72</v>
      </c>
      <c r="T117" s="54">
        <v>37.5</v>
      </c>
      <c r="U117" s="54">
        <v>34.77</v>
      </c>
      <c r="V117" s="54">
        <v>31.86</v>
      </c>
      <c r="W117" s="54">
        <v>29.1</v>
      </c>
      <c r="X117" s="54">
        <v>29.3</v>
      </c>
      <c r="Y117" s="54">
        <v>29.54</v>
      </c>
      <c r="Z117" s="54">
        <v>31.34</v>
      </c>
      <c r="AA117" s="54">
        <v>34.62</v>
      </c>
      <c r="AB117" s="54">
        <v>33.46</v>
      </c>
      <c r="AC117" s="54">
        <v>33.36</v>
      </c>
      <c r="AD117" s="54">
        <v>33.73</v>
      </c>
      <c r="AE117" s="54">
        <v>31.57</v>
      </c>
      <c r="AF117" s="54">
        <v>32.25</v>
      </c>
      <c r="AG117" s="54">
        <v>31.33</v>
      </c>
      <c r="AH117" s="54">
        <v>33.13</v>
      </c>
      <c r="AI117" s="54">
        <v>34.34</v>
      </c>
      <c r="AJ117" s="54">
        <v>36.57</v>
      </c>
      <c r="AK117" s="54">
        <v>34.33</v>
      </c>
    </row>
    <row r="118" ht="15.75" customHeight="1">
      <c r="A118" s="54" t="s">
        <v>175</v>
      </c>
      <c r="C118" s="54" t="s">
        <v>623</v>
      </c>
      <c r="D118" s="54" t="s">
        <v>624</v>
      </c>
      <c r="E118" s="54" t="s">
        <v>625</v>
      </c>
      <c r="F118" s="54" t="s">
        <v>626</v>
      </c>
      <c r="G118" s="63">
        <f t="shared" si="1"/>
        <v>0.00007757510667</v>
      </c>
      <c r="H118" s="54">
        <v>3.86</v>
      </c>
      <c r="I118" s="54">
        <v>3.77</v>
      </c>
      <c r="J118" s="54">
        <v>3.57</v>
      </c>
      <c r="K118" s="54">
        <v>3.43</v>
      </c>
      <c r="L118" s="54">
        <v>3.65</v>
      </c>
      <c r="M118" s="54">
        <v>3.54</v>
      </c>
      <c r="N118" s="54">
        <v>3.64</v>
      </c>
      <c r="O118" s="54">
        <v>3.78</v>
      </c>
      <c r="P118" s="54">
        <v>4.02</v>
      </c>
      <c r="Q118" s="54">
        <v>0.0</v>
      </c>
      <c r="R118" s="54">
        <v>-0.72</v>
      </c>
      <c r="S118" s="54">
        <v>0.36</v>
      </c>
      <c r="T118" s="54">
        <v>-0.08</v>
      </c>
      <c r="U118" s="54">
        <v>0.13</v>
      </c>
      <c r="V118" s="54">
        <v>0.08</v>
      </c>
      <c r="W118" s="54">
        <v>0.28</v>
      </c>
      <c r="X118" s="54">
        <v>0.27</v>
      </c>
      <c r="Y118" s="54">
        <v>0.14</v>
      </c>
      <c r="Z118" s="54">
        <v>0.04</v>
      </c>
      <c r="AA118" s="54">
        <v>3.68</v>
      </c>
      <c r="AB118" s="54">
        <v>3.42</v>
      </c>
      <c r="AC118" s="54">
        <v>4.0</v>
      </c>
      <c r="AD118" s="54">
        <v>3.9</v>
      </c>
      <c r="AE118" s="54">
        <v>3.76</v>
      </c>
      <c r="AF118" s="54">
        <v>3.51</v>
      </c>
      <c r="AG118" s="54">
        <v>3.37</v>
      </c>
      <c r="AH118" s="54">
        <v>3.4</v>
      </c>
      <c r="AI118" s="54">
        <v>3.58</v>
      </c>
      <c r="AJ118" s="54">
        <v>3.57</v>
      </c>
      <c r="AK118" s="54">
        <v>4.14</v>
      </c>
    </row>
    <row r="119" ht="15.75" customHeight="1">
      <c r="A119" s="54" t="s">
        <v>176</v>
      </c>
      <c r="C119" s="54" t="s">
        <v>623</v>
      </c>
      <c r="D119" s="54" t="s">
        <v>624</v>
      </c>
      <c r="E119" s="54" t="s">
        <v>625</v>
      </c>
      <c r="F119" s="54" t="s">
        <v>626</v>
      </c>
      <c r="G119" s="63">
        <f t="shared" si="1"/>
        <v>0.001831857765</v>
      </c>
      <c r="H119" s="54">
        <v>91.15</v>
      </c>
      <c r="I119" s="54">
        <v>84.87</v>
      </c>
      <c r="J119" s="54">
        <v>83.05</v>
      </c>
      <c r="K119" s="54">
        <v>78.33</v>
      </c>
      <c r="L119" s="54">
        <v>80.02</v>
      </c>
      <c r="M119" s="54">
        <v>77.8</v>
      </c>
      <c r="N119" s="54">
        <v>76.6</v>
      </c>
      <c r="O119" s="54">
        <v>76.11</v>
      </c>
      <c r="P119" s="54">
        <v>74.31</v>
      </c>
      <c r="Q119" s="54">
        <v>66.26</v>
      </c>
      <c r="R119" s="54">
        <v>62.83</v>
      </c>
      <c r="S119" s="54">
        <v>62.8</v>
      </c>
      <c r="T119" s="54">
        <v>60.32</v>
      </c>
      <c r="U119" s="54">
        <v>59.57</v>
      </c>
      <c r="V119" s="54">
        <v>57.6</v>
      </c>
      <c r="W119" s="54">
        <v>54.59</v>
      </c>
      <c r="X119" s="54">
        <v>49.98</v>
      </c>
      <c r="Y119" s="54">
        <v>50.0</v>
      </c>
      <c r="Z119" s="54">
        <v>48.47</v>
      </c>
      <c r="AA119" s="54">
        <v>44.56</v>
      </c>
      <c r="AB119" s="54">
        <v>43.48</v>
      </c>
      <c r="AC119" s="54">
        <v>41.31</v>
      </c>
      <c r="AD119" s="54">
        <v>40.4</v>
      </c>
      <c r="AE119" s="54">
        <v>38.49</v>
      </c>
      <c r="AF119" s="54">
        <v>37.83</v>
      </c>
      <c r="AG119" s="54">
        <v>37.13</v>
      </c>
      <c r="AH119" s="54">
        <v>34.02</v>
      </c>
      <c r="AI119" s="54">
        <v>34.33</v>
      </c>
      <c r="AJ119" s="54">
        <v>33.23</v>
      </c>
      <c r="AK119" s="54">
        <v>31.91</v>
      </c>
    </row>
    <row r="120" ht="15.75" customHeight="1">
      <c r="A120" s="54" t="s">
        <v>177</v>
      </c>
      <c r="C120" s="54" t="s">
        <v>623</v>
      </c>
      <c r="D120" s="54" t="s">
        <v>624</v>
      </c>
      <c r="E120" s="54" t="s">
        <v>625</v>
      </c>
      <c r="F120" s="54" t="s">
        <v>626</v>
      </c>
      <c r="G120" s="63">
        <f t="shared" si="1"/>
        <v>0.002145172768</v>
      </c>
      <c r="H120" s="54">
        <v>106.74</v>
      </c>
      <c r="I120" s="54">
        <v>111.15</v>
      </c>
      <c r="J120" s="54">
        <v>106.73</v>
      </c>
      <c r="K120" s="54">
        <v>108.02</v>
      </c>
      <c r="L120" s="54">
        <v>97.3</v>
      </c>
      <c r="M120" s="54">
        <v>98.99</v>
      </c>
      <c r="N120" s="54">
        <v>99.31</v>
      </c>
      <c r="O120" s="54">
        <v>97.64</v>
      </c>
      <c r="P120" s="54">
        <v>93.08</v>
      </c>
      <c r="Q120" s="54">
        <v>103.31</v>
      </c>
      <c r="R120" s="54">
        <v>94.75</v>
      </c>
      <c r="S120" s="54">
        <v>100.17</v>
      </c>
      <c r="T120" s="54">
        <v>95.13</v>
      </c>
      <c r="U120" s="54">
        <v>94.09</v>
      </c>
      <c r="V120" s="54">
        <v>95.34</v>
      </c>
      <c r="W120" s="54">
        <v>90.53</v>
      </c>
      <c r="X120" s="54">
        <v>91.33</v>
      </c>
      <c r="Y120" s="54">
        <v>86.37</v>
      </c>
      <c r="Z120" s="54">
        <v>86.29</v>
      </c>
      <c r="AA120" s="54">
        <v>68.88</v>
      </c>
      <c r="AB120" s="54">
        <v>71.06</v>
      </c>
      <c r="AC120" s="54">
        <v>72.22</v>
      </c>
      <c r="AD120" s="54">
        <v>69.16</v>
      </c>
      <c r="AE120" s="54">
        <v>71.41</v>
      </c>
      <c r="AF120" s="54">
        <v>85.6</v>
      </c>
      <c r="AG120" s="54">
        <v>85.36</v>
      </c>
      <c r="AH120" s="54">
        <v>85.07</v>
      </c>
      <c r="AI120" s="54">
        <v>84.35</v>
      </c>
      <c r="AJ120" s="54">
        <v>83.69</v>
      </c>
      <c r="AK120" s="54">
        <v>83.42</v>
      </c>
    </row>
    <row r="121" ht="15.75" customHeight="1">
      <c r="A121" s="54" t="s">
        <v>178</v>
      </c>
      <c r="C121" s="54" t="s">
        <v>623</v>
      </c>
      <c r="D121" s="54" t="s">
        <v>624</v>
      </c>
      <c r="E121" s="54" t="s">
        <v>625</v>
      </c>
      <c r="F121" s="54" t="s">
        <v>626</v>
      </c>
      <c r="G121" s="63">
        <f t="shared" si="1"/>
        <v>0.004882609369</v>
      </c>
      <c r="H121" s="54">
        <v>242.95</v>
      </c>
      <c r="I121" s="54">
        <v>240.11</v>
      </c>
      <c r="J121" s="54">
        <v>234.67</v>
      </c>
      <c r="K121" s="54">
        <v>221.94</v>
      </c>
      <c r="L121" s="54">
        <v>228.5</v>
      </c>
      <c r="M121" s="54">
        <v>222.16</v>
      </c>
      <c r="N121" s="54">
        <v>214.56</v>
      </c>
      <c r="O121" s="54">
        <v>212.03</v>
      </c>
      <c r="P121" s="54">
        <v>203.37</v>
      </c>
      <c r="Q121" s="54">
        <v>232.86</v>
      </c>
      <c r="R121" s="54">
        <v>227.87</v>
      </c>
      <c r="S121" s="54">
        <v>217.73</v>
      </c>
      <c r="T121" s="54">
        <v>230.63</v>
      </c>
      <c r="U121" s="54">
        <v>221.37</v>
      </c>
      <c r="V121" s="54">
        <v>216.65</v>
      </c>
      <c r="W121" s="54">
        <v>225.23</v>
      </c>
      <c r="X121" s="54">
        <v>212.15</v>
      </c>
      <c r="Y121" s="54">
        <v>200.54</v>
      </c>
      <c r="Z121" s="54">
        <v>201.76</v>
      </c>
      <c r="AA121" s="54">
        <v>222.35</v>
      </c>
      <c r="AB121" s="54">
        <v>225.43</v>
      </c>
      <c r="AC121" s="54">
        <v>220.31</v>
      </c>
      <c r="AD121" s="54">
        <v>214.0</v>
      </c>
      <c r="AE121" s="54">
        <v>216.32</v>
      </c>
      <c r="AF121" s="54">
        <v>218.72</v>
      </c>
      <c r="AG121" s="54">
        <v>215.57</v>
      </c>
      <c r="AH121" s="54">
        <v>212.93</v>
      </c>
      <c r="AI121" s="54">
        <v>210.26</v>
      </c>
      <c r="AJ121" s="54">
        <v>207.52</v>
      </c>
      <c r="AK121" s="54">
        <v>208.11</v>
      </c>
    </row>
    <row r="122" ht="15.75" customHeight="1">
      <c r="A122" s="54" t="s">
        <v>179</v>
      </c>
      <c r="C122" s="54" t="s">
        <v>623</v>
      </c>
      <c r="D122" s="54" t="s">
        <v>624</v>
      </c>
      <c r="E122" s="54" t="s">
        <v>625</v>
      </c>
      <c r="F122" s="54" t="s">
        <v>626</v>
      </c>
      <c r="G122" s="63">
        <f t="shared" si="1"/>
        <v>0.0004264621149</v>
      </c>
      <c r="H122" s="54">
        <v>21.22</v>
      </c>
      <c r="I122" s="54">
        <v>22.17</v>
      </c>
      <c r="J122" s="54">
        <v>23.04</v>
      </c>
      <c r="K122" s="54">
        <v>22.86</v>
      </c>
      <c r="L122" s="54">
        <v>22.29</v>
      </c>
      <c r="M122" s="54">
        <v>22.18</v>
      </c>
      <c r="N122" s="54">
        <v>22.93</v>
      </c>
      <c r="O122" s="54">
        <v>29.75</v>
      </c>
      <c r="P122" s="54">
        <v>28.21</v>
      </c>
      <c r="Q122" s="54">
        <v>23.23</v>
      </c>
      <c r="R122" s="54">
        <v>23.82</v>
      </c>
      <c r="S122" s="54">
        <v>20.9</v>
      </c>
      <c r="T122" s="54">
        <v>22.36</v>
      </c>
      <c r="U122" s="54">
        <v>22.99</v>
      </c>
      <c r="V122" s="54">
        <v>21.65</v>
      </c>
      <c r="W122" s="54">
        <v>21.06</v>
      </c>
      <c r="X122" s="54">
        <v>20.57</v>
      </c>
      <c r="Y122" s="54">
        <v>19.92</v>
      </c>
      <c r="Z122" s="54">
        <v>21.31</v>
      </c>
      <c r="AA122" s="54">
        <v>21.32</v>
      </c>
      <c r="AB122" s="54">
        <v>20.51</v>
      </c>
      <c r="AC122" s="54">
        <v>20.48</v>
      </c>
      <c r="AD122" s="54">
        <v>19.76</v>
      </c>
      <c r="AE122" s="54">
        <v>19.92</v>
      </c>
      <c r="AF122" s="54">
        <v>20.05</v>
      </c>
      <c r="AG122" s="54">
        <v>19.94</v>
      </c>
      <c r="AH122" s="54">
        <v>19.74</v>
      </c>
      <c r="AI122" s="54">
        <v>19.77</v>
      </c>
      <c r="AJ122" s="54">
        <v>19.82</v>
      </c>
      <c r="AK122" s="54" t="s">
        <v>629</v>
      </c>
    </row>
    <row r="123" ht="15.75" customHeight="1">
      <c r="A123" s="54" t="s">
        <v>180</v>
      </c>
      <c r="C123" s="54" t="s">
        <v>623</v>
      </c>
      <c r="D123" s="54" t="s">
        <v>624</v>
      </c>
      <c r="E123" s="54" t="s">
        <v>625</v>
      </c>
      <c r="F123" s="54" t="s">
        <v>626</v>
      </c>
      <c r="G123" s="63">
        <f t="shared" si="1"/>
        <v>0.000001406802453</v>
      </c>
      <c r="H123" s="54">
        <v>0.07</v>
      </c>
      <c r="I123" s="54">
        <v>0.07</v>
      </c>
      <c r="J123" s="54">
        <v>0.07</v>
      </c>
      <c r="K123" s="54">
        <v>0.07</v>
      </c>
      <c r="L123" s="54">
        <v>0.06</v>
      </c>
      <c r="M123" s="54">
        <v>0.06</v>
      </c>
      <c r="N123" s="54">
        <v>0.05</v>
      </c>
      <c r="O123" s="54">
        <v>0.05</v>
      </c>
      <c r="P123" s="54">
        <v>0.04</v>
      </c>
      <c r="Q123" s="54">
        <v>0.05</v>
      </c>
      <c r="R123" s="54">
        <v>0.05</v>
      </c>
      <c r="S123" s="54">
        <v>0.05</v>
      </c>
      <c r="T123" s="54">
        <v>0.05</v>
      </c>
      <c r="U123" s="54">
        <v>0.05</v>
      </c>
      <c r="V123" s="54">
        <v>0.08</v>
      </c>
      <c r="W123" s="54">
        <v>0.07</v>
      </c>
      <c r="X123" s="54">
        <v>0.07</v>
      </c>
      <c r="Y123" s="54">
        <v>0.08</v>
      </c>
      <c r="Z123" s="54">
        <v>0.09</v>
      </c>
      <c r="AA123" s="54">
        <v>0.09</v>
      </c>
      <c r="AB123" s="54">
        <v>0.1</v>
      </c>
      <c r="AC123" s="54">
        <v>0.1</v>
      </c>
      <c r="AD123" s="54">
        <v>0.11</v>
      </c>
      <c r="AE123" s="54">
        <v>0.11</v>
      </c>
      <c r="AF123" s="54">
        <v>0.11</v>
      </c>
      <c r="AG123" s="54">
        <v>0.12</v>
      </c>
      <c r="AH123" s="54">
        <v>0.12</v>
      </c>
      <c r="AI123" s="54">
        <v>0.12</v>
      </c>
      <c r="AJ123" s="54">
        <v>0.13</v>
      </c>
      <c r="AK123" s="54">
        <v>0.13</v>
      </c>
    </row>
    <row r="124" ht="15.75" customHeight="1">
      <c r="A124" s="54" t="s">
        <v>181</v>
      </c>
      <c r="C124" s="54" t="s">
        <v>623</v>
      </c>
      <c r="D124" s="54" t="s">
        <v>624</v>
      </c>
      <c r="E124" s="54" t="s">
        <v>625</v>
      </c>
      <c r="F124" s="54" t="s">
        <v>626</v>
      </c>
      <c r="G124" s="63">
        <f t="shared" si="1"/>
        <v>0.0009721004947</v>
      </c>
      <c r="H124" s="54">
        <v>48.37</v>
      </c>
      <c r="I124" s="54">
        <v>48.96</v>
      </c>
      <c r="J124" s="54">
        <v>45.95</v>
      </c>
      <c r="K124" s="54">
        <v>44.97</v>
      </c>
      <c r="L124" s="54">
        <v>39.41</v>
      </c>
      <c r="M124" s="54">
        <v>40.23</v>
      </c>
      <c r="N124" s="54">
        <v>38.8</v>
      </c>
      <c r="O124" s="54">
        <v>38.13</v>
      </c>
      <c r="P124" s="54">
        <v>36.71</v>
      </c>
      <c r="Q124" s="54">
        <v>28.65</v>
      </c>
      <c r="R124" s="54">
        <v>27.42</v>
      </c>
      <c r="S124" s="54">
        <v>25.57</v>
      </c>
      <c r="T124" s="54">
        <v>24.21</v>
      </c>
      <c r="U124" s="54">
        <v>24.1</v>
      </c>
      <c r="V124" s="54">
        <v>24.55</v>
      </c>
      <c r="W124" s="54">
        <v>23.83</v>
      </c>
      <c r="X124" s="54">
        <v>23.75</v>
      </c>
      <c r="Y124" s="54">
        <v>22.62</v>
      </c>
      <c r="Z124" s="54">
        <v>23.43</v>
      </c>
      <c r="AA124" s="54">
        <v>25.89</v>
      </c>
      <c r="AB124" s="54">
        <v>25.6</v>
      </c>
      <c r="AC124" s="54">
        <v>24.2</v>
      </c>
      <c r="AD124" s="54">
        <v>23.56</v>
      </c>
      <c r="AE124" s="54">
        <v>23.16</v>
      </c>
      <c r="AF124" s="54">
        <v>23.0</v>
      </c>
      <c r="AG124" s="54">
        <v>21.94</v>
      </c>
      <c r="AH124" s="54">
        <v>20.98</v>
      </c>
      <c r="AI124" s="54">
        <v>20.17</v>
      </c>
      <c r="AJ124" s="54">
        <v>20.45</v>
      </c>
      <c r="AK124" s="54">
        <v>20.2</v>
      </c>
    </row>
    <row r="125" ht="15.75" customHeight="1">
      <c r="A125" s="54" t="s">
        <v>182</v>
      </c>
      <c r="B125" s="54" t="s">
        <v>627</v>
      </c>
      <c r="C125" s="54" t="s">
        <v>623</v>
      </c>
      <c r="D125" s="54" t="s">
        <v>624</v>
      </c>
      <c r="E125" s="54" t="s">
        <v>625</v>
      </c>
      <c r="F125" s="54" t="s">
        <v>626</v>
      </c>
      <c r="G125" s="63">
        <f t="shared" si="1"/>
        <v>0.003488669111</v>
      </c>
      <c r="H125" s="54">
        <v>173.59</v>
      </c>
      <c r="I125" s="54">
        <v>178.62</v>
      </c>
      <c r="J125" s="54">
        <v>184.71</v>
      </c>
      <c r="K125" s="54">
        <v>188.71</v>
      </c>
      <c r="L125" s="54">
        <v>187.82</v>
      </c>
      <c r="M125" s="54">
        <v>179.56</v>
      </c>
      <c r="N125" s="54">
        <v>186.76</v>
      </c>
      <c r="O125" s="54">
        <v>187.09</v>
      </c>
      <c r="P125" s="54">
        <v>188.71</v>
      </c>
      <c r="Q125" s="54">
        <v>201.63</v>
      </c>
      <c r="R125" s="54">
        <v>190.97</v>
      </c>
      <c r="S125" s="54">
        <v>196.04</v>
      </c>
      <c r="T125" s="54">
        <v>198.71</v>
      </c>
      <c r="U125" s="54">
        <v>199.22</v>
      </c>
      <c r="V125" s="54">
        <v>203.87</v>
      </c>
      <c r="W125" s="54">
        <v>209.65</v>
      </c>
      <c r="X125" s="54">
        <v>207.92</v>
      </c>
      <c r="Y125" s="54">
        <v>207.98</v>
      </c>
      <c r="Z125" s="54">
        <v>208.19</v>
      </c>
      <c r="AA125" s="54">
        <v>207.4</v>
      </c>
      <c r="AB125" s="54">
        <v>209.39</v>
      </c>
      <c r="AC125" s="54">
        <v>221.68</v>
      </c>
      <c r="AD125" s="54">
        <v>221.47</v>
      </c>
      <c r="AE125" s="54">
        <v>229.53</v>
      </c>
      <c r="AF125" s="54">
        <v>218.67</v>
      </c>
      <c r="AG125" s="54">
        <v>213.45</v>
      </c>
      <c r="AH125" s="54">
        <v>213.82</v>
      </c>
      <c r="AI125" s="54">
        <v>208.48</v>
      </c>
      <c r="AJ125" s="54">
        <v>209.14</v>
      </c>
      <c r="AK125" s="54">
        <v>203.82</v>
      </c>
    </row>
    <row r="126" ht="15.75" customHeight="1">
      <c r="A126" s="54" t="s">
        <v>183</v>
      </c>
      <c r="C126" s="54" t="s">
        <v>623</v>
      </c>
      <c r="D126" s="54" t="s">
        <v>624</v>
      </c>
      <c r="E126" s="54" t="s">
        <v>625</v>
      </c>
      <c r="F126" s="54" t="s">
        <v>626</v>
      </c>
      <c r="G126" s="63">
        <f t="shared" si="1"/>
        <v>0.001458854143</v>
      </c>
      <c r="H126" s="54">
        <v>72.59</v>
      </c>
      <c r="I126" s="54">
        <v>71.19</v>
      </c>
      <c r="J126" s="54">
        <v>71.83</v>
      </c>
      <c r="K126" s="54">
        <v>70.2</v>
      </c>
      <c r="L126" s="54">
        <v>65.47</v>
      </c>
      <c r="M126" s="54">
        <v>65.61</v>
      </c>
      <c r="N126" s="54">
        <v>65.09</v>
      </c>
      <c r="O126" s="54">
        <v>65.46</v>
      </c>
      <c r="P126" s="54">
        <v>62.91</v>
      </c>
      <c r="Q126" s="54">
        <v>57.23</v>
      </c>
      <c r="R126" s="54">
        <v>57.42</v>
      </c>
      <c r="S126" s="54">
        <v>60.23</v>
      </c>
      <c r="T126" s="54">
        <v>60.39</v>
      </c>
      <c r="U126" s="54">
        <v>61.5</v>
      </c>
      <c r="V126" s="54">
        <v>61.33</v>
      </c>
      <c r="W126" s="54">
        <v>59.85</v>
      </c>
      <c r="X126" s="54">
        <v>61.2</v>
      </c>
      <c r="Y126" s="54">
        <v>58.71</v>
      </c>
      <c r="Z126" s="54">
        <v>57.06</v>
      </c>
      <c r="AA126" s="54">
        <v>51.3</v>
      </c>
      <c r="AB126" s="54">
        <v>51.12</v>
      </c>
      <c r="AC126" s="54">
        <v>48.87</v>
      </c>
      <c r="AD126" s="54">
        <v>50.51</v>
      </c>
      <c r="AE126" s="54">
        <v>48.02</v>
      </c>
      <c r="AF126" s="54">
        <v>47.66</v>
      </c>
      <c r="AG126" s="54">
        <v>46.41</v>
      </c>
      <c r="AH126" s="54">
        <v>44.93</v>
      </c>
      <c r="AI126" s="54">
        <v>45.74</v>
      </c>
      <c r="AJ126" s="54">
        <v>44.91</v>
      </c>
      <c r="AK126" s="54">
        <v>45.24</v>
      </c>
    </row>
    <row r="127" ht="15.75" customHeight="1">
      <c r="A127" s="54" t="s">
        <v>184</v>
      </c>
      <c r="C127" s="54" t="s">
        <v>623</v>
      </c>
      <c r="D127" s="54" t="s">
        <v>624</v>
      </c>
      <c r="E127" s="54" t="s">
        <v>625</v>
      </c>
      <c r="F127" s="54" t="s">
        <v>626</v>
      </c>
      <c r="G127" s="63">
        <f t="shared" si="1"/>
        <v>0.0007719326029</v>
      </c>
      <c r="H127" s="54">
        <v>38.41</v>
      </c>
      <c r="I127" s="54">
        <v>37.87</v>
      </c>
      <c r="J127" s="54">
        <v>37.8</v>
      </c>
      <c r="K127" s="54">
        <v>38.05</v>
      </c>
      <c r="L127" s="54">
        <v>29.28</v>
      </c>
      <c r="M127" s="54">
        <v>28.36</v>
      </c>
      <c r="N127" s="54">
        <v>27.42</v>
      </c>
      <c r="O127" s="54">
        <v>27.16</v>
      </c>
      <c r="P127" s="54">
        <v>26.8</v>
      </c>
      <c r="Q127" s="54">
        <v>38.31</v>
      </c>
      <c r="R127" s="54">
        <v>37.93</v>
      </c>
      <c r="S127" s="54">
        <v>37.88</v>
      </c>
      <c r="T127" s="54">
        <v>37.99</v>
      </c>
      <c r="U127" s="54">
        <v>37.83</v>
      </c>
      <c r="V127" s="54">
        <v>37.65</v>
      </c>
      <c r="W127" s="54">
        <v>37.18</v>
      </c>
      <c r="X127" s="54">
        <v>37.71</v>
      </c>
      <c r="Y127" s="54">
        <v>36.55</v>
      </c>
      <c r="Z127" s="54">
        <v>36.09</v>
      </c>
      <c r="AA127" s="54">
        <v>31.99</v>
      </c>
      <c r="AB127" s="54">
        <v>31.43</v>
      </c>
      <c r="AC127" s="54">
        <v>30.87</v>
      </c>
      <c r="AD127" s="54">
        <v>29.91</v>
      </c>
      <c r="AE127" s="54">
        <v>29.08</v>
      </c>
      <c r="AF127" s="54">
        <v>29.06</v>
      </c>
      <c r="AG127" s="54">
        <v>29.68</v>
      </c>
      <c r="AH127" s="54">
        <v>29.37</v>
      </c>
      <c r="AI127" s="54">
        <v>28.7</v>
      </c>
      <c r="AJ127" s="54">
        <v>27.8</v>
      </c>
      <c r="AK127" s="54">
        <v>29.16</v>
      </c>
    </row>
    <row r="128" ht="15.75" customHeight="1">
      <c r="A128" s="54" t="s">
        <v>185</v>
      </c>
      <c r="C128" s="54" t="s">
        <v>623</v>
      </c>
      <c r="D128" s="54" t="s">
        <v>624</v>
      </c>
      <c r="E128" s="54" t="s">
        <v>625</v>
      </c>
      <c r="F128" s="54" t="s">
        <v>626</v>
      </c>
      <c r="G128" s="63">
        <f t="shared" si="1"/>
        <v>0.0008834719402</v>
      </c>
      <c r="H128" s="54">
        <v>43.96</v>
      </c>
      <c r="I128" s="54">
        <v>42.06</v>
      </c>
      <c r="J128" s="54">
        <v>40.22</v>
      </c>
      <c r="K128" s="54">
        <v>38.79</v>
      </c>
      <c r="L128" s="54">
        <v>37.08</v>
      </c>
      <c r="M128" s="54">
        <v>35.87</v>
      </c>
      <c r="N128" s="54">
        <v>34.17</v>
      </c>
      <c r="O128" s="54">
        <v>32.4</v>
      </c>
      <c r="P128" s="54">
        <v>30.36</v>
      </c>
      <c r="Q128" s="54">
        <v>29.34</v>
      </c>
      <c r="R128" s="54">
        <v>29.23</v>
      </c>
      <c r="S128" s="54">
        <v>27.89</v>
      </c>
      <c r="T128" s="54">
        <v>26.67</v>
      </c>
      <c r="U128" s="54">
        <v>25.48</v>
      </c>
      <c r="V128" s="54">
        <v>24.55</v>
      </c>
      <c r="W128" s="54">
        <v>23.65</v>
      </c>
      <c r="X128" s="54">
        <v>22.78</v>
      </c>
      <c r="Y128" s="54">
        <v>21.88</v>
      </c>
      <c r="Z128" s="54">
        <v>21.09</v>
      </c>
      <c r="AA128" s="54">
        <v>24.83</v>
      </c>
      <c r="AB128" s="54">
        <v>24.31</v>
      </c>
      <c r="AC128" s="54">
        <v>23.72</v>
      </c>
      <c r="AD128" s="54">
        <v>22.78</v>
      </c>
      <c r="AE128" s="54">
        <v>22.12</v>
      </c>
      <c r="AF128" s="54">
        <v>21.37</v>
      </c>
      <c r="AG128" s="54">
        <v>20.79</v>
      </c>
      <c r="AH128" s="54">
        <v>20.29</v>
      </c>
      <c r="AI128" s="54">
        <v>19.63</v>
      </c>
      <c r="AJ128" s="54">
        <v>19.14</v>
      </c>
      <c r="AK128" s="54">
        <v>18.68</v>
      </c>
    </row>
    <row r="129" ht="15.75" customHeight="1">
      <c r="A129" s="54" t="s">
        <v>186</v>
      </c>
      <c r="C129" s="54" t="s">
        <v>623</v>
      </c>
      <c r="D129" s="54" t="s">
        <v>624</v>
      </c>
      <c r="E129" s="54" t="s">
        <v>625</v>
      </c>
      <c r="F129" s="54" t="s">
        <v>626</v>
      </c>
      <c r="G129" s="63">
        <f t="shared" si="1"/>
        <v>0.007121033043</v>
      </c>
      <c r="H129" s="54">
        <v>354.33</v>
      </c>
      <c r="I129" s="54">
        <v>345.7</v>
      </c>
      <c r="J129" s="54">
        <v>340.02</v>
      </c>
      <c r="K129" s="54">
        <v>335.84</v>
      </c>
      <c r="L129" s="54">
        <v>325.43</v>
      </c>
      <c r="M129" s="54">
        <v>331.28</v>
      </c>
      <c r="N129" s="54">
        <v>321.55</v>
      </c>
      <c r="O129" s="54">
        <v>307.78</v>
      </c>
      <c r="P129" s="54">
        <v>304.25</v>
      </c>
      <c r="Q129" s="54">
        <v>293.77</v>
      </c>
      <c r="R129" s="54">
        <v>268.87</v>
      </c>
      <c r="S129" s="54">
        <v>282.6</v>
      </c>
      <c r="T129" s="54">
        <v>276.61</v>
      </c>
      <c r="U129" s="54">
        <v>285.92</v>
      </c>
      <c r="V129" s="54">
        <v>298.02</v>
      </c>
      <c r="W129" s="54">
        <v>293.44</v>
      </c>
      <c r="X129" s="54">
        <v>293.2</v>
      </c>
      <c r="Y129" s="54">
        <v>273.79</v>
      </c>
      <c r="Z129" s="54">
        <v>289.5</v>
      </c>
      <c r="AA129" s="54">
        <v>293.25</v>
      </c>
      <c r="AB129" s="54">
        <v>282.05</v>
      </c>
      <c r="AC129" s="54">
        <v>293.97</v>
      </c>
      <c r="AD129" s="54">
        <v>310.65</v>
      </c>
      <c r="AE129" s="54">
        <v>320.13</v>
      </c>
      <c r="AF129" s="54">
        <v>294.62</v>
      </c>
      <c r="AG129" s="54">
        <v>290.32</v>
      </c>
      <c r="AH129" s="54">
        <v>295.34</v>
      </c>
      <c r="AI129" s="54">
        <v>298.58</v>
      </c>
      <c r="AJ129" s="54">
        <v>283.9</v>
      </c>
      <c r="AK129" s="54">
        <v>267.92</v>
      </c>
    </row>
    <row r="130" ht="15.75" customHeight="1">
      <c r="A130" s="54" t="s">
        <v>630</v>
      </c>
      <c r="C130" s="54" t="s">
        <v>623</v>
      </c>
      <c r="D130" s="54" t="s">
        <v>624</v>
      </c>
      <c r="E130" s="54" t="s">
        <v>625</v>
      </c>
      <c r="F130" s="54" t="s">
        <v>626</v>
      </c>
      <c r="G130" s="63">
        <f t="shared" si="1"/>
        <v>0.0000002009717789</v>
      </c>
      <c r="H130" s="54">
        <v>0.01</v>
      </c>
      <c r="I130" s="54">
        <v>0.01</v>
      </c>
      <c r="J130" s="54">
        <v>0.01</v>
      </c>
      <c r="K130" s="54">
        <v>0.01</v>
      </c>
      <c r="L130" s="54">
        <v>0.01</v>
      </c>
      <c r="M130" s="54">
        <v>0.0</v>
      </c>
      <c r="N130" s="54">
        <v>0.0</v>
      </c>
      <c r="O130" s="54">
        <v>0.0</v>
      </c>
      <c r="P130" s="54">
        <v>0.0</v>
      </c>
      <c r="Q130" s="54">
        <v>0.01</v>
      </c>
      <c r="R130" s="54">
        <v>0.01</v>
      </c>
      <c r="S130" s="54">
        <v>0.01</v>
      </c>
      <c r="T130" s="54">
        <v>0.01</v>
      </c>
      <c r="U130" s="54">
        <v>0.01</v>
      </c>
      <c r="V130" s="54">
        <v>0.01</v>
      </c>
      <c r="W130" s="54">
        <v>0.01</v>
      </c>
      <c r="X130" s="54">
        <v>0.01</v>
      </c>
      <c r="Y130" s="54">
        <v>0.01</v>
      </c>
      <c r="Z130" s="54">
        <v>0.01</v>
      </c>
      <c r="AA130" s="54">
        <v>0.01</v>
      </c>
      <c r="AB130" s="54">
        <v>0.01</v>
      </c>
      <c r="AC130" s="54">
        <v>0.01</v>
      </c>
      <c r="AD130" s="54">
        <v>0.01</v>
      </c>
      <c r="AE130" s="54">
        <v>0.01</v>
      </c>
      <c r="AF130" s="54">
        <v>0.01</v>
      </c>
      <c r="AG130" s="54">
        <v>0.01</v>
      </c>
      <c r="AH130" s="54">
        <v>0.01</v>
      </c>
      <c r="AI130" s="54">
        <v>0.01</v>
      </c>
      <c r="AJ130" s="54">
        <v>0.01</v>
      </c>
      <c r="AK130" s="54">
        <v>0.01</v>
      </c>
    </row>
    <row r="131" ht="15.75" customHeight="1">
      <c r="A131" s="54" t="s">
        <v>94</v>
      </c>
      <c r="C131" s="54" t="s">
        <v>623</v>
      </c>
      <c r="D131" s="54" t="s">
        <v>624</v>
      </c>
      <c r="E131" s="54" t="s">
        <v>625</v>
      </c>
      <c r="F131" s="54" t="s">
        <v>626</v>
      </c>
      <c r="G131" s="63">
        <f t="shared" si="1"/>
        <v>0.00166183564</v>
      </c>
      <c r="H131" s="54">
        <v>82.69</v>
      </c>
      <c r="I131" s="54">
        <v>76.86</v>
      </c>
      <c r="J131" s="54">
        <v>80.47</v>
      </c>
      <c r="K131" s="54">
        <v>55.35</v>
      </c>
      <c r="L131" s="54">
        <v>50.21</v>
      </c>
      <c r="M131" s="54">
        <v>56.61</v>
      </c>
      <c r="N131" s="54">
        <v>52.46</v>
      </c>
      <c r="O131" s="54">
        <v>63.26</v>
      </c>
      <c r="P131" s="54">
        <v>61.65</v>
      </c>
      <c r="Q131" s="54">
        <v>74.37</v>
      </c>
      <c r="R131" s="54">
        <v>77.54</v>
      </c>
      <c r="S131" s="54">
        <v>94.1</v>
      </c>
      <c r="T131" s="54">
        <v>85.96</v>
      </c>
      <c r="U131" s="54">
        <v>98.63</v>
      </c>
      <c r="V131" s="54">
        <v>96.52</v>
      </c>
      <c r="W131" s="54">
        <v>93.21</v>
      </c>
      <c r="X131" s="54">
        <v>90.98</v>
      </c>
      <c r="Y131" s="54">
        <v>89.14</v>
      </c>
      <c r="Z131" s="54">
        <v>92.1</v>
      </c>
      <c r="AA131" s="54">
        <v>93.67</v>
      </c>
      <c r="AB131" s="54">
        <v>90.14</v>
      </c>
      <c r="AC131" s="54">
        <v>86.03</v>
      </c>
      <c r="AD131" s="54">
        <v>94.38</v>
      </c>
      <c r="AE131" s="54">
        <v>102.31</v>
      </c>
      <c r="AF131" s="54">
        <v>114.02</v>
      </c>
      <c r="AG131" s="54">
        <v>121.52</v>
      </c>
      <c r="AH131" s="54">
        <v>130.75</v>
      </c>
      <c r="AI131" s="54">
        <v>139.97</v>
      </c>
      <c r="AJ131" s="54">
        <v>153.89</v>
      </c>
      <c r="AK131" s="54">
        <v>161.17</v>
      </c>
    </row>
    <row r="132" ht="15.75" customHeight="1">
      <c r="A132" s="54" t="s">
        <v>189</v>
      </c>
      <c r="C132" s="54" t="s">
        <v>623</v>
      </c>
      <c r="D132" s="54" t="s">
        <v>624</v>
      </c>
      <c r="E132" s="54" t="s">
        <v>625</v>
      </c>
      <c r="F132" s="54" t="s">
        <v>626</v>
      </c>
      <c r="G132" s="63">
        <f t="shared" si="1"/>
        <v>0.0005422218596</v>
      </c>
      <c r="H132" s="54">
        <v>26.98</v>
      </c>
      <c r="I132" s="54">
        <v>28.59</v>
      </c>
      <c r="J132" s="54">
        <v>28.77</v>
      </c>
      <c r="K132" s="54">
        <v>29.78</v>
      </c>
      <c r="L132" s="54">
        <v>30.33</v>
      </c>
      <c r="M132" s="54">
        <v>29.94</v>
      </c>
      <c r="N132" s="54">
        <v>30.27</v>
      </c>
      <c r="O132" s="54">
        <v>29.36</v>
      </c>
      <c r="P132" s="54">
        <v>30.56</v>
      </c>
      <c r="Q132" s="54">
        <v>28.59</v>
      </c>
      <c r="R132" s="54">
        <v>24.71</v>
      </c>
      <c r="S132" s="54">
        <v>25.14</v>
      </c>
      <c r="T132" s="54">
        <v>26.45</v>
      </c>
      <c r="U132" s="54">
        <v>26.14</v>
      </c>
      <c r="V132" s="54">
        <v>25.84</v>
      </c>
      <c r="W132" s="54">
        <v>26.88</v>
      </c>
      <c r="X132" s="54">
        <v>26.59</v>
      </c>
      <c r="Y132" s="54">
        <v>24.56</v>
      </c>
      <c r="Z132" s="54">
        <v>25.06</v>
      </c>
      <c r="AA132" s="54">
        <v>32.63</v>
      </c>
      <c r="AB132" s="54">
        <v>38.19</v>
      </c>
      <c r="AC132" s="54">
        <v>36.22</v>
      </c>
      <c r="AD132" s="54">
        <v>34.97</v>
      </c>
      <c r="AE132" s="54">
        <v>33.23</v>
      </c>
      <c r="AF132" s="54">
        <v>33.06</v>
      </c>
      <c r="AG132" s="54">
        <v>33.1</v>
      </c>
      <c r="AH132" s="54">
        <v>31.15</v>
      </c>
      <c r="AI132" s="54">
        <v>28.7</v>
      </c>
      <c r="AJ132" s="54">
        <v>28.48</v>
      </c>
      <c r="AK132" s="54">
        <v>31.08</v>
      </c>
    </row>
    <row r="133" ht="15.75" customHeight="1">
      <c r="A133" s="54" t="s">
        <v>190</v>
      </c>
      <c r="C133" s="54" t="s">
        <v>623</v>
      </c>
      <c r="D133" s="54" t="s">
        <v>624</v>
      </c>
      <c r="E133" s="54" t="s">
        <v>625</v>
      </c>
      <c r="F133" s="54" t="s">
        <v>626</v>
      </c>
      <c r="G133" s="63">
        <f t="shared" si="1"/>
        <v>0.002015344999</v>
      </c>
      <c r="H133" s="54">
        <v>100.28</v>
      </c>
      <c r="I133" s="54">
        <v>99.54</v>
      </c>
      <c r="J133" s="54">
        <v>94.41</v>
      </c>
      <c r="K133" s="54">
        <v>94.74</v>
      </c>
      <c r="L133" s="54">
        <v>91.48</v>
      </c>
      <c r="M133" s="54">
        <v>87.04</v>
      </c>
      <c r="N133" s="54">
        <v>83.47</v>
      </c>
      <c r="O133" s="54">
        <v>79.52</v>
      </c>
      <c r="P133" s="54">
        <v>71.3</v>
      </c>
      <c r="Q133" s="54">
        <v>63.88</v>
      </c>
      <c r="R133" s="54">
        <v>59.53</v>
      </c>
      <c r="S133" s="54">
        <v>56.6</v>
      </c>
      <c r="T133" s="54">
        <v>57.0</v>
      </c>
      <c r="U133" s="54">
        <v>54.05</v>
      </c>
      <c r="V133" s="54">
        <v>45.58</v>
      </c>
      <c r="W133" s="54">
        <v>45.46</v>
      </c>
      <c r="X133" s="54">
        <v>46.15</v>
      </c>
      <c r="Y133" s="54">
        <v>44.19</v>
      </c>
      <c r="Z133" s="54">
        <v>42.41</v>
      </c>
      <c r="AA133" s="54">
        <v>38.55</v>
      </c>
      <c r="AB133" s="54">
        <v>34.25</v>
      </c>
      <c r="AC133" s="54">
        <v>31.32</v>
      </c>
      <c r="AD133" s="54">
        <v>32.08</v>
      </c>
      <c r="AE133" s="54">
        <v>30.82</v>
      </c>
      <c r="AF133" s="54">
        <v>29.92</v>
      </c>
      <c r="AG133" s="54">
        <v>26.6</v>
      </c>
      <c r="AH133" s="54">
        <v>24.71</v>
      </c>
      <c r="AI133" s="54">
        <v>23.33</v>
      </c>
      <c r="AJ133" s="54">
        <v>23.55</v>
      </c>
      <c r="AK133" s="54">
        <v>19.44</v>
      </c>
    </row>
    <row r="134" ht="15.75" customHeight="1">
      <c r="A134" s="54" t="s">
        <v>191</v>
      </c>
      <c r="C134" s="54" t="s">
        <v>623</v>
      </c>
      <c r="D134" s="54" t="s">
        <v>624</v>
      </c>
      <c r="E134" s="54" t="s">
        <v>625</v>
      </c>
      <c r="F134" s="54" t="s">
        <v>626</v>
      </c>
      <c r="G134" s="63">
        <f t="shared" si="1"/>
        <v>0.008832508713</v>
      </c>
      <c r="H134" s="54">
        <v>439.49</v>
      </c>
      <c r="I134" s="54">
        <v>428.62</v>
      </c>
      <c r="J134" s="54">
        <v>432.92</v>
      </c>
      <c r="K134" s="54">
        <v>406.11</v>
      </c>
      <c r="L134" s="54">
        <v>379.96</v>
      </c>
      <c r="M134" s="54">
        <v>365.57</v>
      </c>
      <c r="N134" s="54">
        <v>352.33</v>
      </c>
      <c r="O134" s="54">
        <v>340.73</v>
      </c>
      <c r="P134" s="54">
        <v>336.67</v>
      </c>
      <c r="Q134" s="54">
        <v>329.41</v>
      </c>
      <c r="R134" s="54">
        <v>335.35</v>
      </c>
      <c r="S134" s="54">
        <v>324.73</v>
      </c>
      <c r="T134" s="54">
        <v>322.3</v>
      </c>
      <c r="U134" s="54">
        <v>304.82</v>
      </c>
      <c r="V134" s="54">
        <v>285.37</v>
      </c>
      <c r="W134" s="54">
        <v>276.72</v>
      </c>
      <c r="X134" s="54">
        <v>258.99</v>
      </c>
      <c r="Y134" s="54">
        <v>249.66</v>
      </c>
      <c r="Z134" s="54">
        <v>243.29</v>
      </c>
      <c r="AA134" s="54">
        <v>240.86</v>
      </c>
      <c r="AB134" s="54">
        <v>238.55</v>
      </c>
      <c r="AC134" s="54">
        <v>225.55</v>
      </c>
      <c r="AD134" s="54">
        <v>221.75</v>
      </c>
      <c r="AE134" s="54">
        <v>215.08</v>
      </c>
      <c r="AF134" s="54">
        <v>207.99</v>
      </c>
      <c r="AG134" s="54">
        <v>197.22</v>
      </c>
      <c r="AH134" s="54">
        <v>190.59</v>
      </c>
      <c r="AI134" s="54">
        <v>180.84</v>
      </c>
      <c r="AJ134" s="54">
        <v>171.26</v>
      </c>
      <c r="AK134" s="54">
        <v>167.9</v>
      </c>
    </row>
    <row r="135" ht="15.75" customHeight="1">
      <c r="A135" s="54" t="s">
        <v>192</v>
      </c>
      <c r="C135" s="54" t="s">
        <v>623</v>
      </c>
      <c r="D135" s="54" t="s">
        <v>624</v>
      </c>
      <c r="E135" s="54" t="s">
        <v>625</v>
      </c>
      <c r="F135" s="54" t="s">
        <v>626</v>
      </c>
      <c r="G135" s="63">
        <f t="shared" si="1"/>
        <v>0.000005828181589</v>
      </c>
      <c r="H135" s="54">
        <v>0.29</v>
      </c>
      <c r="I135" s="54">
        <v>0.28</v>
      </c>
      <c r="J135" s="54">
        <v>0.29</v>
      </c>
      <c r="K135" s="54">
        <v>0.28</v>
      </c>
      <c r="L135" s="54">
        <v>0.23</v>
      </c>
      <c r="M135" s="54">
        <v>0.24</v>
      </c>
      <c r="N135" s="54">
        <v>0.25</v>
      </c>
      <c r="O135" s="54">
        <v>0.24</v>
      </c>
      <c r="P135" s="54">
        <v>0.23</v>
      </c>
      <c r="Q135" s="54">
        <v>0.23</v>
      </c>
      <c r="R135" s="54">
        <v>0.22</v>
      </c>
      <c r="S135" s="54">
        <v>0.23</v>
      </c>
      <c r="T135" s="54">
        <v>0.26</v>
      </c>
      <c r="U135" s="54">
        <v>0.27</v>
      </c>
      <c r="V135" s="54">
        <v>0.28</v>
      </c>
      <c r="W135" s="54">
        <v>0.25</v>
      </c>
      <c r="X135" s="54">
        <v>0.23</v>
      </c>
      <c r="Y135" s="54">
        <v>0.24</v>
      </c>
      <c r="Z135" s="54">
        <v>0.23</v>
      </c>
      <c r="AA135" s="54">
        <v>0.23</v>
      </c>
      <c r="AB135" s="54">
        <v>0.22</v>
      </c>
      <c r="AC135" s="54">
        <v>0.22</v>
      </c>
      <c r="AD135" s="54">
        <v>0.22</v>
      </c>
      <c r="AE135" s="54">
        <v>0.21</v>
      </c>
      <c r="AF135" s="54">
        <v>0.21</v>
      </c>
      <c r="AG135" s="54">
        <v>0.21</v>
      </c>
      <c r="AH135" s="54">
        <v>0.21</v>
      </c>
      <c r="AI135" s="54">
        <v>0.21</v>
      </c>
      <c r="AJ135" s="54">
        <v>0.01</v>
      </c>
      <c r="AK135" s="54">
        <v>0.01</v>
      </c>
    </row>
    <row r="136" ht="15.75" customHeight="1">
      <c r="A136" s="54" t="s">
        <v>193</v>
      </c>
      <c r="C136" s="54" t="s">
        <v>623</v>
      </c>
      <c r="D136" s="54" t="s">
        <v>624</v>
      </c>
      <c r="E136" s="54" t="s">
        <v>625</v>
      </c>
      <c r="F136" s="54" t="s">
        <v>626</v>
      </c>
      <c r="G136" s="63">
        <f t="shared" si="1"/>
        <v>0.0005084586007</v>
      </c>
      <c r="H136" s="54">
        <v>25.3</v>
      </c>
      <c r="I136" s="54">
        <v>21.9</v>
      </c>
      <c r="J136" s="54">
        <v>21.74</v>
      </c>
      <c r="K136" s="54">
        <v>22.29</v>
      </c>
      <c r="L136" s="54">
        <v>22.06</v>
      </c>
      <c r="M136" s="54">
        <v>22.07</v>
      </c>
      <c r="N136" s="54">
        <v>21.64</v>
      </c>
      <c r="O136" s="54">
        <v>21.66</v>
      </c>
      <c r="P136" s="54">
        <v>20.96</v>
      </c>
      <c r="Q136" s="54">
        <v>19.86</v>
      </c>
      <c r="R136" s="54">
        <v>19.23</v>
      </c>
      <c r="S136" s="54">
        <v>17.64</v>
      </c>
      <c r="T136" s="54">
        <v>17.53</v>
      </c>
      <c r="U136" s="54">
        <v>17.52</v>
      </c>
      <c r="V136" s="54">
        <v>16.99</v>
      </c>
      <c r="W136" s="54">
        <v>15.34</v>
      </c>
      <c r="X136" s="54">
        <v>15.34</v>
      </c>
      <c r="Y136" s="54">
        <v>15.05</v>
      </c>
      <c r="Z136" s="54">
        <v>15.78</v>
      </c>
      <c r="AA136" s="54">
        <v>16.0</v>
      </c>
      <c r="AB136" s="54">
        <v>15.91</v>
      </c>
      <c r="AC136" s="54">
        <v>16.77</v>
      </c>
      <c r="AD136" s="54">
        <v>15.69</v>
      </c>
      <c r="AE136" s="54">
        <v>15.75</v>
      </c>
      <c r="AF136" s="54">
        <v>15.76</v>
      </c>
      <c r="AG136" s="54">
        <v>15.56</v>
      </c>
      <c r="AH136" s="54">
        <v>15.27</v>
      </c>
      <c r="AI136" s="54">
        <v>15.01</v>
      </c>
      <c r="AJ136" s="54">
        <v>14.34</v>
      </c>
      <c r="AK136" s="54">
        <v>13.85</v>
      </c>
    </row>
    <row r="137" ht="15.75" customHeight="1">
      <c r="A137" s="54" t="s">
        <v>194</v>
      </c>
      <c r="C137" s="54" t="s">
        <v>623</v>
      </c>
      <c r="D137" s="54" t="s">
        <v>624</v>
      </c>
      <c r="E137" s="54" t="s">
        <v>625</v>
      </c>
      <c r="F137" s="54" t="s">
        <v>626</v>
      </c>
      <c r="G137" s="63">
        <f t="shared" si="1"/>
        <v>0.001275567881</v>
      </c>
      <c r="H137" s="54">
        <v>63.47</v>
      </c>
      <c r="I137" s="54">
        <v>63.62</v>
      </c>
      <c r="J137" s="54">
        <v>63.11</v>
      </c>
      <c r="K137" s="54">
        <v>63.03</v>
      </c>
      <c r="L137" s="54">
        <v>62.33</v>
      </c>
      <c r="M137" s="54">
        <v>59.67</v>
      </c>
      <c r="N137" s="54">
        <v>58.1</v>
      </c>
      <c r="O137" s="54">
        <v>56.92</v>
      </c>
      <c r="P137" s="54">
        <v>56.23</v>
      </c>
      <c r="Q137" s="54">
        <v>48.18</v>
      </c>
      <c r="R137" s="54">
        <v>48.18</v>
      </c>
      <c r="S137" s="54">
        <v>48.09</v>
      </c>
      <c r="T137" s="54">
        <v>48.96</v>
      </c>
      <c r="U137" s="54">
        <v>49.16</v>
      </c>
      <c r="V137" s="54">
        <v>49.4</v>
      </c>
      <c r="W137" s="54">
        <v>50.57</v>
      </c>
      <c r="X137" s="54">
        <v>49.11</v>
      </c>
      <c r="Y137" s="54">
        <v>49.12</v>
      </c>
      <c r="Z137" s="54">
        <v>48.32</v>
      </c>
      <c r="AA137" s="54">
        <v>48.4</v>
      </c>
      <c r="AB137" s="54">
        <v>47.02</v>
      </c>
      <c r="AC137" s="54">
        <v>45.88</v>
      </c>
      <c r="AD137" s="54">
        <v>59.44</v>
      </c>
      <c r="AE137" s="54">
        <v>44.89</v>
      </c>
      <c r="AF137" s="54">
        <v>45.47</v>
      </c>
      <c r="AG137" s="54">
        <v>41.95</v>
      </c>
      <c r="AH137" s="54">
        <v>41.07</v>
      </c>
      <c r="AI137" s="54">
        <v>40.01</v>
      </c>
      <c r="AJ137" s="54">
        <v>38.96</v>
      </c>
      <c r="AK137" s="54">
        <v>37.96</v>
      </c>
    </row>
    <row r="138" ht="15.75" customHeight="1">
      <c r="A138" s="54" t="s">
        <v>195</v>
      </c>
      <c r="C138" s="54" t="s">
        <v>623</v>
      </c>
      <c r="D138" s="54" t="s">
        <v>624</v>
      </c>
      <c r="E138" s="54" t="s">
        <v>625</v>
      </c>
      <c r="F138" s="54" t="s">
        <v>626</v>
      </c>
      <c r="G138" s="63">
        <f t="shared" si="1"/>
        <v>0.001941387385</v>
      </c>
      <c r="H138" s="54">
        <v>96.6</v>
      </c>
      <c r="I138" s="54">
        <v>94.62</v>
      </c>
      <c r="J138" s="54">
        <v>96.46</v>
      </c>
      <c r="K138" s="54">
        <v>93.51</v>
      </c>
      <c r="L138" s="54">
        <v>114.67</v>
      </c>
      <c r="M138" s="54">
        <v>114.27</v>
      </c>
      <c r="N138" s="54">
        <v>112.43</v>
      </c>
      <c r="O138" s="54">
        <v>110.84</v>
      </c>
      <c r="P138" s="54">
        <v>109.62</v>
      </c>
      <c r="Q138" s="54">
        <v>96.54</v>
      </c>
      <c r="R138" s="54">
        <v>94.06</v>
      </c>
      <c r="S138" s="54">
        <v>92.02</v>
      </c>
      <c r="T138" s="54">
        <v>93.92</v>
      </c>
      <c r="U138" s="54">
        <v>90.67</v>
      </c>
      <c r="V138" s="54">
        <v>90.51</v>
      </c>
      <c r="W138" s="54">
        <v>89.16</v>
      </c>
      <c r="X138" s="54">
        <v>91.31</v>
      </c>
      <c r="Y138" s="54">
        <v>89.59</v>
      </c>
      <c r="Z138" s="54">
        <v>89.37</v>
      </c>
      <c r="AA138" s="54">
        <v>73.27</v>
      </c>
      <c r="AB138" s="54">
        <v>77.91</v>
      </c>
      <c r="AC138" s="54">
        <v>74.8</v>
      </c>
      <c r="AD138" s="54">
        <v>74.67</v>
      </c>
      <c r="AE138" s="54">
        <v>73.5</v>
      </c>
      <c r="AF138" s="54">
        <v>73.58</v>
      </c>
      <c r="AG138" s="54">
        <v>71.61</v>
      </c>
      <c r="AH138" s="54">
        <v>71.65</v>
      </c>
      <c r="AI138" s="54">
        <v>71.46</v>
      </c>
      <c r="AJ138" s="54">
        <v>72.17</v>
      </c>
      <c r="AK138" s="54">
        <v>75.18</v>
      </c>
    </row>
    <row r="139" ht="15.75" customHeight="1">
      <c r="A139" s="54" t="s">
        <v>196</v>
      </c>
      <c r="C139" s="54" t="s">
        <v>623</v>
      </c>
      <c r="D139" s="54" t="s">
        <v>624</v>
      </c>
      <c r="E139" s="54" t="s">
        <v>625</v>
      </c>
      <c r="F139" s="54" t="s">
        <v>626</v>
      </c>
      <c r="G139" s="63">
        <f t="shared" si="1"/>
        <v>0.003831727937</v>
      </c>
      <c r="H139" s="54">
        <v>190.66</v>
      </c>
      <c r="I139" s="54">
        <v>187.8</v>
      </c>
      <c r="J139" s="54">
        <v>187.47</v>
      </c>
      <c r="K139" s="54">
        <v>189.98</v>
      </c>
      <c r="L139" s="54">
        <v>186.12</v>
      </c>
      <c r="M139" s="54">
        <v>184.4</v>
      </c>
      <c r="N139" s="54">
        <v>180.65</v>
      </c>
      <c r="O139" s="54">
        <v>178.76</v>
      </c>
      <c r="P139" s="54">
        <v>178.45</v>
      </c>
      <c r="Q139" s="54">
        <v>150.21</v>
      </c>
      <c r="R139" s="54">
        <v>145.51</v>
      </c>
      <c r="S139" s="54">
        <v>141.38</v>
      </c>
      <c r="T139" s="54">
        <v>136.45</v>
      </c>
      <c r="U139" s="54">
        <v>132.47</v>
      </c>
      <c r="V139" s="54">
        <v>133.05</v>
      </c>
      <c r="W139" s="54">
        <v>131.45</v>
      </c>
      <c r="X139" s="54">
        <v>127.39</v>
      </c>
      <c r="Y139" s="54">
        <v>127.46</v>
      </c>
      <c r="Z139" s="54">
        <v>125.53</v>
      </c>
      <c r="AA139" s="54">
        <v>122.42</v>
      </c>
      <c r="AB139" s="54">
        <v>121.81</v>
      </c>
      <c r="AC139" s="54">
        <v>117.59</v>
      </c>
      <c r="AD139" s="54">
        <v>116.73</v>
      </c>
      <c r="AE139" s="54">
        <v>115.78</v>
      </c>
      <c r="AF139" s="54">
        <v>112.07</v>
      </c>
      <c r="AG139" s="54">
        <v>107.16</v>
      </c>
      <c r="AH139" s="54">
        <v>104.78</v>
      </c>
      <c r="AI139" s="54">
        <v>103.71</v>
      </c>
      <c r="AJ139" s="54">
        <v>103.05</v>
      </c>
      <c r="AK139" s="54">
        <v>104.15</v>
      </c>
    </row>
    <row r="140" ht="15.75" customHeight="1">
      <c r="A140" s="54" t="s">
        <v>197</v>
      </c>
      <c r="C140" s="54" t="s">
        <v>623</v>
      </c>
      <c r="D140" s="54" t="s">
        <v>624</v>
      </c>
      <c r="E140" s="54" t="s">
        <v>625</v>
      </c>
      <c r="F140" s="54" t="s">
        <v>626</v>
      </c>
      <c r="G140" s="63">
        <f t="shared" si="1"/>
        <v>0.004758810754</v>
      </c>
      <c r="H140" s="54">
        <v>236.79</v>
      </c>
      <c r="I140" s="54">
        <v>229.42</v>
      </c>
      <c r="J140" s="54">
        <v>223.54</v>
      </c>
      <c r="K140" s="54">
        <v>207.41</v>
      </c>
      <c r="L140" s="54">
        <v>194.8</v>
      </c>
      <c r="M140" s="54">
        <v>185.86</v>
      </c>
      <c r="N140" s="54">
        <v>178.26</v>
      </c>
      <c r="O140" s="54">
        <v>167.31</v>
      </c>
      <c r="P140" s="54">
        <v>162.25</v>
      </c>
      <c r="Q140" s="54">
        <v>160.48</v>
      </c>
      <c r="R140" s="54">
        <v>154.88</v>
      </c>
      <c r="S140" s="54">
        <v>152.18</v>
      </c>
      <c r="T140" s="54">
        <v>148.95</v>
      </c>
      <c r="U140" s="54">
        <v>143.02</v>
      </c>
      <c r="V140" s="54">
        <v>149.78</v>
      </c>
      <c r="W140" s="54">
        <v>148.7</v>
      </c>
      <c r="X140" s="54">
        <v>145.27</v>
      </c>
      <c r="Y140" s="54">
        <v>142.02</v>
      </c>
      <c r="Z140" s="54">
        <v>140.35</v>
      </c>
      <c r="AA140" s="54">
        <v>141.19</v>
      </c>
      <c r="AB140" s="54">
        <v>139.76</v>
      </c>
      <c r="AC140" s="54">
        <v>134.56</v>
      </c>
      <c r="AD140" s="54">
        <v>141.12</v>
      </c>
      <c r="AE140" s="54">
        <v>132.97</v>
      </c>
      <c r="AF140" s="54">
        <v>124.44</v>
      </c>
      <c r="AG140" s="54">
        <v>112.5</v>
      </c>
      <c r="AH140" s="54">
        <v>105.28</v>
      </c>
      <c r="AI140" s="54">
        <v>99.86</v>
      </c>
      <c r="AJ140" s="54">
        <v>97.84</v>
      </c>
      <c r="AK140" s="54">
        <v>97.98</v>
      </c>
    </row>
    <row r="141" ht="15.75" customHeight="1">
      <c r="A141" s="54" t="s">
        <v>198</v>
      </c>
      <c r="B141" s="54" t="s">
        <v>627</v>
      </c>
      <c r="C141" s="54" t="s">
        <v>623</v>
      </c>
      <c r="D141" s="54" t="s">
        <v>624</v>
      </c>
      <c r="E141" s="54" t="s">
        <v>625</v>
      </c>
      <c r="F141" s="54" t="s">
        <v>626</v>
      </c>
      <c r="G141" s="63">
        <f t="shared" si="1"/>
        <v>0.006435719277</v>
      </c>
      <c r="H141" s="54">
        <v>320.23</v>
      </c>
      <c r="I141" s="54">
        <v>337.7</v>
      </c>
      <c r="J141" s="54">
        <v>339.46</v>
      </c>
      <c r="K141" s="54">
        <v>326.54</v>
      </c>
      <c r="L141" s="54">
        <v>321.5</v>
      </c>
      <c r="M141" s="54">
        <v>318.34</v>
      </c>
      <c r="N141" s="54">
        <v>331.54</v>
      </c>
      <c r="O141" s="54">
        <v>337.34</v>
      </c>
      <c r="P141" s="54">
        <v>344.31</v>
      </c>
      <c r="Q141" s="54">
        <v>303.69</v>
      </c>
      <c r="R141" s="54">
        <v>285.25</v>
      </c>
      <c r="S141" s="54">
        <v>300.04</v>
      </c>
      <c r="T141" s="54">
        <v>306.25</v>
      </c>
      <c r="U141" s="54">
        <v>305.72</v>
      </c>
      <c r="V141" s="54">
        <v>291.35</v>
      </c>
      <c r="W141" s="54">
        <v>289.93</v>
      </c>
      <c r="X141" s="54">
        <v>285.78</v>
      </c>
      <c r="Y141" s="54">
        <v>274.29</v>
      </c>
      <c r="Z141" s="54">
        <v>280.73</v>
      </c>
      <c r="AA141" s="54">
        <v>341.25</v>
      </c>
      <c r="AB141" s="54">
        <v>354.92</v>
      </c>
      <c r="AC141" s="54">
        <v>365.47</v>
      </c>
      <c r="AD141" s="54">
        <v>394.45</v>
      </c>
      <c r="AE141" s="54">
        <v>404.83</v>
      </c>
      <c r="AF141" s="54">
        <v>390.21</v>
      </c>
      <c r="AG141" s="54">
        <v>390.47</v>
      </c>
      <c r="AH141" s="54">
        <v>395.62</v>
      </c>
      <c r="AI141" s="54">
        <v>395.06</v>
      </c>
      <c r="AJ141" s="54">
        <v>406.01</v>
      </c>
      <c r="AK141" s="54">
        <v>407.18</v>
      </c>
    </row>
    <row r="142" ht="15.75" customHeight="1">
      <c r="A142" s="54" t="s">
        <v>199</v>
      </c>
      <c r="B142" s="54" t="s">
        <v>627</v>
      </c>
      <c r="C142" s="54" t="s">
        <v>623</v>
      </c>
      <c r="D142" s="54" t="s">
        <v>624</v>
      </c>
      <c r="E142" s="54" t="s">
        <v>625</v>
      </c>
      <c r="F142" s="54" t="s">
        <v>626</v>
      </c>
      <c r="G142" s="63">
        <f t="shared" si="1"/>
        <v>0.001239995876</v>
      </c>
      <c r="H142" s="54">
        <v>61.7</v>
      </c>
      <c r="I142" s="54">
        <v>66.75</v>
      </c>
      <c r="J142" s="54">
        <v>71.85</v>
      </c>
      <c r="K142" s="54">
        <v>66.88</v>
      </c>
      <c r="L142" s="54">
        <v>66.72</v>
      </c>
      <c r="M142" s="54">
        <v>62.61</v>
      </c>
      <c r="N142" s="54">
        <v>63.02</v>
      </c>
      <c r="O142" s="54">
        <v>64.7</v>
      </c>
      <c r="P142" s="54">
        <v>66.4</v>
      </c>
      <c r="Q142" s="54">
        <v>68.68</v>
      </c>
      <c r="R142" s="54">
        <v>74.08</v>
      </c>
      <c r="S142" s="54">
        <v>74.87</v>
      </c>
      <c r="T142" s="54">
        <v>77.13</v>
      </c>
      <c r="U142" s="54">
        <v>78.52</v>
      </c>
      <c r="V142" s="54">
        <v>83.78</v>
      </c>
      <c r="W142" s="54">
        <v>80.7</v>
      </c>
      <c r="X142" s="54">
        <v>78.82</v>
      </c>
      <c r="Y142" s="54">
        <v>83.66</v>
      </c>
      <c r="Z142" s="54">
        <v>78.64</v>
      </c>
      <c r="AA142" s="54">
        <v>80.24</v>
      </c>
      <c r="AB142" s="54">
        <v>80.72</v>
      </c>
      <c r="AC142" s="54">
        <v>74.02</v>
      </c>
      <c r="AD142" s="54">
        <v>68.82</v>
      </c>
      <c r="AE142" s="54">
        <v>66.5</v>
      </c>
      <c r="AF142" s="54">
        <v>68.09</v>
      </c>
      <c r="AG142" s="54">
        <v>64.33</v>
      </c>
      <c r="AH142" s="54">
        <v>62.42</v>
      </c>
      <c r="AI142" s="54">
        <v>63.51</v>
      </c>
      <c r="AJ142" s="54">
        <v>59.47</v>
      </c>
      <c r="AK142" s="54">
        <v>57.74</v>
      </c>
    </row>
    <row r="143" ht="15.75" customHeight="1">
      <c r="A143" s="54" t="s">
        <v>200</v>
      </c>
      <c r="C143" s="54" t="s">
        <v>623</v>
      </c>
      <c r="D143" s="54" t="s">
        <v>624</v>
      </c>
      <c r="E143" s="54" t="s">
        <v>625</v>
      </c>
      <c r="F143" s="54" t="s">
        <v>626</v>
      </c>
      <c r="G143" s="63">
        <f t="shared" si="1"/>
        <v>0.002306352135</v>
      </c>
      <c r="H143" s="54">
        <v>114.76</v>
      </c>
      <c r="I143" s="54">
        <v>109.18</v>
      </c>
      <c r="J143" s="54">
        <v>110.06</v>
      </c>
      <c r="K143" s="54">
        <v>109.37</v>
      </c>
      <c r="L143" s="54">
        <v>106.79</v>
      </c>
      <c r="M143" s="54">
        <v>103.59</v>
      </c>
      <c r="N143" s="54">
        <v>98.53</v>
      </c>
      <c r="O143" s="54">
        <v>96.61</v>
      </c>
      <c r="P143" s="54">
        <v>88.22</v>
      </c>
      <c r="Q143" s="54">
        <v>78.53</v>
      </c>
      <c r="R143" s="54">
        <v>69.56</v>
      </c>
      <c r="S143" s="54">
        <v>67.81</v>
      </c>
      <c r="T143" s="54">
        <v>63.23</v>
      </c>
      <c r="U143" s="54">
        <v>55.81</v>
      </c>
      <c r="V143" s="54">
        <v>49.7</v>
      </c>
      <c r="W143" s="54">
        <v>48.26</v>
      </c>
      <c r="X143" s="54">
        <v>44.95</v>
      </c>
      <c r="Y143" s="54">
        <v>41.4</v>
      </c>
      <c r="Z143" s="54">
        <v>37.54</v>
      </c>
      <c r="AA143" s="54">
        <v>38.0</v>
      </c>
      <c r="AB143" s="54">
        <v>37.4</v>
      </c>
      <c r="AC143" s="54">
        <v>34.45</v>
      </c>
      <c r="AD143" s="54">
        <v>33.13</v>
      </c>
      <c r="AE143" s="54">
        <v>26.48</v>
      </c>
      <c r="AF143" s="54">
        <v>24.01</v>
      </c>
      <c r="AG143" s="54">
        <v>23.3</v>
      </c>
      <c r="AH143" s="54">
        <v>20.81</v>
      </c>
      <c r="AI143" s="54">
        <v>18.02</v>
      </c>
      <c r="AJ143" s="54">
        <v>18.43</v>
      </c>
      <c r="AK143" s="54">
        <v>15.38</v>
      </c>
    </row>
    <row r="144" ht="15.75" customHeight="1">
      <c r="A144" s="54" t="s">
        <v>82</v>
      </c>
      <c r="C144" s="54" t="s">
        <v>623</v>
      </c>
      <c r="D144" s="54" t="s">
        <v>624</v>
      </c>
      <c r="E144" s="54" t="s">
        <v>625</v>
      </c>
      <c r="F144" s="54" t="s">
        <v>626</v>
      </c>
      <c r="G144" s="63">
        <f t="shared" si="1"/>
        <v>0.0006043221393</v>
      </c>
      <c r="H144" s="54">
        <v>30.07</v>
      </c>
      <c r="I144" s="54">
        <v>28.94</v>
      </c>
      <c r="J144" s="54">
        <v>26.13</v>
      </c>
      <c r="K144" s="54">
        <v>25.94</v>
      </c>
      <c r="L144" s="54">
        <v>25.08</v>
      </c>
      <c r="M144" s="54">
        <v>24.19</v>
      </c>
      <c r="N144" s="54">
        <v>24.88</v>
      </c>
      <c r="O144" s="54">
        <v>25.12</v>
      </c>
      <c r="P144" s="54">
        <v>25.68</v>
      </c>
      <c r="Q144" s="54">
        <v>25.65</v>
      </c>
      <c r="R144" s="54">
        <v>23.77</v>
      </c>
      <c r="S144" s="54">
        <v>22.77</v>
      </c>
      <c r="T144" s="54">
        <v>22.33</v>
      </c>
      <c r="U144" s="54">
        <v>24.55</v>
      </c>
      <c r="V144" s="54">
        <v>23.05</v>
      </c>
      <c r="W144" s="54">
        <v>20.94</v>
      </c>
      <c r="X144" s="54">
        <v>20.28</v>
      </c>
      <c r="Y144" s="54">
        <v>18.64</v>
      </c>
      <c r="Z144" s="54">
        <v>20.89</v>
      </c>
      <c r="AA144" s="54">
        <v>21.55</v>
      </c>
      <c r="AB144" s="54">
        <v>21.41</v>
      </c>
      <c r="AC144" s="54">
        <v>20.92</v>
      </c>
      <c r="AD144" s="54">
        <v>19.54</v>
      </c>
      <c r="AE144" s="54">
        <v>19.01</v>
      </c>
      <c r="AF144" s="54">
        <v>18.9</v>
      </c>
      <c r="AG144" s="54">
        <v>18.01</v>
      </c>
      <c r="AH144" s="54">
        <v>19.05</v>
      </c>
      <c r="AI144" s="54">
        <v>19.6</v>
      </c>
      <c r="AJ144" s="54">
        <v>19.42</v>
      </c>
      <c r="AK144" s="54">
        <v>19.43</v>
      </c>
    </row>
    <row r="145" ht="15.75" customHeight="1">
      <c r="A145" s="54" t="s">
        <v>206</v>
      </c>
      <c r="B145" s="54" t="s">
        <v>627</v>
      </c>
      <c r="C145" s="54" t="s">
        <v>623</v>
      </c>
      <c r="D145" s="54" t="s">
        <v>624</v>
      </c>
      <c r="E145" s="54" t="s">
        <v>625</v>
      </c>
      <c r="F145" s="54" t="s">
        <v>626</v>
      </c>
      <c r="G145" s="63">
        <f t="shared" si="1"/>
        <v>0.00157481486</v>
      </c>
      <c r="H145" s="54">
        <v>78.36</v>
      </c>
      <c r="I145" s="54">
        <v>79.91</v>
      </c>
      <c r="J145" s="54">
        <v>79.25</v>
      </c>
      <c r="K145" s="54">
        <v>76.46</v>
      </c>
      <c r="L145" s="54">
        <v>-184.27</v>
      </c>
      <c r="M145" s="54">
        <v>-186.55</v>
      </c>
      <c r="N145" s="54">
        <v>-185.86</v>
      </c>
      <c r="O145" s="54">
        <v>-176.58</v>
      </c>
      <c r="P145" s="54">
        <v>-174.27</v>
      </c>
      <c r="Q145" s="54">
        <v>103.54</v>
      </c>
      <c r="R145" s="54">
        <v>106.4</v>
      </c>
      <c r="S145" s="54">
        <v>122.18</v>
      </c>
      <c r="T145" s="54">
        <v>124.2</v>
      </c>
      <c r="U145" s="54">
        <v>126.55</v>
      </c>
      <c r="V145" s="54">
        <v>122.97</v>
      </c>
      <c r="W145" s="54">
        <v>123.55</v>
      </c>
      <c r="X145" s="54">
        <v>125.19</v>
      </c>
      <c r="Y145" s="54">
        <v>120.27</v>
      </c>
      <c r="Z145" s="54">
        <v>123.19</v>
      </c>
      <c r="AA145" s="54">
        <v>121.63</v>
      </c>
      <c r="AB145" s="54">
        <v>117.65</v>
      </c>
      <c r="AC145" s="54">
        <v>133.45</v>
      </c>
      <c r="AD145" s="54">
        <v>149.46</v>
      </c>
      <c r="AE145" s="54">
        <v>161.04</v>
      </c>
      <c r="AF145" s="54">
        <v>157.38</v>
      </c>
      <c r="AG145" s="54">
        <v>151.83</v>
      </c>
      <c r="AH145" s="54">
        <v>155.93</v>
      </c>
      <c r="AI145" s="54">
        <v>166.73</v>
      </c>
      <c r="AJ145" s="54">
        <v>186.41</v>
      </c>
      <c r="AK145" s="54">
        <v>224.74</v>
      </c>
    </row>
    <row r="146" ht="15.75" customHeight="1">
      <c r="A146" s="54" t="s">
        <v>208</v>
      </c>
      <c r="C146" s="54" t="s">
        <v>623</v>
      </c>
      <c r="D146" s="54" t="s">
        <v>624</v>
      </c>
      <c r="E146" s="54" t="s">
        <v>625</v>
      </c>
      <c r="F146" s="54" t="s">
        <v>626</v>
      </c>
      <c r="G146" s="63">
        <f t="shared" si="1"/>
        <v>0.03868344995</v>
      </c>
      <c r="H146" s="54">
        <v>1924.82</v>
      </c>
      <c r="I146" s="54">
        <v>1868.15</v>
      </c>
      <c r="J146" s="54">
        <v>1769.69</v>
      </c>
      <c r="K146" s="54">
        <v>1733.91</v>
      </c>
      <c r="L146" s="54">
        <v>1602.81</v>
      </c>
      <c r="M146" s="54">
        <v>1621.85</v>
      </c>
      <c r="N146" s="54">
        <v>1633.1</v>
      </c>
      <c r="O146" s="54">
        <v>1674.58</v>
      </c>
      <c r="P146" s="54">
        <v>1693.96</v>
      </c>
      <c r="Q146" s="54">
        <v>1521.96</v>
      </c>
      <c r="R146" s="54">
        <v>1427.44</v>
      </c>
      <c r="S146" s="54">
        <v>1570.09</v>
      </c>
      <c r="T146" s="54">
        <v>1559.85</v>
      </c>
      <c r="U146" s="54">
        <v>1553.64</v>
      </c>
      <c r="V146" s="54">
        <v>1513.85</v>
      </c>
      <c r="W146" s="54">
        <v>1491.42</v>
      </c>
      <c r="X146" s="54">
        <v>1498.74</v>
      </c>
      <c r="Y146" s="54">
        <v>1422.39</v>
      </c>
      <c r="Z146" s="54">
        <v>1423.46</v>
      </c>
      <c r="AA146" s="54">
        <v>1812.87</v>
      </c>
      <c r="AB146" s="54">
        <v>1759.66</v>
      </c>
      <c r="AC146" s="54">
        <v>1725.07</v>
      </c>
      <c r="AD146" s="54">
        <v>1723.24</v>
      </c>
      <c r="AE146" s="54">
        <v>1874.95</v>
      </c>
      <c r="AF146" s="54">
        <v>1918.33</v>
      </c>
      <c r="AG146" s="54">
        <v>1995.87</v>
      </c>
      <c r="AH146" s="54">
        <v>2233.86</v>
      </c>
      <c r="AI146" s="54">
        <v>2428.18</v>
      </c>
      <c r="AJ146" s="54">
        <v>2585.28</v>
      </c>
      <c r="AK146" s="54">
        <v>2648.36</v>
      </c>
    </row>
    <row r="147" ht="15.75" customHeight="1">
      <c r="A147" s="54" t="s">
        <v>209</v>
      </c>
      <c r="C147" s="54" t="s">
        <v>623</v>
      </c>
      <c r="D147" s="54" t="s">
        <v>624</v>
      </c>
      <c r="E147" s="54" t="s">
        <v>625</v>
      </c>
      <c r="F147" s="54" t="s">
        <v>626</v>
      </c>
      <c r="G147" s="63">
        <f t="shared" si="1"/>
        <v>0.0001406802453</v>
      </c>
      <c r="H147" s="54">
        <v>7.0</v>
      </c>
      <c r="I147" s="54">
        <v>6.91</v>
      </c>
      <c r="J147" s="54">
        <v>6.8</v>
      </c>
      <c r="K147" s="54">
        <v>6.74</v>
      </c>
      <c r="L147" s="54">
        <v>6.83</v>
      </c>
      <c r="M147" s="54">
        <v>6.18</v>
      </c>
      <c r="N147" s="54">
        <v>6.15</v>
      </c>
      <c r="O147" s="54">
        <v>6.0</v>
      </c>
      <c r="P147" s="54">
        <v>5.87</v>
      </c>
      <c r="Q147" s="54">
        <v>6.87</v>
      </c>
      <c r="R147" s="54">
        <v>6.62</v>
      </c>
      <c r="S147" s="54">
        <v>6.51</v>
      </c>
      <c r="T147" s="54">
        <v>6.33</v>
      </c>
      <c r="U147" s="54">
        <v>6.12</v>
      </c>
      <c r="V147" s="54">
        <v>5.85</v>
      </c>
      <c r="W147" s="54">
        <v>5.74</v>
      </c>
      <c r="X147" s="54">
        <v>5.61</v>
      </c>
      <c r="Y147" s="54">
        <v>5.41</v>
      </c>
      <c r="Z147" s="54">
        <v>5.31</v>
      </c>
      <c r="AA147" s="54">
        <v>5.38</v>
      </c>
      <c r="AB147" s="54">
        <v>5.35</v>
      </c>
      <c r="AC147" s="54">
        <v>5.16</v>
      </c>
      <c r="AD147" s="54">
        <v>5.01</v>
      </c>
      <c r="AE147" s="54">
        <v>4.88</v>
      </c>
      <c r="AF147" s="54">
        <v>4.73</v>
      </c>
      <c r="AG147" s="54">
        <v>4.95</v>
      </c>
      <c r="AH147" s="54">
        <v>5.08</v>
      </c>
      <c r="AI147" s="54">
        <v>5.15</v>
      </c>
      <c r="AJ147" s="54">
        <v>5.2</v>
      </c>
      <c r="AK147" s="54">
        <v>5.21</v>
      </c>
    </row>
    <row r="148" ht="15.75" customHeight="1">
      <c r="A148" s="54" t="s">
        <v>210</v>
      </c>
      <c r="C148" s="54" t="s">
        <v>623</v>
      </c>
      <c r="D148" s="54" t="s">
        <v>624</v>
      </c>
      <c r="E148" s="54" t="s">
        <v>625</v>
      </c>
      <c r="F148" s="54" t="s">
        <v>626</v>
      </c>
      <c r="G148" s="63">
        <f t="shared" si="1"/>
        <v>0.000007034012263</v>
      </c>
      <c r="H148" s="54">
        <v>0.35</v>
      </c>
      <c r="I148" s="54">
        <v>0.35</v>
      </c>
      <c r="J148" s="54">
        <v>0.34</v>
      </c>
      <c r="K148" s="54">
        <v>0.34</v>
      </c>
      <c r="L148" s="54">
        <v>0.33</v>
      </c>
      <c r="M148" s="54">
        <v>0.32</v>
      </c>
      <c r="N148" s="54">
        <v>0.32</v>
      </c>
      <c r="O148" s="54">
        <v>0.43</v>
      </c>
      <c r="P148" s="54">
        <v>0.38</v>
      </c>
      <c r="Q148" s="54">
        <v>0.34</v>
      </c>
      <c r="R148" s="54">
        <v>0.8</v>
      </c>
      <c r="S148" s="54">
        <v>0.34</v>
      </c>
      <c r="T148" s="54">
        <v>0.34</v>
      </c>
      <c r="U148" s="54">
        <v>0.32</v>
      </c>
      <c r="V148" s="54">
        <v>0.31</v>
      </c>
      <c r="W148" s="54">
        <v>0.32</v>
      </c>
      <c r="X148" s="54">
        <v>0.31</v>
      </c>
      <c r="Y148" s="54">
        <v>0.32</v>
      </c>
      <c r="Z148" s="54">
        <v>0.29</v>
      </c>
      <c r="AA148" s="54">
        <v>0.28</v>
      </c>
      <c r="AB148" s="54">
        <v>0.27</v>
      </c>
      <c r="AC148" s="54">
        <v>0.27</v>
      </c>
      <c r="AD148" s="54">
        <v>0.25</v>
      </c>
      <c r="AE148" s="54">
        <v>0.24</v>
      </c>
      <c r="AF148" s="54">
        <v>0.23</v>
      </c>
      <c r="AG148" s="54">
        <v>0.23</v>
      </c>
      <c r="AH148" s="54">
        <v>0.21</v>
      </c>
      <c r="AI148" s="54">
        <v>0.23</v>
      </c>
      <c r="AJ148" s="54">
        <v>0.19</v>
      </c>
      <c r="AK148" s="54">
        <v>0.18</v>
      </c>
    </row>
    <row r="149" ht="15.75" customHeight="1">
      <c r="A149" s="54" t="s">
        <v>212</v>
      </c>
      <c r="C149" s="54" t="s">
        <v>623</v>
      </c>
      <c r="D149" s="54" t="s">
        <v>624</v>
      </c>
      <c r="E149" s="54" t="s">
        <v>625</v>
      </c>
      <c r="F149" s="54" t="s">
        <v>626</v>
      </c>
      <c r="G149" s="63">
        <f t="shared" si="1"/>
        <v>0.00001487191164</v>
      </c>
      <c r="H149" s="54">
        <v>0.74</v>
      </c>
      <c r="I149" s="54">
        <v>0.72</v>
      </c>
      <c r="J149" s="54">
        <v>0.72</v>
      </c>
      <c r="K149" s="54">
        <v>0.69</v>
      </c>
      <c r="L149" s="54">
        <v>0.68</v>
      </c>
      <c r="M149" s="54">
        <v>0.68</v>
      </c>
      <c r="N149" s="54">
        <v>0.67</v>
      </c>
      <c r="O149" s="54">
        <v>0.91</v>
      </c>
      <c r="P149" s="54">
        <v>0.74</v>
      </c>
      <c r="Q149" s="54">
        <v>0.71</v>
      </c>
      <c r="R149" s="54">
        <v>1.53</v>
      </c>
      <c r="S149" s="54">
        <v>0.65</v>
      </c>
      <c r="T149" s="54">
        <v>0.64</v>
      </c>
      <c r="U149" s="54">
        <v>0.63</v>
      </c>
      <c r="V149" s="54">
        <v>0.59</v>
      </c>
      <c r="W149" s="54">
        <v>0.59</v>
      </c>
      <c r="X149" s="54">
        <v>0.58</v>
      </c>
      <c r="Y149" s="54">
        <v>0.57</v>
      </c>
      <c r="Z149" s="54">
        <v>0.56</v>
      </c>
      <c r="AA149" s="54">
        <v>0.51</v>
      </c>
      <c r="AB149" s="54">
        <v>0.6</v>
      </c>
      <c r="AC149" s="54">
        <v>0.69</v>
      </c>
      <c r="AD149" s="54">
        <v>0.77</v>
      </c>
      <c r="AE149" s="54">
        <v>0.85</v>
      </c>
      <c r="AF149" s="54">
        <v>0.91</v>
      </c>
      <c r="AG149" s="54">
        <v>0.96</v>
      </c>
      <c r="AH149" s="54">
        <v>0.91</v>
      </c>
      <c r="AI149" s="54">
        <v>0.9</v>
      </c>
      <c r="AJ149" s="54">
        <v>0.79</v>
      </c>
      <c r="AK149" s="54">
        <v>0.76</v>
      </c>
    </row>
    <row r="150" ht="15.75" customHeight="1">
      <c r="A150" s="54" t="s">
        <v>214</v>
      </c>
      <c r="C150" s="54" t="s">
        <v>623</v>
      </c>
      <c r="D150" s="54" t="s">
        <v>624</v>
      </c>
      <c r="E150" s="54" t="s">
        <v>625</v>
      </c>
      <c r="F150" s="54" t="s">
        <v>626</v>
      </c>
      <c r="G150" s="63">
        <f t="shared" si="1"/>
        <v>0.000006833040484</v>
      </c>
      <c r="H150" s="54">
        <v>0.34</v>
      </c>
      <c r="I150" s="54">
        <v>0.34</v>
      </c>
      <c r="J150" s="54">
        <v>0.31</v>
      </c>
      <c r="K150" s="54">
        <v>0.34</v>
      </c>
      <c r="L150" s="54">
        <v>0.33</v>
      </c>
      <c r="M150" s="54">
        <v>0.35</v>
      </c>
      <c r="N150" s="54">
        <v>0.31</v>
      </c>
      <c r="O150" s="54">
        <v>0.44</v>
      </c>
      <c r="P150" s="54">
        <v>0.35</v>
      </c>
      <c r="Q150" s="54">
        <v>0.33</v>
      </c>
      <c r="R150" s="54">
        <v>0.97</v>
      </c>
      <c r="S150" s="54">
        <v>0.34</v>
      </c>
      <c r="T150" s="54">
        <v>0.35</v>
      </c>
      <c r="U150" s="54">
        <v>0.33</v>
      </c>
      <c r="V150" s="54">
        <v>0.33</v>
      </c>
      <c r="W150" s="54">
        <v>0.32</v>
      </c>
      <c r="X150" s="54">
        <v>0.31</v>
      </c>
      <c r="Y150" s="54">
        <v>0.31</v>
      </c>
      <c r="Z150" s="54">
        <v>0.28</v>
      </c>
      <c r="AA150" s="54">
        <v>0.2</v>
      </c>
      <c r="AB150" s="54">
        <v>0.22</v>
      </c>
      <c r="AC150" s="54">
        <v>0.23</v>
      </c>
      <c r="AD150" s="54">
        <v>0.19</v>
      </c>
      <c r="AE150" s="54">
        <v>0.18</v>
      </c>
      <c r="AF150" s="54">
        <v>0.18</v>
      </c>
      <c r="AG150" s="54">
        <v>0.17</v>
      </c>
      <c r="AH150" s="54">
        <v>0.15</v>
      </c>
      <c r="AI150" s="54">
        <v>0.15</v>
      </c>
      <c r="AJ150" s="54">
        <v>0.11</v>
      </c>
      <c r="AK150" s="54">
        <v>0.11</v>
      </c>
    </row>
    <row r="151" ht="15.75" customHeight="1">
      <c r="A151" s="54" t="s">
        <v>216</v>
      </c>
      <c r="C151" s="54" t="s">
        <v>623</v>
      </c>
      <c r="D151" s="54" t="s">
        <v>624</v>
      </c>
      <c r="E151" s="54" t="s">
        <v>625</v>
      </c>
      <c r="F151" s="54" t="s">
        <v>626</v>
      </c>
      <c r="G151" s="63">
        <f t="shared" si="1"/>
        <v>0.00001587677054</v>
      </c>
      <c r="H151" s="54">
        <v>0.79</v>
      </c>
      <c r="I151" s="54">
        <v>0.78</v>
      </c>
      <c r="J151" s="54">
        <v>0.79</v>
      </c>
      <c r="K151" s="54">
        <v>0.78</v>
      </c>
      <c r="L151" s="54">
        <v>0.71</v>
      </c>
      <c r="M151" s="54">
        <v>0.67</v>
      </c>
      <c r="N151" s="54">
        <v>0.65</v>
      </c>
      <c r="O151" s="54">
        <v>0.64</v>
      </c>
      <c r="P151" s="54">
        <v>0.64</v>
      </c>
      <c r="Q151" s="54">
        <v>0.62</v>
      </c>
      <c r="R151" s="54">
        <v>0.59</v>
      </c>
      <c r="S151" s="54">
        <v>0.58</v>
      </c>
      <c r="T151" s="54">
        <v>0.61</v>
      </c>
      <c r="U151" s="54">
        <v>0.61</v>
      </c>
      <c r="V151" s="54">
        <v>0.62</v>
      </c>
      <c r="W151" s="54">
        <v>0.6</v>
      </c>
      <c r="X151" s="54">
        <v>0.58</v>
      </c>
      <c r="Y151" s="54">
        <v>0.58</v>
      </c>
      <c r="Z151" s="54">
        <v>0.57</v>
      </c>
      <c r="AA151" s="54">
        <v>0.54</v>
      </c>
      <c r="AB151" s="54">
        <v>0.54</v>
      </c>
      <c r="AC151" s="54">
        <v>0.54</v>
      </c>
      <c r="AD151" s="54">
        <v>0.52</v>
      </c>
      <c r="AE151" s="54">
        <v>0.52</v>
      </c>
      <c r="AF151" s="54">
        <v>0.5</v>
      </c>
      <c r="AG151" s="54">
        <v>0.49</v>
      </c>
      <c r="AH151" s="54">
        <v>0.47</v>
      </c>
      <c r="AI151" s="54">
        <v>0.45</v>
      </c>
      <c r="AJ151" s="54">
        <v>0.45</v>
      </c>
      <c r="AK151" s="54">
        <v>0.44</v>
      </c>
    </row>
    <row r="152" ht="15.75" customHeight="1">
      <c r="A152" s="54" t="s">
        <v>218</v>
      </c>
      <c r="C152" s="54" t="s">
        <v>623</v>
      </c>
      <c r="D152" s="54" t="s">
        <v>624</v>
      </c>
      <c r="E152" s="54" t="s">
        <v>625</v>
      </c>
      <c r="F152" s="54" t="s">
        <v>626</v>
      </c>
      <c r="G152" s="63">
        <f t="shared" si="1"/>
        <v>0.000008038871158</v>
      </c>
      <c r="H152" s="54">
        <v>0.4</v>
      </c>
      <c r="I152" s="54">
        <v>0.39</v>
      </c>
      <c r="J152" s="54">
        <v>0.39</v>
      </c>
      <c r="K152" s="54">
        <v>0.38</v>
      </c>
      <c r="L152" s="54">
        <v>0.37</v>
      </c>
      <c r="M152" s="54">
        <v>0.37</v>
      </c>
      <c r="N152" s="54">
        <v>0.37</v>
      </c>
      <c r="O152" s="54">
        <v>0.36</v>
      </c>
      <c r="P152" s="54">
        <v>0.34</v>
      </c>
      <c r="Q152" s="54">
        <v>0.14</v>
      </c>
      <c r="R152" s="54">
        <v>0.13</v>
      </c>
      <c r="S152" s="54">
        <v>0.12</v>
      </c>
      <c r="T152" s="54">
        <v>0.11</v>
      </c>
      <c r="U152" s="54">
        <v>0.11</v>
      </c>
      <c r="V152" s="54">
        <v>0.11</v>
      </c>
      <c r="W152" s="54">
        <v>0.1</v>
      </c>
      <c r="X152" s="54">
        <v>0.1</v>
      </c>
      <c r="Y152" s="54">
        <v>0.09</v>
      </c>
      <c r="Z152" s="54">
        <v>0.08</v>
      </c>
      <c r="AA152" s="54">
        <v>0.08</v>
      </c>
      <c r="AB152" s="54">
        <v>0.08</v>
      </c>
      <c r="AC152" s="54">
        <v>0.08</v>
      </c>
      <c r="AD152" s="54">
        <v>0.07</v>
      </c>
      <c r="AE152" s="54">
        <v>0.07</v>
      </c>
      <c r="AF152" s="54">
        <v>0.07</v>
      </c>
      <c r="AG152" s="54">
        <v>0.07</v>
      </c>
      <c r="AH152" s="54">
        <v>0.07</v>
      </c>
      <c r="AI152" s="54">
        <v>0.07</v>
      </c>
      <c r="AJ152" s="54">
        <v>0.07</v>
      </c>
      <c r="AK152" s="54">
        <v>0.07</v>
      </c>
    </row>
    <row r="153" ht="15.75" customHeight="1">
      <c r="A153" s="54" t="s">
        <v>220</v>
      </c>
      <c r="C153" s="54" t="s">
        <v>623</v>
      </c>
      <c r="D153" s="54" t="s">
        <v>624</v>
      </c>
      <c r="E153" s="54" t="s">
        <v>625</v>
      </c>
      <c r="F153" s="54" t="s">
        <v>626</v>
      </c>
      <c r="G153" s="63">
        <f t="shared" si="1"/>
        <v>0.01453327419</v>
      </c>
      <c r="H153" s="54">
        <v>723.15</v>
      </c>
      <c r="I153" s="54">
        <v>715.23</v>
      </c>
      <c r="J153" s="54">
        <v>729.31</v>
      </c>
      <c r="K153" s="54">
        <v>739.82</v>
      </c>
      <c r="L153" s="54">
        <v>731.89</v>
      </c>
      <c r="M153" s="54">
        <v>698.29</v>
      </c>
      <c r="N153" s="54">
        <v>654.85</v>
      </c>
      <c r="O153" s="54">
        <v>638.88</v>
      </c>
      <c r="P153" s="54">
        <v>601.75</v>
      </c>
      <c r="Q153" s="54">
        <v>569.68</v>
      </c>
      <c r="R153" s="54">
        <v>524.11</v>
      </c>
      <c r="S153" s="54">
        <v>511.98</v>
      </c>
      <c r="T153" s="54">
        <v>471.68</v>
      </c>
      <c r="U153" s="54">
        <v>451.62</v>
      </c>
      <c r="V153" s="54">
        <v>428.81</v>
      </c>
      <c r="W153" s="54">
        <v>408.2</v>
      </c>
      <c r="X153" s="54">
        <v>391.35</v>
      </c>
      <c r="Y153" s="54">
        <v>369.76</v>
      </c>
      <c r="Z153" s="54">
        <v>351.28</v>
      </c>
      <c r="AA153" s="54">
        <v>347.62</v>
      </c>
      <c r="AB153" s="54">
        <v>330.98</v>
      </c>
      <c r="AC153" s="54">
        <v>327.05</v>
      </c>
      <c r="AD153" s="54">
        <v>310.73</v>
      </c>
      <c r="AE153" s="54">
        <v>304.34</v>
      </c>
      <c r="AF153" s="54">
        <v>288.63</v>
      </c>
      <c r="AG153" s="54">
        <v>289.3</v>
      </c>
      <c r="AH153" s="54">
        <v>289.62</v>
      </c>
      <c r="AI153" s="54">
        <v>291.77</v>
      </c>
      <c r="AJ153" s="54">
        <v>274.22</v>
      </c>
      <c r="AK153" s="54">
        <v>241.01</v>
      </c>
    </row>
    <row r="154" ht="15.75" customHeight="1">
      <c r="A154" s="54" t="s">
        <v>221</v>
      </c>
      <c r="C154" s="54" t="s">
        <v>623</v>
      </c>
      <c r="D154" s="54" t="s">
        <v>624</v>
      </c>
      <c r="E154" s="54" t="s">
        <v>625</v>
      </c>
      <c r="F154" s="54" t="s">
        <v>626</v>
      </c>
      <c r="G154" s="63">
        <f t="shared" si="1"/>
        <v>0.0006752651772</v>
      </c>
      <c r="H154" s="54">
        <v>33.6</v>
      </c>
      <c r="I154" s="54">
        <v>32.33</v>
      </c>
      <c r="J154" s="54">
        <v>31.93</v>
      </c>
      <c r="K154" s="54">
        <v>31.79</v>
      </c>
      <c r="L154" s="54">
        <v>29.82</v>
      </c>
      <c r="M154" s="54">
        <v>28.9</v>
      </c>
      <c r="N154" s="54">
        <v>28.36</v>
      </c>
      <c r="O154" s="54">
        <v>27.18</v>
      </c>
      <c r="P154" s="54">
        <v>27.61</v>
      </c>
      <c r="Q154" s="54">
        <v>28.54</v>
      </c>
      <c r="R154" s="54">
        <v>27.5</v>
      </c>
      <c r="S154" s="54">
        <v>27.03</v>
      </c>
      <c r="T154" s="54">
        <v>26.09</v>
      </c>
      <c r="U154" s="54">
        <v>25.94</v>
      </c>
      <c r="V154" s="54">
        <v>25.53</v>
      </c>
      <c r="W154" s="54">
        <v>24.81</v>
      </c>
      <c r="X154" s="54">
        <v>22.68</v>
      </c>
      <c r="Y154" s="54">
        <v>23.37</v>
      </c>
      <c r="Z154" s="54">
        <v>23.91</v>
      </c>
      <c r="AA154" s="54">
        <v>24.78</v>
      </c>
      <c r="AB154" s="54">
        <v>24.81</v>
      </c>
      <c r="AC154" s="54">
        <v>22.62</v>
      </c>
      <c r="AD154" s="54">
        <v>21.42</v>
      </c>
      <c r="AE154" s="54">
        <v>20.93</v>
      </c>
      <c r="AF154" s="54">
        <v>19.69</v>
      </c>
      <c r="AG154" s="54">
        <v>19.41</v>
      </c>
      <c r="AH154" s="54">
        <v>19.09</v>
      </c>
      <c r="AI154" s="54">
        <v>18.84</v>
      </c>
      <c r="AJ154" s="54">
        <v>18.4</v>
      </c>
      <c r="AK154" s="54">
        <v>18.1</v>
      </c>
    </row>
    <row r="155" ht="15.75" customHeight="1">
      <c r="A155" s="54" t="s">
        <v>222</v>
      </c>
      <c r="C155" s="54" t="s">
        <v>623</v>
      </c>
      <c r="D155" s="54" t="s">
        <v>624</v>
      </c>
      <c r="E155" s="54" t="s">
        <v>625</v>
      </c>
      <c r="F155" s="54" t="s">
        <v>626</v>
      </c>
      <c r="G155" s="63">
        <f t="shared" si="1"/>
        <v>0.001243211425</v>
      </c>
      <c r="H155" s="54">
        <v>61.86</v>
      </c>
      <c r="I155" s="54">
        <v>61.5</v>
      </c>
      <c r="J155" s="54">
        <v>63.27</v>
      </c>
      <c r="K155" s="54">
        <v>62.87</v>
      </c>
      <c r="L155" s="54">
        <v>58.66</v>
      </c>
      <c r="M155" s="54">
        <v>52.34</v>
      </c>
      <c r="N155" s="54">
        <v>60.35</v>
      </c>
      <c r="O155" s="54">
        <v>59.63</v>
      </c>
      <c r="P155" s="54">
        <v>64.48</v>
      </c>
      <c r="Q155" s="54">
        <v>27.4</v>
      </c>
      <c r="R155" s="54">
        <v>27.87</v>
      </c>
      <c r="S155" s="54">
        <v>30.33</v>
      </c>
      <c r="T155" s="54">
        <v>32.57</v>
      </c>
      <c r="U155" s="54">
        <v>33.63</v>
      </c>
      <c r="V155" s="54">
        <v>31.42</v>
      </c>
      <c r="W155" s="54">
        <v>37.96</v>
      </c>
      <c r="X155" s="54">
        <v>32.73</v>
      </c>
      <c r="Y155" s="54">
        <v>29.52</v>
      </c>
      <c r="Z155" s="54">
        <v>26.16</v>
      </c>
      <c r="AA155" s="54">
        <v>57.71</v>
      </c>
      <c r="AB155" s="54">
        <v>54.92</v>
      </c>
      <c r="AC155" s="54">
        <v>72.07</v>
      </c>
      <c r="AD155" s="54">
        <v>72.45</v>
      </c>
      <c r="AE155" s="54">
        <v>67.44</v>
      </c>
      <c r="AF155" s="54">
        <v>60.06</v>
      </c>
      <c r="AG155" s="54">
        <v>53.57</v>
      </c>
      <c r="AH155" s="54">
        <v>57.52</v>
      </c>
      <c r="AI155" s="54">
        <v>62.85</v>
      </c>
      <c r="AJ155" s="54">
        <v>69.09</v>
      </c>
      <c r="AK155" s="54">
        <v>79.56</v>
      </c>
    </row>
    <row r="156" ht="15.75" customHeight="1">
      <c r="A156" s="54" t="s">
        <v>223</v>
      </c>
      <c r="C156" s="54" t="s">
        <v>623</v>
      </c>
      <c r="D156" s="54" t="s">
        <v>624</v>
      </c>
      <c r="E156" s="54" t="s">
        <v>625</v>
      </c>
      <c r="F156" s="54" t="s">
        <v>626</v>
      </c>
      <c r="G156" s="63">
        <f t="shared" si="1"/>
        <v>0.00001567579876</v>
      </c>
      <c r="H156" s="54">
        <v>0.78</v>
      </c>
      <c r="I156" s="54">
        <v>0.74</v>
      </c>
      <c r="J156" s="54">
        <v>0.73</v>
      </c>
      <c r="K156" s="54">
        <v>0.72</v>
      </c>
      <c r="L156" s="54">
        <v>0.65</v>
      </c>
      <c r="M156" s="54">
        <v>0.6</v>
      </c>
      <c r="N156" s="54">
        <v>0.54</v>
      </c>
      <c r="O156" s="54">
        <v>0.55</v>
      </c>
      <c r="P156" s="54">
        <v>0.53</v>
      </c>
      <c r="Q156" s="54">
        <v>0.56</v>
      </c>
      <c r="R156" s="54">
        <v>0.56</v>
      </c>
      <c r="S156" s="54">
        <v>0.52</v>
      </c>
      <c r="T156" s="54">
        <v>0.51</v>
      </c>
      <c r="U156" s="54">
        <v>0.49</v>
      </c>
      <c r="V156" s="54">
        <v>0.48</v>
      </c>
      <c r="W156" s="54">
        <v>0.48</v>
      </c>
      <c r="X156" s="54">
        <v>0.44</v>
      </c>
      <c r="Y156" s="54">
        <v>0.44</v>
      </c>
      <c r="Z156" s="54">
        <v>0.41</v>
      </c>
      <c r="AA156" s="54">
        <v>0.38</v>
      </c>
      <c r="AB156" s="54">
        <v>0.4</v>
      </c>
      <c r="AC156" s="54">
        <v>0.38</v>
      </c>
      <c r="AD156" s="54">
        <v>0.36</v>
      </c>
      <c r="AE156" s="54">
        <v>0.31</v>
      </c>
      <c r="AF156" s="54">
        <v>0.28</v>
      </c>
      <c r="AG156" s="54">
        <v>0.28</v>
      </c>
      <c r="AH156" s="54">
        <v>0.26</v>
      </c>
      <c r="AI156" s="54">
        <v>0.24</v>
      </c>
      <c r="AJ156" s="54">
        <v>0.24</v>
      </c>
      <c r="AK156" s="54">
        <v>0.22</v>
      </c>
    </row>
    <row r="157" ht="15.75" customHeight="1">
      <c r="A157" s="54" t="s">
        <v>224</v>
      </c>
      <c r="C157" s="54" t="s">
        <v>623</v>
      </c>
      <c r="D157" s="54" t="s">
        <v>624</v>
      </c>
      <c r="E157" s="54" t="s">
        <v>625</v>
      </c>
      <c r="F157" s="54" t="s">
        <v>626</v>
      </c>
      <c r="G157" s="63">
        <f t="shared" si="1"/>
        <v>0.0001899183311</v>
      </c>
      <c r="H157" s="54">
        <v>9.45</v>
      </c>
      <c r="I157" s="54">
        <v>9.72</v>
      </c>
      <c r="J157" s="54">
        <v>10.14</v>
      </c>
      <c r="K157" s="54">
        <v>10.28</v>
      </c>
      <c r="L157" s="54">
        <v>10.54</v>
      </c>
      <c r="M157" s="54">
        <v>10.4</v>
      </c>
      <c r="N157" s="54">
        <v>9.86</v>
      </c>
      <c r="O157" s="54">
        <v>9.91</v>
      </c>
      <c r="P157" s="54">
        <v>8.79</v>
      </c>
      <c r="Q157" s="54">
        <v>8.17</v>
      </c>
      <c r="R157" s="54">
        <v>8.44</v>
      </c>
      <c r="S157" s="54">
        <v>8.1</v>
      </c>
      <c r="T157" s="54">
        <v>8.87</v>
      </c>
      <c r="U157" s="54">
        <v>9.6</v>
      </c>
      <c r="V157" s="54">
        <v>8.15</v>
      </c>
      <c r="W157" s="54">
        <v>8.18</v>
      </c>
      <c r="X157" s="54">
        <v>7.76</v>
      </c>
      <c r="Y157" s="54">
        <v>6.83</v>
      </c>
      <c r="Z157" s="54">
        <v>6.46</v>
      </c>
      <c r="AA157" s="54">
        <v>5.96</v>
      </c>
      <c r="AB157" s="54">
        <v>5.9</v>
      </c>
      <c r="AC157" s="54">
        <v>6.18</v>
      </c>
      <c r="AD157" s="54">
        <v>6.08</v>
      </c>
      <c r="AE157" s="54">
        <v>6.13</v>
      </c>
      <c r="AF157" s="54">
        <v>6.86</v>
      </c>
      <c r="AG157" s="54">
        <v>7.08</v>
      </c>
      <c r="AH157" s="54">
        <v>7.09</v>
      </c>
      <c r="AI157" s="54">
        <v>7.01</v>
      </c>
      <c r="AJ157" s="54">
        <v>7.01</v>
      </c>
      <c r="AK157" s="54">
        <v>7.01</v>
      </c>
    </row>
    <row r="158" ht="15.75" customHeight="1">
      <c r="A158" s="54" t="s">
        <v>225</v>
      </c>
      <c r="C158" s="54" t="s">
        <v>623</v>
      </c>
      <c r="D158" s="54" t="s">
        <v>624</v>
      </c>
      <c r="E158" s="54" t="s">
        <v>625</v>
      </c>
      <c r="F158" s="54" t="s">
        <v>626</v>
      </c>
      <c r="G158" s="63">
        <f t="shared" si="1"/>
        <v>0.001351736185</v>
      </c>
      <c r="H158" s="54">
        <v>67.26</v>
      </c>
      <c r="I158" s="54">
        <v>66.56</v>
      </c>
      <c r="J158" s="54">
        <v>67.59</v>
      </c>
      <c r="K158" s="54">
        <v>63.81</v>
      </c>
      <c r="L158" s="54">
        <v>62.33</v>
      </c>
      <c r="M158" s="54">
        <v>60.61</v>
      </c>
      <c r="N158" s="54">
        <v>59.45</v>
      </c>
      <c r="O158" s="54">
        <v>58.56</v>
      </c>
      <c r="P158" s="54">
        <v>58.96</v>
      </c>
      <c r="Q158" s="54">
        <v>55.9</v>
      </c>
      <c r="R158" s="54">
        <v>52.16</v>
      </c>
      <c r="S158" s="54">
        <v>51.62</v>
      </c>
      <c r="T158" s="54">
        <v>51.33</v>
      </c>
      <c r="U158" s="54">
        <v>50.07</v>
      </c>
      <c r="V158" s="54">
        <v>49.63</v>
      </c>
      <c r="W158" s="54">
        <v>52.36</v>
      </c>
      <c r="X158" s="54">
        <v>50.88</v>
      </c>
      <c r="Y158" s="54">
        <v>54.0</v>
      </c>
      <c r="Z158" s="54">
        <v>54.74</v>
      </c>
      <c r="AA158" s="54">
        <v>54.82</v>
      </c>
      <c r="AB158" s="54">
        <v>49.97</v>
      </c>
      <c r="AC158" s="54">
        <v>48.75</v>
      </c>
      <c r="AD158" s="54">
        <v>49.41</v>
      </c>
      <c r="AE158" s="54">
        <v>49.32</v>
      </c>
      <c r="AF158" s="54">
        <v>47.93</v>
      </c>
      <c r="AG158" s="54">
        <v>46.62</v>
      </c>
      <c r="AH158" s="54">
        <v>43.09</v>
      </c>
      <c r="AI158" s="54">
        <v>36.63</v>
      </c>
      <c r="AJ158" s="54">
        <v>34.0</v>
      </c>
      <c r="AK158" s="54">
        <v>30.86</v>
      </c>
    </row>
    <row r="159" ht="15.75" customHeight="1">
      <c r="A159" s="54" t="s">
        <v>226</v>
      </c>
      <c r="B159" s="54" t="s">
        <v>627</v>
      </c>
      <c r="C159" s="54" t="s">
        <v>623</v>
      </c>
      <c r="D159" s="54" t="s">
        <v>624</v>
      </c>
      <c r="E159" s="54" t="s">
        <v>625</v>
      </c>
      <c r="F159" s="54" t="s">
        <v>626</v>
      </c>
      <c r="G159" s="63">
        <f t="shared" si="1"/>
        <v>0.0007435955821</v>
      </c>
      <c r="H159" s="54">
        <v>37.0</v>
      </c>
      <c r="I159" s="54">
        <v>38.81</v>
      </c>
      <c r="J159" s="54">
        <v>39.37</v>
      </c>
      <c r="K159" s="54">
        <v>37.44</v>
      </c>
      <c r="L159" s="54">
        <v>30.04</v>
      </c>
      <c r="M159" s="54">
        <v>29.61</v>
      </c>
      <c r="N159" s="54">
        <v>32.25</v>
      </c>
      <c r="O159" s="54">
        <v>31.59</v>
      </c>
      <c r="P159" s="54">
        <v>33.95</v>
      </c>
      <c r="Q159" s="54">
        <v>34.66</v>
      </c>
      <c r="R159" s="54">
        <v>33.13</v>
      </c>
      <c r="S159" s="54">
        <v>36.77</v>
      </c>
      <c r="T159" s="54">
        <v>36.74</v>
      </c>
      <c r="U159" s="54">
        <v>37.7</v>
      </c>
      <c r="V159" s="54">
        <v>38.14</v>
      </c>
      <c r="W159" s="54">
        <v>37.31</v>
      </c>
      <c r="X159" s="54">
        <v>38.0</v>
      </c>
      <c r="Y159" s="54">
        <v>37.74</v>
      </c>
      <c r="Z159" s="54">
        <v>38.19</v>
      </c>
      <c r="AA159" s="54">
        <v>36.55</v>
      </c>
      <c r="AB159" s="54">
        <v>39.17</v>
      </c>
      <c r="AC159" s="54">
        <v>40.63</v>
      </c>
      <c r="AD159" s="54">
        <v>41.77</v>
      </c>
      <c r="AE159" s="54">
        <v>41.91</v>
      </c>
      <c r="AF159" s="54">
        <v>41.9</v>
      </c>
      <c r="AG159" s="54">
        <v>41.32</v>
      </c>
      <c r="AH159" s="54">
        <v>44.0</v>
      </c>
      <c r="AI159" s="54">
        <v>46.63</v>
      </c>
      <c r="AJ159" s="54">
        <v>49.16</v>
      </c>
      <c r="AK159" s="54">
        <v>57.24</v>
      </c>
    </row>
    <row r="160" ht="15.75" customHeight="1">
      <c r="A160" s="54" t="s">
        <v>228</v>
      </c>
      <c r="B160" s="54" t="s">
        <v>627</v>
      </c>
      <c r="C160" s="54" t="s">
        <v>623</v>
      </c>
      <c r="D160" s="54" t="s">
        <v>624</v>
      </c>
      <c r="E160" s="54" t="s">
        <v>625</v>
      </c>
      <c r="F160" s="54" t="s">
        <v>626</v>
      </c>
      <c r="G160" s="63">
        <f t="shared" si="1"/>
        <v>0.0003378335604</v>
      </c>
      <c r="H160" s="54">
        <v>16.81</v>
      </c>
      <c r="I160" s="54">
        <v>17.32</v>
      </c>
      <c r="J160" s="54">
        <v>17.45</v>
      </c>
      <c r="K160" s="54">
        <v>17.26</v>
      </c>
      <c r="L160" s="54">
        <v>13.48</v>
      </c>
      <c r="M160" s="54">
        <v>13.38</v>
      </c>
      <c r="N160" s="54">
        <v>14.88</v>
      </c>
      <c r="O160" s="54">
        <v>15.51</v>
      </c>
      <c r="P160" s="54">
        <v>16.12</v>
      </c>
      <c r="Q160" s="54">
        <v>7.29</v>
      </c>
      <c r="R160" s="54">
        <v>6.99</v>
      </c>
      <c r="S160" s="54">
        <v>8.97</v>
      </c>
      <c r="T160" s="54">
        <v>7.99</v>
      </c>
      <c r="U160" s="54">
        <v>8.02</v>
      </c>
      <c r="V160" s="54">
        <v>7.69</v>
      </c>
      <c r="W160" s="54">
        <v>7.44</v>
      </c>
      <c r="X160" s="54">
        <v>7.23</v>
      </c>
      <c r="Y160" s="54">
        <v>7.27</v>
      </c>
      <c r="Z160" s="54">
        <v>7.19</v>
      </c>
      <c r="AA160" s="54">
        <v>8.38</v>
      </c>
      <c r="AB160" s="54">
        <v>8.58</v>
      </c>
      <c r="AC160" s="54">
        <v>9.24</v>
      </c>
      <c r="AD160" s="54">
        <v>9.5</v>
      </c>
      <c r="AE160" s="54">
        <v>9.03</v>
      </c>
      <c r="AF160" s="54">
        <v>8.23</v>
      </c>
      <c r="AG160" s="54">
        <v>7.4</v>
      </c>
      <c r="AH160" s="54">
        <v>7.35</v>
      </c>
      <c r="AI160" s="54">
        <v>6.61</v>
      </c>
      <c r="AJ160" s="54">
        <v>6.89</v>
      </c>
      <c r="AK160" s="54">
        <v>7.9</v>
      </c>
    </row>
    <row r="161" ht="15.75" customHeight="1">
      <c r="A161" s="54" t="s">
        <v>229</v>
      </c>
      <c r="C161" s="54" t="s">
        <v>623</v>
      </c>
      <c r="D161" s="54" t="s">
        <v>624</v>
      </c>
      <c r="E161" s="54" t="s">
        <v>625</v>
      </c>
      <c r="F161" s="54" t="s">
        <v>626</v>
      </c>
      <c r="G161" s="63">
        <f t="shared" si="1"/>
        <v>0.0009317051672</v>
      </c>
      <c r="H161" s="54">
        <v>46.36</v>
      </c>
      <c r="I161" s="54">
        <v>46.33</v>
      </c>
      <c r="J161" s="54">
        <v>46.3</v>
      </c>
      <c r="K161" s="54">
        <v>46.27</v>
      </c>
      <c r="L161" s="54">
        <v>-17.04</v>
      </c>
      <c r="M161" s="54">
        <v>-17.02</v>
      </c>
      <c r="N161" s="54">
        <v>-16.99</v>
      </c>
      <c r="O161" s="54">
        <v>-17.04</v>
      </c>
      <c r="P161" s="54">
        <v>-17.06</v>
      </c>
      <c r="Q161" s="54">
        <v>2.43</v>
      </c>
      <c r="R161" s="54">
        <v>2.41</v>
      </c>
      <c r="S161" s="54">
        <v>2.39</v>
      </c>
      <c r="T161" s="54">
        <v>2.39</v>
      </c>
      <c r="U161" s="54">
        <v>2.38</v>
      </c>
      <c r="V161" s="54">
        <v>2.37</v>
      </c>
      <c r="W161" s="54">
        <v>2.33</v>
      </c>
      <c r="X161" s="54">
        <v>2.29</v>
      </c>
      <c r="Y161" s="54">
        <v>2.27</v>
      </c>
      <c r="Z161" s="54">
        <v>2.25</v>
      </c>
      <c r="AA161" s="54">
        <v>4.45</v>
      </c>
      <c r="AB161" s="54">
        <v>4.43</v>
      </c>
      <c r="AC161" s="54">
        <v>4.42</v>
      </c>
      <c r="AD161" s="54">
        <v>4.4</v>
      </c>
      <c r="AE161" s="54">
        <v>4.39</v>
      </c>
      <c r="AF161" s="54">
        <v>4.37</v>
      </c>
      <c r="AG161" s="54">
        <v>4.36</v>
      </c>
      <c r="AH161" s="54">
        <v>4.34</v>
      </c>
      <c r="AI161" s="54">
        <v>4.32</v>
      </c>
      <c r="AJ161" s="54">
        <v>4.31</v>
      </c>
      <c r="AK161" s="54">
        <v>4.3</v>
      </c>
    </row>
    <row r="162" ht="15.75" customHeight="1">
      <c r="A162" s="54" t="s">
        <v>230</v>
      </c>
      <c r="C162" s="54" t="s">
        <v>623</v>
      </c>
      <c r="D162" s="54" t="s">
        <v>624</v>
      </c>
      <c r="E162" s="54" t="s">
        <v>625</v>
      </c>
      <c r="F162" s="54" t="s">
        <v>626</v>
      </c>
      <c r="G162" s="63">
        <f t="shared" si="1"/>
        <v>0.0008543310323</v>
      </c>
      <c r="H162" s="54">
        <v>42.51</v>
      </c>
      <c r="I162" s="54">
        <v>42.8</v>
      </c>
      <c r="J162" s="54">
        <v>42.84</v>
      </c>
      <c r="K162" s="54">
        <v>43.01</v>
      </c>
      <c r="L162" s="54">
        <v>43.12</v>
      </c>
      <c r="M162" s="54">
        <v>43.06</v>
      </c>
      <c r="N162" s="54">
        <v>42.92</v>
      </c>
      <c r="O162" s="54">
        <v>42.8</v>
      </c>
      <c r="P162" s="54">
        <v>42.5</v>
      </c>
      <c r="Q162" s="54">
        <v>42.34</v>
      </c>
      <c r="R162" s="54">
        <v>42.14</v>
      </c>
      <c r="S162" s="54">
        <v>42.11</v>
      </c>
      <c r="T162" s="54">
        <v>42.09</v>
      </c>
      <c r="U162" s="54">
        <v>43.19</v>
      </c>
      <c r="V162" s="54">
        <v>44.46</v>
      </c>
      <c r="W162" s="54">
        <v>44.02</v>
      </c>
      <c r="X162" s="54">
        <v>43.72</v>
      </c>
      <c r="Y162" s="54">
        <v>43.49</v>
      </c>
      <c r="Z162" s="54">
        <v>43.1</v>
      </c>
      <c r="AA162" s="54">
        <v>42.55</v>
      </c>
      <c r="AB162" s="54">
        <v>42.38</v>
      </c>
      <c r="AC162" s="54">
        <v>42.31</v>
      </c>
      <c r="AD162" s="54">
        <v>42.47</v>
      </c>
      <c r="AE162" s="54">
        <v>42.08</v>
      </c>
      <c r="AF162" s="54">
        <v>41.64</v>
      </c>
      <c r="AG162" s="54">
        <v>40.98</v>
      </c>
      <c r="AH162" s="54">
        <v>39.04</v>
      </c>
      <c r="AI162" s="54">
        <v>37.06</v>
      </c>
      <c r="AJ162" s="54">
        <v>39.0</v>
      </c>
      <c r="AK162" s="54">
        <v>41.89</v>
      </c>
    </row>
    <row r="163" ht="15.75" customHeight="1">
      <c r="A163" s="54" t="s">
        <v>231</v>
      </c>
      <c r="C163" s="54" t="s">
        <v>623</v>
      </c>
      <c r="D163" s="54" t="s">
        <v>624</v>
      </c>
      <c r="E163" s="54" t="s">
        <v>625</v>
      </c>
      <c r="F163" s="54" t="s">
        <v>626</v>
      </c>
      <c r="G163" s="63">
        <f t="shared" si="1"/>
        <v>0.01129843244</v>
      </c>
      <c r="H163" s="54">
        <v>562.19</v>
      </c>
      <c r="I163" s="54">
        <v>556.72</v>
      </c>
      <c r="J163" s="54">
        <v>557.46</v>
      </c>
      <c r="K163" s="54">
        <v>542.89</v>
      </c>
      <c r="L163" s="54">
        <v>542.51</v>
      </c>
      <c r="M163" s="54">
        <v>567.33</v>
      </c>
      <c r="N163" s="54">
        <v>554.77</v>
      </c>
      <c r="O163" s="54">
        <v>544.98</v>
      </c>
      <c r="P163" s="54">
        <v>524.74</v>
      </c>
      <c r="Q163" s="54">
        <v>540.67</v>
      </c>
      <c r="R163" s="54">
        <v>517.89</v>
      </c>
      <c r="S163" s="54">
        <v>539.07</v>
      </c>
      <c r="T163" s="54">
        <v>506.16</v>
      </c>
      <c r="U163" s="54">
        <v>484.91</v>
      </c>
      <c r="V163" s="54">
        <v>482.27</v>
      </c>
      <c r="W163" s="54">
        <v>482.0</v>
      </c>
      <c r="X163" s="54">
        <v>453.49</v>
      </c>
      <c r="Y163" s="54">
        <v>429.46</v>
      </c>
      <c r="Z163" s="54">
        <v>414.37</v>
      </c>
      <c r="AA163" s="54">
        <v>380.86</v>
      </c>
      <c r="AB163" s="54">
        <v>377.11</v>
      </c>
      <c r="AC163" s="54">
        <v>397.51</v>
      </c>
      <c r="AD163" s="54">
        <v>388.88</v>
      </c>
      <c r="AE163" s="54">
        <v>372.46</v>
      </c>
      <c r="AF163" s="54">
        <v>361.11</v>
      </c>
      <c r="AG163" s="54">
        <v>348.23</v>
      </c>
      <c r="AH163" s="54">
        <v>341.31</v>
      </c>
      <c r="AI163" s="54">
        <v>330.74</v>
      </c>
      <c r="AJ163" s="54">
        <v>334.52</v>
      </c>
      <c r="AK163" s="54">
        <v>338.43</v>
      </c>
    </row>
    <row r="164" ht="15.75" customHeight="1">
      <c r="A164" s="54" t="s">
        <v>203</v>
      </c>
      <c r="C164" s="54" t="s">
        <v>623</v>
      </c>
      <c r="D164" s="54" t="s">
        <v>624</v>
      </c>
      <c r="E164" s="54" t="s">
        <v>625</v>
      </c>
      <c r="F164" s="54" t="s">
        <v>626</v>
      </c>
      <c r="G164" s="63">
        <f t="shared" si="1"/>
        <v>0.01311662412</v>
      </c>
      <c r="H164" s="54">
        <v>652.66</v>
      </c>
      <c r="I164" s="54">
        <v>669.7</v>
      </c>
      <c r="J164" s="54">
        <v>662.63</v>
      </c>
      <c r="K164" s="54">
        <v>648.88</v>
      </c>
      <c r="L164" s="54">
        <v>633.4</v>
      </c>
      <c r="M164" s="54">
        <v>612.48</v>
      </c>
      <c r="N164" s="54">
        <v>622.99</v>
      </c>
      <c r="O164" s="54">
        <v>622.55</v>
      </c>
      <c r="P164" s="54">
        <v>619.12</v>
      </c>
      <c r="Q164" s="54">
        <v>585.4</v>
      </c>
      <c r="R164" s="54">
        <v>533.37</v>
      </c>
      <c r="S164" s="54">
        <v>519.43</v>
      </c>
      <c r="T164" s="54">
        <v>506.54</v>
      </c>
      <c r="U164" s="54">
        <v>496.62</v>
      </c>
      <c r="V164" s="54">
        <v>488.31</v>
      </c>
      <c r="W164" s="54">
        <v>492.96</v>
      </c>
      <c r="X164" s="54">
        <v>469.04</v>
      </c>
      <c r="Y164" s="54">
        <v>461.26</v>
      </c>
      <c r="Z164" s="54">
        <v>468.7</v>
      </c>
      <c r="AA164" s="54">
        <v>469.57</v>
      </c>
      <c r="AB164" s="54">
        <v>411.56</v>
      </c>
      <c r="AC164" s="54">
        <v>373.64</v>
      </c>
      <c r="AD164" s="54">
        <v>438.91</v>
      </c>
      <c r="AE164" s="54">
        <v>412.98</v>
      </c>
      <c r="AF164" s="54">
        <v>384.86</v>
      </c>
      <c r="AG164" s="54">
        <v>351.89</v>
      </c>
      <c r="AH164" s="54">
        <v>323.65</v>
      </c>
      <c r="AI164" s="54">
        <v>291.96</v>
      </c>
      <c r="AJ164" s="54">
        <v>266.53</v>
      </c>
      <c r="AK164" s="54">
        <v>238.32</v>
      </c>
    </row>
    <row r="165" ht="15.75" customHeight="1">
      <c r="A165" s="54" t="s">
        <v>232</v>
      </c>
      <c r="C165" s="54" t="s">
        <v>623</v>
      </c>
      <c r="D165" s="54" t="s">
        <v>624</v>
      </c>
      <c r="E165" s="54" t="s">
        <v>625</v>
      </c>
      <c r="F165" s="54" t="s">
        <v>626</v>
      </c>
      <c r="G165" s="63">
        <f t="shared" si="1"/>
        <v>0.001212462742</v>
      </c>
      <c r="H165" s="54">
        <v>60.33</v>
      </c>
      <c r="I165" s="54">
        <v>67.14</v>
      </c>
      <c r="J165" s="54">
        <v>64.25</v>
      </c>
      <c r="K165" s="54">
        <v>66.77</v>
      </c>
      <c r="L165" s="54">
        <v>63.08</v>
      </c>
      <c r="M165" s="54">
        <v>62.57</v>
      </c>
      <c r="N165" s="54">
        <v>60.64</v>
      </c>
      <c r="O165" s="54">
        <v>59.76</v>
      </c>
      <c r="P165" s="54">
        <v>74.6</v>
      </c>
      <c r="Q165" s="54">
        <v>78.26</v>
      </c>
      <c r="R165" s="54">
        <v>79.04</v>
      </c>
      <c r="S165" s="54">
        <v>76.95</v>
      </c>
      <c r="T165" s="54">
        <v>75.93</v>
      </c>
      <c r="U165" s="54">
        <v>71.94</v>
      </c>
      <c r="V165" s="54">
        <v>72.94</v>
      </c>
      <c r="W165" s="54">
        <v>69.63</v>
      </c>
      <c r="X165" s="54">
        <v>67.14</v>
      </c>
      <c r="Y165" s="54">
        <v>64.26</v>
      </c>
      <c r="Z165" s="54">
        <v>60.36</v>
      </c>
      <c r="AA165" s="54">
        <v>65.31</v>
      </c>
      <c r="AB165" s="54">
        <v>62.91</v>
      </c>
      <c r="AC165" s="54">
        <v>59.52</v>
      </c>
      <c r="AD165" s="54">
        <v>54.21</v>
      </c>
      <c r="AE165" s="54">
        <v>49.29</v>
      </c>
      <c r="AF165" s="54">
        <v>45.11</v>
      </c>
      <c r="AG165" s="54">
        <v>44.32</v>
      </c>
      <c r="AH165" s="54">
        <v>42.32</v>
      </c>
      <c r="AI165" s="54">
        <v>40.4</v>
      </c>
      <c r="AJ165" s="54">
        <v>37.97</v>
      </c>
      <c r="AK165" s="54">
        <v>37.09</v>
      </c>
    </row>
    <row r="166" ht="15.75" customHeight="1">
      <c r="A166" s="54" t="s">
        <v>233</v>
      </c>
      <c r="B166" s="54" t="s">
        <v>627</v>
      </c>
      <c r="C166" s="54" t="s">
        <v>623</v>
      </c>
      <c r="D166" s="54" t="s">
        <v>624</v>
      </c>
      <c r="E166" s="54" t="s">
        <v>625</v>
      </c>
      <c r="F166" s="54" t="s">
        <v>626</v>
      </c>
      <c r="G166" s="63">
        <f t="shared" si="1"/>
        <v>0.005890080897</v>
      </c>
      <c r="H166" s="54">
        <v>293.08</v>
      </c>
      <c r="I166" s="54">
        <v>311.0</v>
      </c>
      <c r="J166" s="54">
        <v>318.4</v>
      </c>
      <c r="K166" s="54">
        <v>301.85</v>
      </c>
      <c r="L166" s="54">
        <v>317.43</v>
      </c>
      <c r="M166" s="54">
        <v>306.84</v>
      </c>
      <c r="N166" s="54">
        <v>308.14</v>
      </c>
      <c r="O166" s="54">
        <v>334.52</v>
      </c>
      <c r="P166" s="54">
        <v>340.89</v>
      </c>
      <c r="Q166" s="54">
        <v>330.13</v>
      </c>
      <c r="R166" s="54">
        <v>345.31</v>
      </c>
      <c r="S166" s="54">
        <v>382.06</v>
      </c>
      <c r="T166" s="54">
        <v>415.37</v>
      </c>
      <c r="U166" s="54">
        <v>399.09</v>
      </c>
      <c r="V166" s="54">
        <v>405.09</v>
      </c>
      <c r="W166" s="54">
        <v>390.45</v>
      </c>
      <c r="X166" s="54">
        <v>374.33</v>
      </c>
      <c r="Y166" s="54">
        <v>365.33</v>
      </c>
      <c r="Z166" s="54">
        <v>348.63</v>
      </c>
      <c r="AA166" s="54">
        <v>326.92</v>
      </c>
      <c r="AB166" s="54">
        <v>309.6</v>
      </c>
      <c r="AC166" s="54">
        <v>285.01</v>
      </c>
      <c r="AD166" s="54">
        <v>275.57</v>
      </c>
      <c r="AE166" s="54">
        <v>254.12</v>
      </c>
      <c r="AF166" s="54">
        <v>260.74</v>
      </c>
      <c r="AG166" s="54">
        <v>247.01</v>
      </c>
      <c r="AH166" s="54">
        <v>234.11</v>
      </c>
      <c r="AI166" s="54">
        <v>248.91</v>
      </c>
      <c r="AJ166" s="54">
        <v>239.06</v>
      </c>
      <c r="AK166" s="54">
        <v>232.97</v>
      </c>
    </row>
    <row r="167" ht="15.75" customHeight="1">
      <c r="A167" s="54" t="s">
        <v>234</v>
      </c>
      <c r="C167" s="54" t="s">
        <v>623</v>
      </c>
      <c r="D167" s="54" t="s">
        <v>624</v>
      </c>
      <c r="E167" s="54" t="s">
        <v>625</v>
      </c>
      <c r="F167" s="54" t="s">
        <v>626</v>
      </c>
      <c r="G167" s="63">
        <f t="shared" si="1"/>
        <v>0.0007616830422</v>
      </c>
      <c r="H167" s="54">
        <v>37.9</v>
      </c>
      <c r="I167" s="54">
        <v>35.61</v>
      </c>
      <c r="J167" s="54">
        <v>36.38</v>
      </c>
      <c r="K167" s="54">
        <v>35.79</v>
      </c>
      <c r="L167" s="54">
        <v>33.89</v>
      </c>
      <c r="M167" s="54">
        <v>30.0</v>
      </c>
      <c r="N167" s="54">
        <v>27.22</v>
      </c>
      <c r="O167" s="54">
        <v>29.77</v>
      </c>
      <c r="P167" s="54">
        <v>28.22</v>
      </c>
      <c r="Q167" s="54">
        <v>27.23</v>
      </c>
      <c r="R167" s="54">
        <v>25.97</v>
      </c>
      <c r="S167" s="54">
        <v>26.81</v>
      </c>
      <c r="T167" s="54">
        <v>26.56</v>
      </c>
      <c r="U167" s="54">
        <v>25.64</v>
      </c>
      <c r="V167" s="54">
        <v>27.22</v>
      </c>
      <c r="W167" s="54">
        <v>25.28</v>
      </c>
      <c r="X167" s="54">
        <v>25.14</v>
      </c>
      <c r="Y167" s="54">
        <v>23.96</v>
      </c>
      <c r="Z167" s="54">
        <v>23.07</v>
      </c>
      <c r="AA167" s="54">
        <v>25.45</v>
      </c>
      <c r="AB167" s="54">
        <v>26.21</v>
      </c>
      <c r="AC167" s="54">
        <v>26.79</v>
      </c>
      <c r="AD167" s="54">
        <v>29.28</v>
      </c>
      <c r="AE167" s="54">
        <v>31.27</v>
      </c>
      <c r="AF167" s="54">
        <v>31.37</v>
      </c>
      <c r="AG167" s="54">
        <v>31.25</v>
      </c>
      <c r="AH167" s="54">
        <v>30.47</v>
      </c>
      <c r="AI167" s="54">
        <v>30.16</v>
      </c>
      <c r="AJ167" s="54">
        <v>28.39</v>
      </c>
      <c r="AK167" s="54">
        <v>28.54</v>
      </c>
    </row>
    <row r="168" ht="15.75" customHeight="1">
      <c r="A168" s="54" t="s">
        <v>235</v>
      </c>
      <c r="C168" s="54" t="s">
        <v>623</v>
      </c>
      <c r="D168" s="54" t="s">
        <v>624</v>
      </c>
      <c r="E168" s="54" t="s">
        <v>625</v>
      </c>
      <c r="F168" s="54" t="s">
        <v>626</v>
      </c>
      <c r="G168" s="63">
        <f t="shared" si="1"/>
        <v>0.002553748395</v>
      </c>
      <c r="H168" s="54">
        <v>127.07</v>
      </c>
      <c r="I168" s="54">
        <v>127.26</v>
      </c>
      <c r="J168" s="54">
        <v>126.52</v>
      </c>
      <c r="K168" s="54">
        <v>127.12</v>
      </c>
      <c r="L168" s="54">
        <v>124.4</v>
      </c>
      <c r="M168" s="54">
        <v>121.05</v>
      </c>
      <c r="N168" s="54">
        <v>119.96</v>
      </c>
      <c r="O168" s="54">
        <v>119.76</v>
      </c>
      <c r="P168" s="54">
        <v>118.69</v>
      </c>
      <c r="Q168" s="54">
        <v>115.74</v>
      </c>
      <c r="R168" s="54">
        <v>117.75</v>
      </c>
      <c r="S168" s="54">
        <v>116.03</v>
      </c>
      <c r="T168" s="54">
        <v>115.79</v>
      </c>
      <c r="U168" s="54">
        <v>110.36</v>
      </c>
      <c r="V168" s="54">
        <v>111.04</v>
      </c>
      <c r="W168" s="54">
        <v>106.17</v>
      </c>
      <c r="X168" s="54">
        <v>103.12</v>
      </c>
      <c r="Y168" s="54">
        <v>100.73</v>
      </c>
      <c r="Z168" s="54">
        <v>95.62</v>
      </c>
      <c r="AA168" s="54">
        <v>107.36</v>
      </c>
      <c r="AB168" s="54">
        <v>107.32</v>
      </c>
      <c r="AC168" s="54">
        <v>102.95</v>
      </c>
      <c r="AD168" s="54">
        <v>95.82</v>
      </c>
      <c r="AE168" s="54">
        <v>87.7</v>
      </c>
      <c r="AF168" s="54">
        <v>82.87</v>
      </c>
      <c r="AG168" s="54">
        <v>81.69</v>
      </c>
      <c r="AH168" s="54">
        <v>77.03</v>
      </c>
      <c r="AI168" s="54">
        <v>75.11</v>
      </c>
      <c r="AJ168" s="54">
        <v>71.5</v>
      </c>
      <c r="AK168" s="54">
        <v>70.66</v>
      </c>
    </row>
    <row r="169" ht="15.75" customHeight="1">
      <c r="A169" s="54" t="s">
        <v>236</v>
      </c>
      <c r="C169" s="54" t="s">
        <v>623</v>
      </c>
      <c r="D169" s="54" t="s">
        <v>624</v>
      </c>
      <c r="E169" s="54" t="s">
        <v>625</v>
      </c>
      <c r="F169" s="54" t="s">
        <v>626</v>
      </c>
      <c r="G169" s="63">
        <f t="shared" si="1"/>
        <v>0.0002779439703</v>
      </c>
      <c r="H169" s="54">
        <v>13.83</v>
      </c>
      <c r="I169" s="54">
        <v>13.27</v>
      </c>
      <c r="J169" s="54">
        <v>13.63</v>
      </c>
      <c r="K169" s="54">
        <v>14.08</v>
      </c>
      <c r="L169" s="54">
        <v>12.71</v>
      </c>
      <c r="M169" s="54">
        <v>12.6</v>
      </c>
      <c r="N169" s="54">
        <v>12.19</v>
      </c>
      <c r="O169" s="54">
        <v>12.34</v>
      </c>
      <c r="P169" s="54">
        <v>11.86</v>
      </c>
      <c r="Q169" s="54">
        <v>7.32</v>
      </c>
      <c r="R169" s="54">
        <v>6.99</v>
      </c>
      <c r="S169" s="54">
        <v>6.85</v>
      </c>
      <c r="T169" s="54">
        <v>6.66</v>
      </c>
      <c r="U169" s="54">
        <v>6.77</v>
      </c>
      <c r="V169" s="54">
        <v>6.82</v>
      </c>
      <c r="W169" s="54">
        <v>6.64</v>
      </c>
      <c r="X169" s="54">
        <v>6.29</v>
      </c>
      <c r="Y169" s="54">
        <v>6.06</v>
      </c>
      <c r="Z169" s="54">
        <v>6.6</v>
      </c>
      <c r="AA169" s="54">
        <v>6.18</v>
      </c>
      <c r="AB169" s="54">
        <v>6.89</v>
      </c>
      <c r="AC169" s="54">
        <v>6.83</v>
      </c>
      <c r="AD169" s="54">
        <v>6.77</v>
      </c>
      <c r="AE169" s="54">
        <v>6.79</v>
      </c>
      <c r="AF169" s="54">
        <v>6.68</v>
      </c>
      <c r="AG169" s="54">
        <v>6.56</v>
      </c>
      <c r="AH169" s="54">
        <v>6.52</v>
      </c>
      <c r="AI169" s="54">
        <v>6.58</v>
      </c>
      <c r="AJ169" s="54">
        <v>6.47</v>
      </c>
      <c r="AK169" s="54">
        <v>6.11</v>
      </c>
    </row>
    <row r="170" ht="15.75" customHeight="1">
      <c r="A170" s="54" t="s">
        <v>237</v>
      </c>
      <c r="B170" s="54" t="s">
        <v>627</v>
      </c>
      <c r="C170" s="54" t="s">
        <v>623</v>
      </c>
      <c r="D170" s="54" t="s">
        <v>624</v>
      </c>
      <c r="E170" s="54" t="s">
        <v>625</v>
      </c>
      <c r="F170" s="54" t="s">
        <v>626</v>
      </c>
      <c r="G170" s="63">
        <f t="shared" si="1"/>
        <v>0.0006003027037</v>
      </c>
      <c r="H170" s="54">
        <v>29.87</v>
      </c>
      <c r="I170" s="54">
        <v>30.88</v>
      </c>
      <c r="J170" s="54">
        <v>33.42</v>
      </c>
      <c r="K170" s="54">
        <v>33.74</v>
      </c>
      <c r="L170" s="54">
        <v>28.65</v>
      </c>
      <c r="M170" s="54">
        <v>28.72</v>
      </c>
      <c r="N170" s="54">
        <v>30.02</v>
      </c>
      <c r="O170" s="54">
        <v>31.8</v>
      </c>
      <c r="P170" s="54">
        <v>34.58</v>
      </c>
      <c r="Q170" s="54">
        <v>49.72</v>
      </c>
      <c r="R170" s="54">
        <v>44.06</v>
      </c>
      <c r="S170" s="54">
        <v>47.94</v>
      </c>
      <c r="T170" s="54">
        <v>49.09</v>
      </c>
      <c r="U170" s="54">
        <v>51.15</v>
      </c>
      <c r="V170" s="54">
        <v>52.64</v>
      </c>
      <c r="W170" s="54">
        <v>56.26</v>
      </c>
      <c r="X170" s="54">
        <v>57.68</v>
      </c>
      <c r="Y170" s="54">
        <v>56.65</v>
      </c>
      <c r="Z170" s="54">
        <v>55.28</v>
      </c>
      <c r="AA170" s="54">
        <v>69.99</v>
      </c>
      <c r="AB170" s="54">
        <v>74.0</v>
      </c>
      <c r="AC170" s="54">
        <v>75.3</v>
      </c>
      <c r="AD170" s="54">
        <v>74.48</v>
      </c>
      <c r="AE170" s="54">
        <v>80.68</v>
      </c>
      <c r="AF170" s="54">
        <v>75.09</v>
      </c>
      <c r="AG170" s="54">
        <v>75.49</v>
      </c>
      <c r="AH170" s="54">
        <v>73.66</v>
      </c>
      <c r="AI170" s="54">
        <v>73.7</v>
      </c>
      <c r="AJ170" s="54">
        <v>71.12</v>
      </c>
      <c r="AK170" s="54">
        <v>70.51</v>
      </c>
    </row>
    <row r="171" ht="15.75" customHeight="1">
      <c r="A171" s="54" t="s">
        <v>238</v>
      </c>
      <c r="C171" s="54" t="s">
        <v>623</v>
      </c>
      <c r="D171" s="54" t="s">
        <v>624</v>
      </c>
      <c r="E171" s="54" t="s">
        <v>625</v>
      </c>
      <c r="F171" s="54" t="s">
        <v>626</v>
      </c>
      <c r="G171" s="63">
        <f t="shared" si="1"/>
        <v>0.0008895010936</v>
      </c>
      <c r="H171" s="54">
        <v>44.26</v>
      </c>
      <c r="I171" s="54">
        <v>44.37</v>
      </c>
      <c r="J171" s="54">
        <v>45.64</v>
      </c>
      <c r="K171" s="54">
        <v>46.62</v>
      </c>
      <c r="L171" s="54">
        <v>46.14</v>
      </c>
      <c r="M171" s="54">
        <v>46.91</v>
      </c>
      <c r="N171" s="54">
        <v>50.72</v>
      </c>
      <c r="O171" s="54">
        <v>49.7</v>
      </c>
      <c r="P171" s="54">
        <v>48.39</v>
      </c>
      <c r="Q171" s="54">
        <v>52.36</v>
      </c>
      <c r="R171" s="54">
        <v>50.79</v>
      </c>
      <c r="S171" s="54">
        <v>52.23</v>
      </c>
      <c r="T171" s="54">
        <v>50.6</v>
      </c>
      <c r="U171" s="54">
        <v>52.53</v>
      </c>
      <c r="V171" s="54">
        <v>52.81</v>
      </c>
      <c r="W171" s="54">
        <v>52.09</v>
      </c>
      <c r="X171" s="54">
        <v>51.6</v>
      </c>
      <c r="Y171" s="54">
        <v>50.37</v>
      </c>
      <c r="Z171" s="54">
        <v>52.02</v>
      </c>
      <c r="AA171" s="54">
        <v>51.26</v>
      </c>
      <c r="AB171" s="54">
        <v>52.01</v>
      </c>
      <c r="AC171" s="54">
        <v>51.88</v>
      </c>
      <c r="AD171" s="54">
        <v>50.33</v>
      </c>
      <c r="AE171" s="54">
        <v>51.78</v>
      </c>
      <c r="AF171" s="54">
        <v>51.17</v>
      </c>
      <c r="AG171" s="54">
        <v>50.24</v>
      </c>
      <c r="AH171" s="54">
        <v>51.12</v>
      </c>
      <c r="AI171" s="54">
        <v>53.47</v>
      </c>
      <c r="AJ171" s="54">
        <v>53.55</v>
      </c>
      <c r="AK171" s="54">
        <v>51.33</v>
      </c>
    </row>
    <row r="172" ht="15.75" customHeight="1">
      <c r="A172" s="54" t="s">
        <v>240</v>
      </c>
      <c r="C172" s="54" t="s">
        <v>623</v>
      </c>
      <c r="D172" s="54" t="s">
        <v>624</v>
      </c>
      <c r="E172" s="54" t="s">
        <v>625</v>
      </c>
      <c r="F172" s="54" t="s">
        <v>626</v>
      </c>
      <c r="G172" s="63">
        <f t="shared" si="1"/>
        <v>0.0009743111843</v>
      </c>
      <c r="H172" s="54">
        <v>48.48</v>
      </c>
      <c r="I172" s="54">
        <v>48.26</v>
      </c>
      <c r="J172" s="54">
        <v>51.39</v>
      </c>
      <c r="K172" s="54">
        <v>47.45</v>
      </c>
      <c r="L172" s="54">
        <v>46.26</v>
      </c>
      <c r="M172" s="54">
        <v>48.33</v>
      </c>
      <c r="N172" s="54">
        <v>54.06</v>
      </c>
      <c r="O172" s="54">
        <v>77.32</v>
      </c>
      <c r="P172" s="54">
        <v>96.65</v>
      </c>
      <c r="Q172" s="54">
        <v>102.7</v>
      </c>
      <c r="R172" s="54">
        <v>101.55</v>
      </c>
      <c r="S172" s="54">
        <v>105.2</v>
      </c>
      <c r="T172" s="54">
        <v>104.65</v>
      </c>
      <c r="U172" s="54">
        <v>101.67</v>
      </c>
      <c r="V172" s="54">
        <v>99.05</v>
      </c>
      <c r="W172" s="54">
        <v>88.62</v>
      </c>
      <c r="X172" s="54">
        <v>93.33</v>
      </c>
      <c r="Y172" s="54">
        <v>93.17</v>
      </c>
      <c r="Z172" s="54">
        <v>91.84</v>
      </c>
      <c r="AA172" s="54">
        <v>92.63</v>
      </c>
      <c r="AB172" s="54">
        <v>92.56</v>
      </c>
      <c r="AC172" s="54">
        <v>93.18</v>
      </c>
      <c r="AD172" s="54">
        <v>89.3</v>
      </c>
      <c r="AE172" s="54">
        <v>88.33</v>
      </c>
      <c r="AF172" s="54">
        <v>85.88</v>
      </c>
      <c r="AG172" s="54">
        <v>82.3</v>
      </c>
      <c r="AH172" s="54">
        <v>78.99</v>
      </c>
      <c r="AI172" s="54">
        <v>76.27</v>
      </c>
      <c r="AJ172" s="54">
        <v>72.59</v>
      </c>
      <c r="AK172" s="54">
        <v>64.35</v>
      </c>
    </row>
    <row r="173" ht="15.75" customHeight="1">
      <c r="A173" s="54" t="s">
        <v>241</v>
      </c>
      <c r="C173" s="54" t="s">
        <v>623</v>
      </c>
      <c r="D173" s="54" t="s">
        <v>624</v>
      </c>
      <c r="E173" s="54" t="s">
        <v>625</v>
      </c>
      <c r="F173" s="54" t="s">
        <v>626</v>
      </c>
      <c r="G173" s="63">
        <f t="shared" si="1"/>
        <v>0.0003492889518</v>
      </c>
      <c r="H173" s="54">
        <v>17.38</v>
      </c>
      <c r="I173" s="54">
        <v>16.5</v>
      </c>
      <c r="J173" s="54">
        <v>15.13</v>
      </c>
      <c r="K173" s="54">
        <v>13.73</v>
      </c>
      <c r="L173" s="54">
        <v>12.02</v>
      </c>
      <c r="M173" s="54">
        <v>11.42</v>
      </c>
      <c r="N173" s="54">
        <v>9.88</v>
      </c>
      <c r="O173" s="54">
        <v>9.46</v>
      </c>
      <c r="P173" s="54">
        <v>8.66</v>
      </c>
      <c r="Q173" s="54">
        <v>8.44</v>
      </c>
      <c r="R173" s="54">
        <v>8.35</v>
      </c>
      <c r="S173" s="54">
        <v>8.67</v>
      </c>
      <c r="T173" s="54">
        <v>8.29</v>
      </c>
      <c r="U173" s="54">
        <v>7.58</v>
      </c>
      <c r="V173" s="54">
        <v>7.09</v>
      </c>
      <c r="W173" s="54">
        <v>7.02</v>
      </c>
      <c r="X173" s="54">
        <v>6.47</v>
      </c>
      <c r="Y173" s="54">
        <v>6.32</v>
      </c>
      <c r="Z173" s="54">
        <v>6.29</v>
      </c>
      <c r="AA173" s="54">
        <v>6.65</v>
      </c>
      <c r="AB173" s="54">
        <v>7.02</v>
      </c>
      <c r="AC173" s="54">
        <v>7.51</v>
      </c>
      <c r="AD173" s="54">
        <v>7.59</v>
      </c>
      <c r="AE173" s="54">
        <v>7.35</v>
      </c>
      <c r="AF173" s="54">
        <v>8.0</v>
      </c>
      <c r="AG173" s="54">
        <v>8.61</v>
      </c>
      <c r="AH173" s="54">
        <v>11.12</v>
      </c>
      <c r="AI173" s="54">
        <v>13.98</v>
      </c>
      <c r="AJ173" s="54">
        <v>17.01</v>
      </c>
      <c r="AK173" s="54">
        <v>17.9</v>
      </c>
    </row>
    <row r="174" ht="15.75" customHeight="1">
      <c r="A174" s="54" t="s">
        <v>258</v>
      </c>
      <c r="C174" s="54" t="s">
        <v>623</v>
      </c>
      <c r="D174" s="54" t="s">
        <v>624</v>
      </c>
      <c r="E174" s="54" t="s">
        <v>625</v>
      </c>
      <c r="F174" s="54" t="s">
        <v>626</v>
      </c>
      <c r="G174" s="63">
        <f t="shared" si="1"/>
        <v>0.003112851884</v>
      </c>
      <c r="H174" s="54">
        <v>154.89</v>
      </c>
      <c r="I174" s="54">
        <v>151.98</v>
      </c>
      <c r="J174" s="54">
        <v>152.72</v>
      </c>
      <c r="K174" s="54">
        <v>153.6</v>
      </c>
      <c r="L174" s="54">
        <v>142.55</v>
      </c>
      <c r="M174" s="54">
        <v>136.29</v>
      </c>
      <c r="N174" s="54">
        <v>135.57</v>
      </c>
      <c r="O174" s="54">
        <v>133.67</v>
      </c>
      <c r="P174" s="54">
        <v>129.05</v>
      </c>
      <c r="Q174" s="54">
        <v>127.25</v>
      </c>
      <c r="R174" s="54">
        <v>124.18</v>
      </c>
      <c r="S174" s="54">
        <v>122.02</v>
      </c>
      <c r="T174" s="54">
        <v>119.4</v>
      </c>
      <c r="U174" s="54">
        <v>117.28</v>
      </c>
      <c r="V174" s="54">
        <v>122.53</v>
      </c>
      <c r="W174" s="54">
        <v>116.56</v>
      </c>
      <c r="X174" s="54">
        <v>117.4</v>
      </c>
      <c r="Y174" s="54">
        <v>109.07</v>
      </c>
      <c r="Z174" s="54">
        <v>103.58</v>
      </c>
      <c r="AA174" s="54">
        <v>98.85</v>
      </c>
      <c r="AB174" s="54">
        <v>101.45</v>
      </c>
      <c r="AC174" s="54">
        <v>101.34</v>
      </c>
      <c r="AD174" s="54">
        <v>97.12</v>
      </c>
      <c r="AE174" s="54">
        <v>97.46</v>
      </c>
      <c r="AF174" s="54">
        <v>104.12</v>
      </c>
      <c r="AG174" s="54">
        <v>99.96</v>
      </c>
      <c r="AH174" s="54">
        <v>99.22</v>
      </c>
      <c r="AI174" s="54">
        <v>98.6</v>
      </c>
      <c r="AJ174" s="54">
        <v>98.48</v>
      </c>
      <c r="AK174" s="54">
        <v>98.2</v>
      </c>
    </row>
    <row r="175" ht="15.75" customHeight="1">
      <c r="A175" s="54" t="s">
        <v>242</v>
      </c>
      <c r="C175" s="54" t="s">
        <v>623</v>
      </c>
      <c r="D175" s="54" t="s">
        <v>624</v>
      </c>
      <c r="E175" s="54" t="s">
        <v>625</v>
      </c>
      <c r="F175" s="54" t="s">
        <v>626</v>
      </c>
      <c r="G175" s="63">
        <f t="shared" si="1"/>
        <v>0.008786084232</v>
      </c>
      <c r="H175" s="54">
        <v>437.18</v>
      </c>
      <c r="I175" s="54">
        <v>421.41</v>
      </c>
      <c r="J175" s="54">
        <v>417.99</v>
      </c>
      <c r="K175" s="54">
        <v>411.08</v>
      </c>
      <c r="L175" s="54">
        <v>387.86</v>
      </c>
      <c r="M175" s="54">
        <v>383.84</v>
      </c>
      <c r="N175" s="54">
        <v>387.42</v>
      </c>
      <c r="O175" s="54">
        <v>376.44</v>
      </c>
      <c r="P175" s="54">
        <v>353.49</v>
      </c>
      <c r="Q175" s="54">
        <v>319.84</v>
      </c>
      <c r="R175" s="54">
        <v>299.82</v>
      </c>
      <c r="S175" s="54">
        <v>301.42</v>
      </c>
      <c r="T175" s="54">
        <v>299.11</v>
      </c>
      <c r="U175" s="54">
        <v>285.23</v>
      </c>
      <c r="V175" s="54">
        <v>282.26</v>
      </c>
      <c r="W175" s="54">
        <v>276.36</v>
      </c>
      <c r="X175" s="54">
        <v>253.55</v>
      </c>
      <c r="Y175" s="54">
        <v>240.89</v>
      </c>
      <c r="Z175" s="54">
        <v>228.77</v>
      </c>
      <c r="AA175" s="54">
        <v>264.0</v>
      </c>
      <c r="AB175" s="54">
        <v>263.28</v>
      </c>
      <c r="AC175" s="54">
        <v>253.85</v>
      </c>
      <c r="AD175" s="54">
        <v>273.2</v>
      </c>
      <c r="AE175" s="54">
        <v>266.46</v>
      </c>
      <c r="AF175" s="54">
        <v>246.29</v>
      </c>
      <c r="AG175" s="54">
        <v>227.75</v>
      </c>
      <c r="AH175" s="54">
        <v>212.79</v>
      </c>
      <c r="AI175" s="54">
        <v>196.73</v>
      </c>
      <c r="AJ175" s="54">
        <v>185.0</v>
      </c>
      <c r="AK175" s="54">
        <v>173.05</v>
      </c>
    </row>
    <row r="176" ht="15.75" customHeight="1">
      <c r="A176" s="54" t="s">
        <v>243</v>
      </c>
      <c r="C176" s="54" t="s">
        <v>623</v>
      </c>
      <c r="D176" s="54" t="s">
        <v>624</v>
      </c>
      <c r="E176" s="54" t="s">
        <v>625</v>
      </c>
      <c r="F176" s="54" t="s">
        <v>626</v>
      </c>
      <c r="G176" s="63">
        <f t="shared" si="1"/>
        <v>0.000128219995</v>
      </c>
      <c r="H176" s="54">
        <v>6.38</v>
      </c>
      <c r="I176" s="54">
        <v>6.56</v>
      </c>
      <c r="J176" s="54">
        <v>6.81</v>
      </c>
      <c r="K176" s="54">
        <v>7.1</v>
      </c>
      <c r="L176" s="54">
        <v>7.27</v>
      </c>
      <c r="M176" s="54">
        <v>7.32</v>
      </c>
      <c r="N176" s="54">
        <v>7.35</v>
      </c>
      <c r="O176" s="54">
        <v>7.38</v>
      </c>
      <c r="P176" s="54">
        <v>7.39</v>
      </c>
      <c r="Q176" s="54">
        <v>7.5</v>
      </c>
      <c r="R176" s="54">
        <v>7.2</v>
      </c>
      <c r="S176" s="54">
        <v>6.88</v>
      </c>
      <c r="T176" s="54">
        <v>6.51</v>
      </c>
      <c r="U176" s="54">
        <v>6.22</v>
      </c>
      <c r="V176" s="54">
        <v>5.87</v>
      </c>
      <c r="W176" s="54">
        <v>4.88</v>
      </c>
      <c r="X176" s="54">
        <v>4.09</v>
      </c>
      <c r="Y176" s="54">
        <v>3.24</v>
      </c>
      <c r="Z176" s="54">
        <v>2.18</v>
      </c>
      <c r="AA176" s="54">
        <v>1.12</v>
      </c>
      <c r="AB176" s="54">
        <v>1.05</v>
      </c>
      <c r="AC176" s="54">
        <v>1.16</v>
      </c>
      <c r="AD176" s="54">
        <v>1.15</v>
      </c>
      <c r="AE176" s="54">
        <v>1.14</v>
      </c>
      <c r="AF176" s="54">
        <v>1.12</v>
      </c>
      <c r="AG176" s="54">
        <v>1.1</v>
      </c>
      <c r="AH176" s="54">
        <v>1.02</v>
      </c>
      <c r="AI176" s="54">
        <v>0.99</v>
      </c>
      <c r="AJ176" s="54">
        <v>0.99</v>
      </c>
      <c r="AK176" s="54">
        <v>0.92</v>
      </c>
    </row>
    <row r="177" ht="15.75" customHeight="1">
      <c r="A177" s="54" t="s">
        <v>244</v>
      </c>
      <c r="C177" s="54" t="s">
        <v>623</v>
      </c>
      <c r="D177" s="54" t="s">
        <v>624</v>
      </c>
      <c r="E177" s="54" t="s">
        <v>625</v>
      </c>
      <c r="F177" s="54" t="s">
        <v>626</v>
      </c>
      <c r="G177" s="63">
        <f t="shared" si="1"/>
        <v>0.0001750464195</v>
      </c>
      <c r="H177" s="54">
        <v>8.71</v>
      </c>
      <c r="I177" s="54">
        <v>8.43</v>
      </c>
      <c r="J177" s="54">
        <v>8.09</v>
      </c>
      <c r="K177" s="54">
        <v>8.21</v>
      </c>
      <c r="L177" s="54">
        <v>7.92</v>
      </c>
      <c r="M177" s="54">
        <v>7.17</v>
      </c>
      <c r="N177" s="54">
        <v>7.43</v>
      </c>
      <c r="O177" s="54">
        <v>7.54</v>
      </c>
      <c r="P177" s="54">
        <v>7.99</v>
      </c>
      <c r="Q177" s="54">
        <v>7.51</v>
      </c>
      <c r="R177" s="54">
        <v>7.68</v>
      </c>
      <c r="S177" s="54">
        <v>6.19</v>
      </c>
      <c r="T177" s="54">
        <v>5.86</v>
      </c>
      <c r="U177" s="54">
        <v>6.17</v>
      </c>
      <c r="V177" s="54">
        <v>6.75</v>
      </c>
      <c r="W177" s="54">
        <v>5.85</v>
      </c>
      <c r="X177" s="54">
        <v>6.13</v>
      </c>
      <c r="Y177" s="54">
        <v>5.52</v>
      </c>
      <c r="Z177" s="54">
        <v>5.07</v>
      </c>
      <c r="AA177" s="54">
        <v>7.12</v>
      </c>
      <c r="AB177" s="54">
        <v>7.62</v>
      </c>
      <c r="AC177" s="54">
        <v>7.21</v>
      </c>
      <c r="AD177" s="54">
        <v>6.25</v>
      </c>
      <c r="AE177" s="54">
        <v>6.49</v>
      </c>
      <c r="AF177" s="54">
        <v>5.91</v>
      </c>
      <c r="AG177" s="54">
        <v>5.95</v>
      </c>
      <c r="AH177" s="54">
        <v>5.68</v>
      </c>
      <c r="AI177" s="54">
        <v>5.8</v>
      </c>
      <c r="AJ177" s="54">
        <v>6.11</v>
      </c>
      <c r="AK177" s="54">
        <v>6.27</v>
      </c>
    </row>
    <row r="178" ht="15.75" customHeight="1">
      <c r="A178" s="54" t="s">
        <v>245</v>
      </c>
      <c r="C178" s="54" t="s">
        <v>623</v>
      </c>
      <c r="D178" s="54" t="s">
        <v>624</v>
      </c>
      <c r="E178" s="54" t="s">
        <v>625</v>
      </c>
      <c r="F178" s="54" t="s">
        <v>626</v>
      </c>
      <c r="G178" s="63">
        <f t="shared" si="1"/>
        <v>0.000006230125147</v>
      </c>
      <c r="H178" s="54">
        <v>0.31</v>
      </c>
      <c r="I178" s="54">
        <v>0.31</v>
      </c>
      <c r="J178" s="54">
        <v>0.33</v>
      </c>
      <c r="K178" s="54">
        <v>0.3</v>
      </c>
      <c r="L178" s="54">
        <v>0.26</v>
      </c>
      <c r="M178" s="54">
        <v>0.26</v>
      </c>
      <c r="N178" s="54">
        <v>0.26</v>
      </c>
      <c r="O178" s="54">
        <v>0.25</v>
      </c>
      <c r="P178" s="54">
        <v>0.25</v>
      </c>
      <c r="Q178" s="54">
        <v>0.26</v>
      </c>
      <c r="R178" s="54">
        <v>0.28</v>
      </c>
      <c r="S178" s="54">
        <v>0.26</v>
      </c>
      <c r="T178" s="54">
        <v>0.26</v>
      </c>
      <c r="U178" s="54">
        <v>0.28</v>
      </c>
      <c r="V178" s="54">
        <v>0.27</v>
      </c>
      <c r="W178" s="54">
        <v>0.26</v>
      </c>
      <c r="X178" s="54">
        <v>0.26</v>
      </c>
      <c r="Y178" s="54">
        <v>0.23</v>
      </c>
      <c r="Z178" s="54">
        <v>0.23</v>
      </c>
      <c r="AA178" s="54">
        <v>0.23</v>
      </c>
      <c r="AB178" s="54">
        <v>0.25</v>
      </c>
      <c r="AC178" s="54">
        <v>0.24</v>
      </c>
      <c r="AD178" s="54">
        <v>0.24</v>
      </c>
      <c r="AE178" s="54">
        <v>0.24</v>
      </c>
      <c r="AF178" s="54">
        <v>0.26</v>
      </c>
      <c r="AG178" s="54">
        <v>0.26</v>
      </c>
      <c r="AH178" s="54">
        <v>0.26</v>
      </c>
      <c r="AI178" s="54">
        <v>0.25</v>
      </c>
      <c r="AJ178" s="54">
        <v>0.26</v>
      </c>
      <c r="AK178" s="54">
        <v>0.25</v>
      </c>
    </row>
    <row r="179" ht="15.75" customHeight="1">
      <c r="A179" s="54" t="s">
        <v>246</v>
      </c>
      <c r="C179" s="54" t="s">
        <v>623</v>
      </c>
      <c r="D179" s="54" t="s">
        <v>624</v>
      </c>
      <c r="E179" s="54" t="s">
        <v>625</v>
      </c>
      <c r="F179" s="54" t="s">
        <v>626</v>
      </c>
      <c r="G179" s="63">
        <f t="shared" si="1"/>
        <v>0.0005721666546</v>
      </c>
      <c r="H179" s="54">
        <v>28.47</v>
      </c>
      <c r="I179" s="54">
        <v>28.81</v>
      </c>
      <c r="J179" s="54">
        <v>28.87</v>
      </c>
      <c r="K179" s="54">
        <v>28.65</v>
      </c>
      <c r="L179" s="54">
        <v>32.23</v>
      </c>
      <c r="M179" s="54">
        <v>33.14</v>
      </c>
      <c r="N179" s="54">
        <v>33.11</v>
      </c>
      <c r="O179" s="54">
        <v>32.13</v>
      </c>
      <c r="P179" s="54">
        <v>32.57</v>
      </c>
      <c r="Q179" s="54">
        <v>31.59</v>
      </c>
      <c r="R179" s="54">
        <v>28.8</v>
      </c>
      <c r="S179" s="54">
        <v>29.61</v>
      </c>
      <c r="T179" s="54">
        <v>29.95</v>
      </c>
      <c r="U179" s="54">
        <v>29.19</v>
      </c>
      <c r="V179" s="54">
        <v>25.65</v>
      </c>
      <c r="W179" s="54">
        <v>23.58</v>
      </c>
      <c r="X179" s="54">
        <v>22.52</v>
      </c>
      <c r="Y179" s="54">
        <v>18.74</v>
      </c>
      <c r="Z179" s="54">
        <v>17.08</v>
      </c>
      <c r="AA179" s="54">
        <v>15.28</v>
      </c>
      <c r="AB179" s="54">
        <v>14.46</v>
      </c>
      <c r="AC179" s="54">
        <v>14.04</v>
      </c>
      <c r="AD179" s="54">
        <v>13.62</v>
      </c>
      <c r="AE179" s="54">
        <v>13.15</v>
      </c>
      <c r="AF179" s="54">
        <v>12.07</v>
      </c>
      <c r="AG179" s="54">
        <v>12.46</v>
      </c>
      <c r="AH179" s="54">
        <v>15.88</v>
      </c>
      <c r="AI179" s="54">
        <v>20.02</v>
      </c>
      <c r="AJ179" s="54">
        <v>20.09</v>
      </c>
      <c r="AK179" s="54">
        <v>20.17</v>
      </c>
    </row>
    <row r="180" ht="15.75" customHeight="1">
      <c r="A180" s="54" t="s">
        <v>247</v>
      </c>
      <c r="C180" s="54" t="s">
        <v>623</v>
      </c>
      <c r="D180" s="54" t="s">
        <v>624</v>
      </c>
      <c r="E180" s="54" t="s">
        <v>625</v>
      </c>
      <c r="F180" s="54" t="s">
        <v>626</v>
      </c>
      <c r="G180" s="63">
        <f t="shared" si="1"/>
        <v>0.0007598742962</v>
      </c>
      <c r="H180" s="54">
        <v>37.81</v>
      </c>
      <c r="I180" s="54">
        <v>37.61</v>
      </c>
      <c r="J180" s="54">
        <v>37.45</v>
      </c>
      <c r="K180" s="54">
        <v>37.15</v>
      </c>
      <c r="L180" s="54">
        <v>45.61</v>
      </c>
      <c r="M180" s="54">
        <v>45.31</v>
      </c>
      <c r="N180" s="54">
        <v>42.96</v>
      </c>
      <c r="O180" s="54">
        <v>43.18</v>
      </c>
      <c r="P180" s="54">
        <v>41.5</v>
      </c>
      <c r="Q180" s="54">
        <v>37.37</v>
      </c>
      <c r="R180" s="54">
        <v>34.92</v>
      </c>
      <c r="S180" s="54">
        <v>34.59</v>
      </c>
      <c r="T180" s="54">
        <v>34.05</v>
      </c>
      <c r="U180" s="54">
        <v>32.71</v>
      </c>
      <c r="V180" s="54">
        <v>31.56</v>
      </c>
      <c r="W180" s="54">
        <v>30.86</v>
      </c>
      <c r="X180" s="54">
        <v>29.6</v>
      </c>
      <c r="Y180" s="54">
        <v>29.77</v>
      </c>
      <c r="Z180" s="54">
        <v>29.64</v>
      </c>
      <c r="AA180" s="54">
        <v>29.13</v>
      </c>
      <c r="AB180" s="54">
        <v>27.83</v>
      </c>
      <c r="AC180" s="54">
        <v>26.34</v>
      </c>
      <c r="AD180" s="54">
        <v>24.95</v>
      </c>
      <c r="AE180" s="54">
        <v>24.4</v>
      </c>
      <c r="AF180" s="54">
        <v>23.02</v>
      </c>
      <c r="AG180" s="54">
        <v>22.53</v>
      </c>
      <c r="AH180" s="54">
        <v>22.8</v>
      </c>
      <c r="AI180" s="54">
        <v>22.57</v>
      </c>
      <c r="AJ180" s="54">
        <v>21.24</v>
      </c>
      <c r="AK180" s="54">
        <v>20.33</v>
      </c>
    </row>
    <row r="181" ht="15.75" customHeight="1">
      <c r="A181" s="54" t="s">
        <v>249</v>
      </c>
      <c r="C181" s="54" t="s">
        <v>623</v>
      </c>
      <c r="D181" s="54" t="s">
        <v>624</v>
      </c>
      <c r="E181" s="54" t="s">
        <v>625</v>
      </c>
      <c r="F181" s="54" t="s">
        <v>626</v>
      </c>
      <c r="G181" s="63">
        <f t="shared" si="1"/>
        <v>0.009241888226</v>
      </c>
      <c r="H181" s="54">
        <v>459.86</v>
      </c>
      <c r="I181" s="54">
        <v>470.65</v>
      </c>
      <c r="J181" s="54">
        <v>472.27</v>
      </c>
      <c r="K181" s="54">
        <v>430.35</v>
      </c>
      <c r="L181" s="54">
        <v>372.37</v>
      </c>
      <c r="M181" s="54">
        <v>365.03</v>
      </c>
      <c r="N181" s="54">
        <v>339.78</v>
      </c>
      <c r="O181" s="54">
        <v>348.92</v>
      </c>
      <c r="P181" s="54">
        <v>333.37</v>
      </c>
      <c r="Q181" s="54">
        <v>327.48</v>
      </c>
      <c r="R181" s="54">
        <v>317.49</v>
      </c>
      <c r="S181" s="54">
        <v>314.43</v>
      </c>
      <c r="T181" s="54">
        <v>317.29</v>
      </c>
      <c r="U181" s="54">
        <v>287.68</v>
      </c>
      <c r="V181" s="54">
        <v>258.46</v>
      </c>
      <c r="W181" s="54">
        <v>246.0</v>
      </c>
      <c r="X181" s="54">
        <v>239.99</v>
      </c>
      <c r="Y181" s="54">
        <v>228.49</v>
      </c>
      <c r="Z181" s="54">
        <v>218.22</v>
      </c>
      <c r="AA181" s="54">
        <v>266.14</v>
      </c>
      <c r="AB181" s="54">
        <v>242.2</v>
      </c>
      <c r="AC181" s="54">
        <v>242.32</v>
      </c>
      <c r="AD181" s="54">
        <v>241.1</v>
      </c>
      <c r="AE181" s="54">
        <v>232.11</v>
      </c>
      <c r="AF181" s="54">
        <v>214.4</v>
      </c>
      <c r="AG181" s="54">
        <v>199.89</v>
      </c>
      <c r="AH181" s="54">
        <v>204.73</v>
      </c>
      <c r="AI181" s="54">
        <v>198.44</v>
      </c>
      <c r="AJ181" s="54">
        <v>190.95</v>
      </c>
      <c r="AK181" s="54">
        <v>188.5</v>
      </c>
    </row>
    <row r="182" ht="15.75" customHeight="1">
      <c r="A182" s="54" t="s">
        <v>250</v>
      </c>
      <c r="C182" s="54" t="s">
        <v>623</v>
      </c>
      <c r="D182" s="54" t="s">
        <v>624</v>
      </c>
      <c r="E182" s="54" t="s">
        <v>625</v>
      </c>
      <c r="F182" s="54" t="s">
        <v>626</v>
      </c>
      <c r="G182" s="63">
        <f t="shared" si="1"/>
        <v>0.003161888998</v>
      </c>
      <c r="H182" s="54">
        <v>157.33</v>
      </c>
      <c r="I182" s="54">
        <v>154.97</v>
      </c>
      <c r="J182" s="54">
        <v>152.51</v>
      </c>
      <c r="K182" s="54">
        <v>152.94</v>
      </c>
      <c r="L182" s="54">
        <v>155.08</v>
      </c>
      <c r="M182" s="54">
        <v>151.33</v>
      </c>
      <c r="N182" s="54">
        <v>151.15</v>
      </c>
      <c r="O182" s="54">
        <v>144.42</v>
      </c>
      <c r="P182" s="54">
        <v>136.68</v>
      </c>
      <c r="Q182" s="54">
        <v>116.62</v>
      </c>
      <c r="R182" s="54">
        <v>104.87</v>
      </c>
      <c r="S182" s="54">
        <v>131.74</v>
      </c>
      <c r="T182" s="54">
        <v>126.4</v>
      </c>
      <c r="U182" s="54">
        <v>117.37</v>
      </c>
      <c r="V182" s="54">
        <v>115.59</v>
      </c>
      <c r="W182" s="54">
        <v>112.66</v>
      </c>
      <c r="X182" s="54">
        <v>105.86</v>
      </c>
      <c r="Y182" s="54">
        <v>93.87</v>
      </c>
      <c r="Z182" s="54">
        <v>89.5</v>
      </c>
      <c r="AA182" s="54">
        <v>88.76</v>
      </c>
      <c r="AB182" s="54">
        <v>74.69</v>
      </c>
      <c r="AC182" s="54">
        <v>60.89</v>
      </c>
      <c r="AD182" s="54">
        <v>59.67</v>
      </c>
      <c r="AE182" s="54">
        <v>69.43</v>
      </c>
      <c r="AF182" s="54">
        <v>73.25</v>
      </c>
      <c r="AG182" s="54">
        <v>72.48</v>
      </c>
      <c r="AH182" s="54">
        <v>79.66</v>
      </c>
      <c r="AI182" s="54">
        <v>72.9</v>
      </c>
      <c r="AJ182" s="54">
        <v>103.32</v>
      </c>
      <c r="AK182" s="54">
        <v>111.39</v>
      </c>
    </row>
    <row r="183" ht="15.75" customHeight="1">
      <c r="A183" s="54" t="s">
        <v>251</v>
      </c>
      <c r="C183" s="54" t="s">
        <v>623</v>
      </c>
      <c r="D183" s="54" t="s">
        <v>624</v>
      </c>
      <c r="E183" s="54" t="s">
        <v>625</v>
      </c>
      <c r="F183" s="54" t="s">
        <v>626</v>
      </c>
      <c r="G183" s="63">
        <f t="shared" si="1"/>
        <v>0.0000006029153368</v>
      </c>
      <c r="H183" s="54">
        <v>0.03</v>
      </c>
      <c r="I183" s="54">
        <v>0.03</v>
      </c>
      <c r="J183" s="54">
        <v>0.02</v>
      </c>
      <c r="K183" s="54">
        <v>0.02</v>
      </c>
      <c r="L183" s="54">
        <v>0.02</v>
      </c>
      <c r="M183" s="54">
        <v>0.02</v>
      </c>
      <c r="N183" s="54">
        <v>0.02</v>
      </c>
      <c r="O183" s="54">
        <v>0.02</v>
      </c>
      <c r="P183" s="54">
        <v>0.02</v>
      </c>
      <c r="Q183" s="54">
        <v>0.02</v>
      </c>
      <c r="R183" s="54">
        <v>0.02</v>
      </c>
      <c r="S183" s="54">
        <v>0.02</v>
      </c>
      <c r="T183" s="54">
        <v>0.03</v>
      </c>
      <c r="U183" s="54">
        <v>0.02</v>
      </c>
      <c r="V183" s="54">
        <v>0.02</v>
      </c>
      <c r="W183" s="54">
        <v>0.02</v>
      </c>
      <c r="X183" s="54">
        <v>0.02</v>
      </c>
      <c r="Y183" s="54">
        <v>0.02</v>
      </c>
      <c r="Z183" s="54">
        <v>0.02</v>
      </c>
      <c r="AA183" s="54">
        <v>0.02</v>
      </c>
      <c r="AB183" s="54">
        <v>0.02</v>
      </c>
      <c r="AC183" s="54">
        <v>0.02</v>
      </c>
      <c r="AD183" s="54">
        <v>0.02</v>
      </c>
      <c r="AE183" s="54">
        <v>0.02</v>
      </c>
      <c r="AF183" s="54">
        <v>0.02</v>
      </c>
      <c r="AG183" s="54">
        <v>0.02</v>
      </c>
      <c r="AH183" s="54">
        <v>0.02</v>
      </c>
      <c r="AI183" s="54">
        <v>0.02</v>
      </c>
      <c r="AJ183" s="54">
        <v>0.02</v>
      </c>
      <c r="AK183" s="54">
        <v>0.02</v>
      </c>
    </row>
    <row r="184" ht="15.75" customHeight="1">
      <c r="A184" s="54" t="s">
        <v>252</v>
      </c>
      <c r="C184" s="54" t="s">
        <v>623</v>
      </c>
      <c r="D184" s="54" t="s">
        <v>624</v>
      </c>
      <c r="E184" s="54" t="s">
        <v>625</v>
      </c>
      <c r="F184" s="54" t="s">
        <v>626</v>
      </c>
      <c r="G184" s="63">
        <f t="shared" si="1"/>
        <v>0.001188748072</v>
      </c>
      <c r="H184" s="54">
        <v>59.15</v>
      </c>
      <c r="I184" s="54">
        <v>58.68</v>
      </c>
      <c r="J184" s="54">
        <v>57.15</v>
      </c>
      <c r="K184" s="54">
        <v>56.13</v>
      </c>
      <c r="L184" s="54">
        <v>54.91</v>
      </c>
      <c r="M184" s="54">
        <v>52.95</v>
      </c>
      <c r="N184" s="54">
        <v>51.88</v>
      </c>
      <c r="O184" s="54">
        <v>51.97</v>
      </c>
      <c r="P184" s="54">
        <v>50.34</v>
      </c>
      <c r="Q184" s="54">
        <v>50.36</v>
      </c>
      <c r="R184" s="54">
        <v>48.68</v>
      </c>
      <c r="S184" s="54">
        <v>47.92</v>
      </c>
      <c r="T184" s="54">
        <v>41.4</v>
      </c>
      <c r="U184" s="54">
        <v>38.81</v>
      </c>
      <c r="V184" s="54">
        <v>40.18</v>
      </c>
      <c r="W184" s="54">
        <v>38.19</v>
      </c>
      <c r="X184" s="54">
        <v>38.08</v>
      </c>
      <c r="Y184" s="54">
        <v>36.12</v>
      </c>
      <c r="Z184" s="54">
        <v>35.11</v>
      </c>
      <c r="AA184" s="54">
        <v>35.46</v>
      </c>
      <c r="AB184" s="54">
        <v>35.63</v>
      </c>
      <c r="AC184" s="54">
        <v>35.93</v>
      </c>
      <c r="AD184" s="54">
        <v>34.56</v>
      </c>
      <c r="AE184" s="54">
        <v>33.08</v>
      </c>
      <c r="AF184" s="54">
        <v>32.15</v>
      </c>
      <c r="AG184" s="54">
        <v>31.33</v>
      </c>
      <c r="AH184" s="54">
        <v>31.67</v>
      </c>
      <c r="AI184" s="54">
        <v>31.34</v>
      </c>
      <c r="AJ184" s="54">
        <v>31.0</v>
      </c>
      <c r="AK184" s="54">
        <v>30.34</v>
      </c>
    </row>
    <row r="185" ht="15.75" customHeight="1">
      <c r="A185" s="54" t="s">
        <v>253</v>
      </c>
      <c r="C185" s="54" t="s">
        <v>623</v>
      </c>
      <c r="D185" s="54" t="s">
        <v>624</v>
      </c>
      <c r="E185" s="54" t="s">
        <v>625</v>
      </c>
      <c r="F185" s="54" t="s">
        <v>626</v>
      </c>
      <c r="G185" s="63">
        <f t="shared" si="1"/>
        <v>0.004447304496</v>
      </c>
      <c r="H185" s="54">
        <v>221.29</v>
      </c>
      <c r="I185" s="54">
        <v>232.76</v>
      </c>
      <c r="J185" s="54">
        <v>221.2</v>
      </c>
      <c r="K185" s="54">
        <v>247.28</v>
      </c>
      <c r="L185" s="54">
        <v>233.56</v>
      </c>
      <c r="M185" s="54">
        <v>282.98</v>
      </c>
      <c r="N185" s="54">
        <v>317.11</v>
      </c>
      <c r="O185" s="54">
        <v>321.75</v>
      </c>
      <c r="P185" s="54">
        <v>329.07</v>
      </c>
      <c r="Q185" s="54">
        <v>303.06</v>
      </c>
      <c r="R185" s="54">
        <v>283.1</v>
      </c>
      <c r="S185" s="54">
        <v>338.19</v>
      </c>
      <c r="T185" s="54">
        <v>349.31</v>
      </c>
      <c r="U185" s="54">
        <v>340.19</v>
      </c>
      <c r="V185" s="54">
        <v>333.05</v>
      </c>
      <c r="W185" s="54">
        <v>346.11</v>
      </c>
      <c r="X185" s="54">
        <v>372.22</v>
      </c>
      <c r="Y185" s="54">
        <v>347.4</v>
      </c>
      <c r="Z185" s="54">
        <v>342.82</v>
      </c>
      <c r="AA185" s="54">
        <v>317.3</v>
      </c>
      <c r="AB185" s="54">
        <v>328.29</v>
      </c>
      <c r="AC185" s="54">
        <v>334.86</v>
      </c>
      <c r="AD185" s="54">
        <v>362.84</v>
      </c>
      <c r="AE185" s="54">
        <v>386.88</v>
      </c>
      <c r="AF185" s="54">
        <v>447.55</v>
      </c>
      <c r="AG185" s="54">
        <v>471.12</v>
      </c>
      <c r="AH185" s="54">
        <v>560.95</v>
      </c>
      <c r="AI185" s="54">
        <v>644.43</v>
      </c>
      <c r="AJ185" s="54">
        <v>733.77</v>
      </c>
      <c r="AK185" s="54">
        <v>776.11</v>
      </c>
    </row>
    <row r="186" ht="15.75" customHeight="1">
      <c r="A186" s="54" t="s">
        <v>254</v>
      </c>
      <c r="C186" s="54" t="s">
        <v>623</v>
      </c>
      <c r="D186" s="54" t="s">
        <v>624</v>
      </c>
      <c r="E186" s="54" t="s">
        <v>625</v>
      </c>
      <c r="F186" s="54" t="s">
        <v>626</v>
      </c>
      <c r="G186" s="63">
        <f t="shared" si="1"/>
        <v>0.004894667676</v>
      </c>
      <c r="H186" s="54">
        <v>243.55</v>
      </c>
      <c r="I186" s="54">
        <v>229.38</v>
      </c>
      <c r="J186" s="54">
        <v>248.69</v>
      </c>
      <c r="K186" s="54">
        <v>252.92</v>
      </c>
      <c r="L186" s="54">
        <v>245.22</v>
      </c>
      <c r="M186" s="54">
        <v>231.8</v>
      </c>
      <c r="N186" s="54">
        <v>230.89</v>
      </c>
      <c r="O186" s="54">
        <v>219.59</v>
      </c>
      <c r="P186" s="54">
        <v>207.49</v>
      </c>
      <c r="Q186" s="54">
        <v>201.89</v>
      </c>
      <c r="R186" s="54">
        <v>194.38</v>
      </c>
      <c r="S186" s="54">
        <v>194.02</v>
      </c>
      <c r="T186" s="54">
        <v>168.25</v>
      </c>
      <c r="U186" s="54">
        <v>157.12</v>
      </c>
      <c r="V186" s="54">
        <v>150.1</v>
      </c>
      <c r="W186" s="54">
        <v>141.21</v>
      </c>
      <c r="X186" s="54">
        <v>133.42</v>
      </c>
      <c r="Y186" s="54">
        <v>125.4</v>
      </c>
      <c r="Z186" s="54">
        <v>123.08</v>
      </c>
      <c r="AA186" s="54">
        <v>109.02</v>
      </c>
      <c r="AB186" s="54">
        <v>108.83</v>
      </c>
      <c r="AC186" s="54">
        <v>106.99</v>
      </c>
      <c r="AD186" s="54">
        <v>104.95</v>
      </c>
      <c r="AE186" s="54">
        <v>101.71</v>
      </c>
      <c r="AF186" s="54">
        <v>97.34</v>
      </c>
      <c r="AG186" s="54">
        <v>92.2</v>
      </c>
      <c r="AH186" s="54">
        <v>83.62</v>
      </c>
      <c r="AI186" s="54">
        <v>79.19</v>
      </c>
      <c r="AJ186" s="54">
        <v>81.07</v>
      </c>
      <c r="AK186" s="54">
        <v>73.25</v>
      </c>
    </row>
    <row r="187" ht="15.75" customHeight="1">
      <c r="A187" s="54" t="s">
        <v>256</v>
      </c>
      <c r="C187" s="54" t="s">
        <v>623</v>
      </c>
      <c r="D187" s="54" t="s">
        <v>624</v>
      </c>
      <c r="E187" s="54" t="s">
        <v>625</v>
      </c>
      <c r="F187" s="54" t="s">
        <v>626</v>
      </c>
      <c r="G187" s="63">
        <f t="shared" si="1"/>
        <v>0.00862430195</v>
      </c>
      <c r="H187" s="54">
        <v>429.13</v>
      </c>
      <c r="I187" s="54">
        <v>442.48</v>
      </c>
      <c r="J187" s="54">
        <v>450.65</v>
      </c>
      <c r="K187" s="54">
        <v>465.58</v>
      </c>
      <c r="L187" s="54">
        <v>487.0</v>
      </c>
      <c r="M187" s="54">
        <v>502.35</v>
      </c>
      <c r="N187" s="54">
        <v>541.85</v>
      </c>
      <c r="O187" s="54">
        <v>559.23</v>
      </c>
      <c r="P187" s="54">
        <v>539.08</v>
      </c>
      <c r="Q187" s="54">
        <v>580.39</v>
      </c>
      <c r="R187" s="54">
        <v>567.88</v>
      </c>
      <c r="S187" s="54">
        <v>623.87</v>
      </c>
      <c r="T187" s="54">
        <v>644.25</v>
      </c>
      <c r="U187" s="54">
        <v>659.56</v>
      </c>
      <c r="V187" s="54">
        <v>663.04</v>
      </c>
      <c r="W187" s="54">
        <v>668.94</v>
      </c>
      <c r="X187" s="54">
        <v>674.12</v>
      </c>
      <c r="Y187" s="54">
        <v>665.2</v>
      </c>
      <c r="Z187" s="54">
        <v>683.35</v>
      </c>
      <c r="AA187" s="54">
        <v>673.09</v>
      </c>
      <c r="AB187" s="54">
        <v>670.94</v>
      </c>
      <c r="AC187" s="54">
        <v>694.89</v>
      </c>
      <c r="AD187" s="54">
        <v>697.17</v>
      </c>
      <c r="AE187" s="54">
        <v>717.08</v>
      </c>
      <c r="AF187" s="54">
        <v>695.56</v>
      </c>
      <c r="AG187" s="54">
        <v>703.47</v>
      </c>
      <c r="AH187" s="54">
        <v>706.27</v>
      </c>
      <c r="AI187" s="54">
        <v>724.82</v>
      </c>
      <c r="AJ187" s="54">
        <v>742.68</v>
      </c>
      <c r="AK187" s="54">
        <v>733.87</v>
      </c>
    </row>
    <row r="188" ht="15.75" customHeight="1">
      <c r="A188" s="54" t="s">
        <v>260</v>
      </c>
      <c r="C188" s="54" t="s">
        <v>623</v>
      </c>
      <c r="D188" s="54" t="s">
        <v>624</v>
      </c>
      <c r="E188" s="54" t="s">
        <v>625</v>
      </c>
      <c r="F188" s="54" t="s">
        <v>626</v>
      </c>
      <c r="G188" s="63">
        <f t="shared" si="1"/>
        <v>0.1159808136</v>
      </c>
      <c r="H188" s="54">
        <v>5771.0</v>
      </c>
      <c r="I188" s="54">
        <v>5892.37</v>
      </c>
      <c r="J188" s="54">
        <v>5689.61</v>
      </c>
      <c r="K188" s="54">
        <v>5743.85</v>
      </c>
      <c r="L188" s="54">
        <v>5665.21</v>
      </c>
      <c r="M188" s="54">
        <v>5779.54</v>
      </c>
      <c r="N188" s="54">
        <v>5734.28</v>
      </c>
      <c r="O188" s="54">
        <v>5593.25</v>
      </c>
      <c r="P188" s="54">
        <v>5811.96</v>
      </c>
      <c r="Q188" s="54">
        <v>6026.14</v>
      </c>
      <c r="R188" s="54">
        <v>5757.6</v>
      </c>
      <c r="S188" s="54">
        <v>6184.08</v>
      </c>
      <c r="T188" s="54">
        <v>6367.28</v>
      </c>
      <c r="U188" s="54">
        <v>6260.2</v>
      </c>
      <c r="V188" s="54">
        <v>6352.14</v>
      </c>
      <c r="W188" s="54">
        <v>6331.91</v>
      </c>
      <c r="X188" s="54">
        <v>6245.34</v>
      </c>
      <c r="Y188" s="54">
        <v>6182.64</v>
      </c>
      <c r="Z188" s="54">
        <v>6335.1</v>
      </c>
      <c r="AA188" s="54">
        <v>6372.54</v>
      </c>
      <c r="AB188" s="54">
        <v>6210.12</v>
      </c>
      <c r="AC188" s="54">
        <v>6208.83</v>
      </c>
      <c r="AD188" s="54">
        <v>6160.86</v>
      </c>
      <c r="AE188" s="54">
        <v>5901.0</v>
      </c>
      <c r="AF188" s="54">
        <v>5729.69</v>
      </c>
      <c r="AG188" s="54">
        <v>5661.57</v>
      </c>
      <c r="AH188" s="54">
        <v>5567.55</v>
      </c>
      <c r="AI188" s="54">
        <v>5456.12</v>
      </c>
      <c r="AJ188" s="54">
        <v>5372.08</v>
      </c>
      <c r="AK188" s="54">
        <v>5417.32</v>
      </c>
    </row>
    <row r="189" ht="15.75" customHeight="1">
      <c r="A189" s="54" t="s">
        <v>261</v>
      </c>
      <c r="C189" s="54" t="s">
        <v>623</v>
      </c>
      <c r="D189" s="54" t="s">
        <v>624</v>
      </c>
      <c r="E189" s="54" t="s">
        <v>625</v>
      </c>
      <c r="F189" s="54" t="s">
        <v>626</v>
      </c>
      <c r="G189" s="63">
        <f t="shared" si="1"/>
        <v>0.0006905390324</v>
      </c>
      <c r="H189" s="54">
        <v>34.36</v>
      </c>
      <c r="I189" s="54">
        <v>34.47</v>
      </c>
      <c r="J189" s="54">
        <v>34.57</v>
      </c>
      <c r="K189" s="54">
        <v>35.33</v>
      </c>
      <c r="L189" s="54">
        <v>29.87</v>
      </c>
      <c r="M189" s="54">
        <v>30.03</v>
      </c>
      <c r="N189" s="54">
        <v>30.54</v>
      </c>
      <c r="O189" s="54">
        <v>31.53</v>
      </c>
      <c r="P189" s="54">
        <v>30.67</v>
      </c>
      <c r="Q189" s="54">
        <v>26.03</v>
      </c>
      <c r="R189" s="54">
        <v>28.43</v>
      </c>
      <c r="S189" s="54">
        <v>28.88</v>
      </c>
      <c r="T189" s="54">
        <v>26.3</v>
      </c>
      <c r="U189" s="54">
        <v>27.34</v>
      </c>
      <c r="V189" s="54">
        <v>25.21</v>
      </c>
      <c r="W189" s="54">
        <v>25.04</v>
      </c>
      <c r="X189" s="54">
        <v>23.13</v>
      </c>
      <c r="Y189" s="54">
        <v>22.24</v>
      </c>
      <c r="Z189" s="54">
        <v>21.93</v>
      </c>
      <c r="AA189" s="54">
        <v>19.07</v>
      </c>
      <c r="AB189" s="54">
        <v>20.94</v>
      </c>
      <c r="AC189" s="54">
        <v>19.88</v>
      </c>
      <c r="AD189" s="54">
        <v>20.29</v>
      </c>
      <c r="AE189" s="54">
        <v>20.58</v>
      </c>
      <c r="AF189" s="54">
        <v>19.25</v>
      </c>
      <c r="AG189" s="54">
        <v>19.05</v>
      </c>
      <c r="AH189" s="54">
        <v>19.16</v>
      </c>
      <c r="AI189" s="54">
        <v>18.63</v>
      </c>
      <c r="AJ189" s="54">
        <v>17.02</v>
      </c>
      <c r="AK189" s="54">
        <v>15.41</v>
      </c>
    </row>
    <row r="190" ht="15.75" customHeight="1">
      <c r="A190" s="54" t="s">
        <v>262</v>
      </c>
      <c r="C190" s="54" t="s">
        <v>623</v>
      </c>
      <c r="D190" s="54" t="s">
        <v>624</v>
      </c>
      <c r="E190" s="54" t="s">
        <v>625</v>
      </c>
      <c r="F190" s="54" t="s">
        <v>626</v>
      </c>
      <c r="G190" s="63">
        <f t="shared" si="1"/>
        <v>0.00372581581</v>
      </c>
      <c r="H190" s="54">
        <v>185.39</v>
      </c>
      <c r="I190" s="54">
        <v>180.45</v>
      </c>
      <c r="J190" s="54">
        <v>172.94</v>
      </c>
      <c r="K190" s="54">
        <v>167.53</v>
      </c>
      <c r="L190" s="54">
        <v>157.91</v>
      </c>
      <c r="M190" s="54">
        <v>162.99</v>
      </c>
      <c r="N190" s="54">
        <v>170.72</v>
      </c>
      <c r="O190" s="54">
        <v>171.9</v>
      </c>
      <c r="P190" s="54">
        <v>187.16</v>
      </c>
      <c r="Q190" s="54">
        <v>175.52</v>
      </c>
      <c r="R190" s="54">
        <v>163.64</v>
      </c>
      <c r="S190" s="54">
        <v>176.45</v>
      </c>
      <c r="T190" s="54">
        <v>167.15</v>
      </c>
      <c r="U190" s="54">
        <v>171.71</v>
      </c>
      <c r="V190" s="54">
        <v>160.98</v>
      </c>
      <c r="W190" s="54">
        <v>166.14</v>
      </c>
      <c r="X190" s="54">
        <v>162.44</v>
      </c>
      <c r="Y190" s="54">
        <v>170.57</v>
      </c>
      <c r="Z190" s="54">
        <v>164.22</v>
      </c>
      <c r="AA190" s="54">
        <v>172.29</v>
      </c>
      <c r="AB190" s="54">
        <v>164.9</v>
      </c>
      <c r="AC190" s="54">
        <v>164.64</v>
      </c>
      <c r="AD190" s="54">
        <v>147.77</v>
      </c>
      <c r="AE190" s="54">
        <v>143.71</v>
      </c>
      <c r="AF190" s="54">
        <v>142.41</v>
      </c>
      <c r="AG190" s="54">
        <v>154.05</v>
      </c>
      <c r="AH190" s="54">
        <v>157.87</v>
      </c>
      <c r="AI190" s="54">
        <v>155.29</v>
      </c>
      <c r="AJ190" s="54">
        <v>165.77</v>
      </c>
      <c r="AK190" s="54">
        <v>164.44</v>
      </c>
    </row>
    <row r="191" ht="15.75" customHeight="1">
      <c r="A191" s="54" t="s">
        <v>263</v>
      </c>
      <c r="C191" s="54" t="s">
        <v>623</v>
      </c>
      <c r="D191" s="54" t="s">
        <v>624</v>
      </c>
      <c r="E191" s="54" t="s">
        <v>625</v>
      </c>
      <c r="F191" s="54" t="s">
        <v>626</v>
      </c>
      <c r="G191" s="63">
        <f t="shared" si="1"/>
        <v>0.00001748454477</v>
      </c>
      <c r="H191" s="54">
        <v>0.87</v>
      </c>
      <c r="I191" s="54">
        <v>0.86</v>
      </c>
      <c r="J191" s="54">
        <v>0.82</v>
      </c>
      <c r="K191" s="54">
        <v>0.82</v>
      </c>
      <c r="L191" s="54">
        <v>0.77</v>
      </c>
      <c r="M191" s="54">
        <v>0.79</v>
      </c>
      <c r="N191" s="54">
        <v>0.73</v>
      </c>
      <c r="O191" s="54">
        <v>0.73</v>
      </c>
      <c r="P191" s="54">
        <v>0.73</v>
      </c>
      <c r="Q191" s="54">
        <v>0.71</v>
      </c>
      <c r="R191" s="54">
        <v>0.69</v>
      </c>
      <c r="S191" s="54">
        <v>0.7</v>
      </c>
      <c r="T191" s="54">
        <v>0.7</v>
      </c>
      <c r="U191" s="54">
        <v>0.58</v>
      </c>
      <c r="V191" s="54">
        <v>0.57</v>
      </c>
      <c r="W191" s="54">
        <v>0.56</v>
      </c>
      <c r="X191" s="54">
        <v>0.57</v>
      </c>
      <c r="Y191" s="54">
        <v>0.55</v>
      </c>
      <c r="Z191" s="54">
        <v>0.55</v>
      </c>
      <c r="AA191" s="54">
        <v>0.57</v>
      </c>
      <c r="AB191" s="54">
        <v>0.59</v>
      </c>
      <c r="AC191" s="54">
        <v>0.58</v>
      </c>
      <c r="AD191" s="54">
        <v>0.58</v>
      </c>
      <c r="AE191" s="54">
        <v>0.58</v>
      </c>
      <c r="AF191" s="54">
        <v>0.56</v>
      </c>
      <c r="AG191" s="54">
        <v>0.55</v>
      </c>
      <c r="AH191" s="54">
        <v>0.55</v>
      </c>
      <c r="AI191" s="54">
        <v>0.52</v>
      </c>
      <c r="AJ191" s="54">
        <v>0.5</v>
      </c>
      <c r="AK191" s="54">
        <v>0.48</v>
      </c>
    </row>
    <row r="192" ht="15.75" customHeight="1">
      <c r="A192" s="54" t="s">
        <v>266</v>
      </c>
      <c r="C192" s="54" t="s">
        <v>623</v>
      </c>
      <c r="D192" s="54" t="s">
        <v>624</v>
      </c>
      <c r="E192" s="54" t="s">
        <v>625</v>
      </c>
      <c r="F192" s="54" t="s">
        <v>626</v>
      </c>
      <c r="G192" s="63">
        <f t="shared" si="1"/>
        <v>0.006021114497</v>
      </c>
      <c r="H192" s="54">
        <v>299.6</v>
      </c>
      <c r="I192" s="54">
        <v>337.05</v>
      </c>
      <c r="J192" s="54">
        <v>363.75</v>
      </c>
      <c r="K192" s="54">
        <v>393.2</v>
      </c>
      <c r="L192" s="54">
        <v>479.92</v>
      </c>
      <c r="M192" s="54">
        <v>502.49</v>
      </c>
      <c r="N192" s="54">
        <v>505.11</v>
      </c>
      <c r="O192" s="54">
        <v>502.83</v>
      </c>
      <c r="P192" s="54">
        <v>466.48</v>
      </c>
      <c r="Q192" s="54">
        <v>448.86</v>
      </c>
      <c r="R192" s="54">
        <v>440.83</v>
      </c>
      <c r="S192" s="54">
        <v>449.49</v>
      </c>
      <c r="T192" s="54">
        <v>437.43</v>
      </c>
      <c r="U192" s="54">
        <v>442.27</v>
      </c>
      <c r="V192" s="54">
        <v>442.96</v>
      </c>
      <c r="W192" s="54">
        <v>429.08</v>
      </c>
      <c r="X192" s="54">
        <v>413.7</v>
      </c>
      <c r="Y192" s="54">
        <v>425.02</v>
      </c>
      <c r="Z192" s="54">
        <v>429.42</v>
      </c>
      <c r="AA192" s="54">
        <v>483.44</v>
      </c>
      <c r="AB192" s="54">
        <v>469.51</v>
      </c>
      <c r="AC192" s="54">
        <v>488.46</v>
      </c>
      <c r="AD192" s="54">
        <v>481.25</v>
      </c>
      <c r="AE192" s="54">
        <v>464.23</v>
      </c>
      <c r="AF192" s="54">
        <v>442.06</v>
      </c>
      <c r="AG192" s="54">
        <v>421.76</v>
      </c>
      <c r="AH192" s="54">
        <v>418.23</v>
      </c>
      <c r="AI192" s="54">
        <v>409.38</v>
      </c>
      <c r="AJ192" s="54">
        <v>406.89</v>
      </c>
      <c r="AK192" s="54">
        <v>396.96</v>
      </c>
    </row>
    <row r="193" ht="15.75" customHeight="1">
      <c r="A193" s="54" t="s">
        <v>268</v>
      </c>
      <c r="C193" s="54" t="s">
        <v>623</v>
      </c>
      <c r="D193" s="54" t="s">
        <v>624</v>
      </c>
      <c r="E193" s="54" t="s">
        <v>625</v>
      </c>
      <c r="F193" s="54" t="s">
        <v>626</v>
      </c>
      <c r="G193" s="63">
        <f t="shared" si="1"/>
        <v>0.008804774607</v>
      </c>
      <c r="H193" s="54">
        <v>438.11</v>
      </c>
      <c r="I193" s="54">
        <v>386.8</v>
      </c>
      <c r="J193" s="54">
        <v>330.0</v>
      </c>
      <c r="K193" s="54">
        <v>323.08</v>
      </c>
      <c r="L193" s="54">
        <v>311.63</v>
      </c>
      <c r="M193" s="54">
        <v>270.66</v>
      </c>
      <c r="N193" s="54">
        <v>256.19</v>
      </c>
      <c r="O193" s="54">
        <v>241.58</v>
      </c>
      <c r="P193" s="54">
        <v>240.18</v>
      </c>
      <c r="Q193" s="54">
        <v>276.95</v>
      </c>
      <c r="R193" s="54">
        <v>258.24</v>
      </c>
      <c r="S193" s="54">
        <v>235.76</v>
      </c>
      <c r="T193" s="54">
        <v>226.29</v>
      </c>
      <c r="U193" s="54">
        <v>212.04</v>
      </c>
      <c r="V193" s="54">
        <v>208.13</v>
      </c>
      <c r="W193" s="54">
        <v>198.75</v>
      </c>
      <c r="X193" s="54">
        <v>178.87</v>
      </c>
      <c r="Y193" s="54">
        <v>173.7</v>
      </c>
      <c r="Z193" s="54">
        <v>157.69</v>
      </c>
      <c r="AA193" s="54">
        <v>63.44</v>
      </c>
      <c r="AB193" s="54">
        <v>55.9</v>
      </c>
      <c r="AC193" s="54">
        <v>52.13</v>
      </c>
      <c r="AD193" s="54">
        <v>40.91</v>
      </c>
      <c r="AE193" s="54">
        <v>33.39</v>
      </c>
      <c r="AF193" s="54">
        <v>25.92</v>
      </c>
      <c r="AG193" s="54">
        <v>18.39</v>
      </c>
      <c r="AH193" s="54">
        <v>13.52</v>
      </c>
      <c r="AI193" s="54">
        <v>8.27</v>
      </c>
      <c r="AJ193" s="54">
        <v>5.84</v>
      </c>
      <c r="AK193" s="54">
        <v>2.12</v>
      </c>
    </row>
    <row r="194" ht="15.75" customHeight="1">
      <c r="A194" s="54" t="s">
        <v>269</v>
      </c>
      <c r="C194" s="54" t="s">
        <v>623</v>
      </c>
      <c r="D194" s="54" t="s">
        <v>624</v>
      </c>
      <c r="E194" s="54" t="s">
        <v>625</v>
      </c>
      <c r="F194" s="54" t="s">
        <v>626</v>
      </c>
      <c r="G194" s="63">
        <f t="shared" si="1"/>
        <v>0.0005076547136</v>
      </c>
      <c r="H194" s="54">
        <v>25.26</v>
      </c>
      <c r="I194" s="54">
        <v>23.86</v>
      </c>
      <c r="J194" s="54">
        <v>23.84</v>
      </c>
      <c r="K194" s="54">
        <v>23.9</v>
      </c>
      <c r="L194" s="54">
        <v>29.46</v>
      </c>
      <c r="M194" s="54">
        <v>52.32</v>
      </c>
      <c r="N194" s="54">
        <v>54.09</v>
      </c>
      <c r="O194" s="54">
        <v>44.5</v>
      </c>
      <c r="P194" s="54">
        <v>48.94</v>
      </c>
      <c r="Q194" s="54">
        <v>52.17</v>
      </c>
      <c r="R194" s="54">
        <v>49.56</v>
      </c>
      <c r="S194" s="54">
        <v>46.36</v>
      </c>
      <c r="T194" s="54">
        <v>46.6</v>
      </c>
      <c r="U194" s="54">
        <v>45.86</v>
      </c>
      <c r="V194" s="54">
        <v>44.57</v>
      </c>
      <c r="W194" s="54">
        <v>42.24</v>
      </c>
      <c r="X194" s="54">
        <v>41.8</v>
      </c>
      <c r="Y194" s="54">
        <v>38.23</v>
      </c>
      <c r="Z194" s="54">
        <v>38.15</v>
      </c>
      <c r="AA194" s="54">
        <v>36.86</v>
      </c>
      <c r="AB194" s="54">
        <v>33.89</v>
      </c>
      <c r="AC194" s="54">
        <v>31.16</v>
      </c>
      <c r="AD194" s="54">
        <v>29.9</v>
      </c>
      <c r="AE194" s="54">
        <v>28.13</v>
      </c>
      <c r="AF194" s="54">
        <v>27.48</v>
      </c>
      <c r="AG194" s="54">
        <v>26.31</v>
      </c>
      <c r="AH194" s="54">
        <v>21.45</v>
      </c>
      <c r="AI194" s="54">
        <v>20.11</v>
      </c>
      <c r="AJ194" s="54">
        <v>19.55</v>
      </c>
      <c r="AK194" s="54">
        <v>17.8</v>
      </c>
    </row>
    <row r="195" ht="15.75" customHeight="1">
      <c r="A195" s="54" t="s">
        <v>271</v>
      </c>
      <c r="C195" s="54" t="s">
        <v>623</v>
      </c>
      <c r="D195" s="54" t="s">
        <v>624</v>
      </c>
      <c r="E195" s="54" t="s">
        <v>625</v>
      </c>
      <c r="F195" s="54" t="s">
        <v>626</v>
      </c>
      <c r="G195" s="63">
        <f t="shared" si="1"/>
        <v>0.001836078172</v>
      </c>
      <c r="H195" s="54">
        <v>91.36</v>
      </c>
      <c r="I195" s="54">
        <v>90.12</v>
      </c>
      <c r="J195" s="54">
        <v>90.9</v>
      </c>
      <c r="K195" s="54">
        <v>90.8</v>
      </c>
      <c r="L195" s="54">
        <v>91.79</v>
      </c>
      <c r="M195" s="54">
        <v>86.78</v>
      </c>
      <c r="N195" s="54">
        <v>86.31</v>
      </c>
      <c r="O195" s="54">
        <v>85.15</v>
      </c>
      <c r="P195" s="54">
        <v>81.37</v>
      </c>
      <c r="Q195" s="54">
        <v>67.22</v>
      </c>
      <c r="R195" s="54">
        <v>61.07</v>
      </c>
      <c r="S195" s="54">
        <v>64.46</v>
      </c>
      <c r="T195" s="54">
        <v>62.14</v>
      </c>
      <c r="U195" s="54">
        <v>59.54</v>
      </c>
      <c r="V195" s="54">
        <v>64.21</v>
      </c>
      <c r="W195" s="54">
        <v>61.63</v>
      </c>
      <c r="X195" s="54">
        <v>61.12</v>
      </c>
      <c r="Y195" s="54">
        <v>55.45</v>
      </c>
      <c r="Z195" s="54">
        <v>52.28</v>
      </c>
      <c r="AA195" s="54">
        <v>46.59</v>
      </c>
      <c r="AB195" s="54">
        <v>50.05</v>
      </c>
      <c r="AC195" s="54">
        <v>51.69</v>
      </c>
      <c r="AD195" s="54">
        <v>50.44</v>
      </c>
      <c r="AE195" s="54">
        <v>49.94</v>
      </c>
      <c r="AF195" s="54">
        <v>58.68</v>
      </c>
      <c r="AG195" s="54">
        <v>58.9</v>
      </c>
      <c r="AH195" s="54">
        <v>59.62</v>
      </c>
      <c r="AI195" s="54">
        <v>60.06</v>
      </c>
      <c r="AJ195" s="54">
        <v>59.91</v>
      </c>
      <c r="AK195" s="54">
        <v>59.54</v>
      </c>
    </row>
    <row r="196" ht="15.75" customHeight="1">
      <c r="A196" s="54" t="s">
        <v>272</v>
      </c>
      <c r="C196" s="54" t="s">
        <v>623</v>
      </c>
      <c r="D196" s="54" t="s">
        <v>624</v>
      </c>
      <c r="E196" s="54" t="s">
        <v>625</v>
      </c>
      <c r="F196" s="54" t="s">
        <v>626</v>
      </c>
      <c r="G196" s="63">
        <f t="shared" si="1"/>
        <v>0.002370663104</v>
      </c>
      <c r="H196" s="54">
        <v>117.96</v>
      </c>
      <c r="I196" s="54">
        <v>118.22</v>
      </c>
      <c r="J196" s="54">
        <v>115.59</v>
      </c>
      <c r="K196" s="54">
        <v>115.92</v>
      </c>
      <c r="L196" s="54">
        <v>42.3</v>
      </c>
      <c r="M196" s="54">
        <v>40.39</v>
      </c>
      <c r="N196" s="54">
        <v>42.17</v>
      </c>
      <c r="O196" s="54">
        <v>42.29</v>
      </c>
      <c r="P196" s="54">
        <v>42.18</v>
      </c>
      <c r="Q196" s="54">
        <v>39.54</v>
      </c>
      <c r="R196" s="54">
        <v>36.77</v>
      </c>
      <c r="S196" s="54">
        <v>35.8</v>
      </c>
      <c r="T196" s="54">
        <v>37.74</v>
      </c>
      <c r="U196" s="54">
        <v>37.2</v>
      </c>
      <c r="V196" s="54">
        <v>38.27</v>
      </c>
      <c r="W196" s="54">
        <v>37.54</v>
      </c>
      <c r="X196" s="54">
        <v>37.46</v>
      </c>
      <c r="Y196" s="54">
        <v>39.91</v>
      </c>
      <c r="Z196" s="54">
        <v>42.67</v>
      </c>
      <c r="AA196" s="54">
        <v>41.58</v>
      </c>
      <c r="AB196" s="54">
        <v>44.46</v>
      </c>
      <c r="AC196" s="54">
        <v>42.12</v>
      </c>
      <c r="AD196" s="54">
        <v>40.83</v>
      </c>
      <c r="AE196" s="54">
        <v>41.71</v>
      </c>
      <c r="AF196" s="54">
        <v>39.8</v>
      </c>
      <c r="AG196" s="54">
        <v>39.98</v>
      </c>
      <c r="AH196" s="54">
        <v>40.25</v>
      </c>
      <c r="AI196" s="54">
        <v>43.81</v>
      </c>
      <c r="AJ196" s="54">
        <v>42.98</v>
      </c>
      <c r="AK196" s="54">
        <v>42.69</v>
      </c>
    </row>
    <row r="197" ht="15.75" customHeight="1">
      <c r="G197" s="63"/>
    </row>
    <row r="198" ht="15.75" customHeight="1">
      <c r="G198" s="63"/>
    </row>
    <row r="199" ht="15.75" customHeight="1">
      <c r="G199" s="63"/>
    </row>
    <row r="200" ht="15.75" customHeight="1">
      <c r="G200" s="63"/>
    </row>
    <row r="201" ht="15.75" customHeight="1">
      <c r="G201" s="63"/>
    </row>
    <row r="202" ht="15.75" customHeight="1">
      <c r="G202" s="63"/>
    </row>
    <row r="203" ht="15.75" customHeight="1">
      <c r="G203" s="63"/>
    </row>
    <row r="204" ht="15.75" customHeight="1">
      <c r="G204" s="63"/>
    </row>
    <row r="205" ht="15.75" customHeight="1">
      <c r="G205" s="63"/>
    </row>
    <row r="206" ht="15.75" customHeight="1">
      <c r="G206" s="63"/>
    </row>
    <row r="207" ht="15.75" customHeight="1">
      <c r="G207" s="63"/>
    </row>
    <row r="208" ht="15.75" customHeight="1">
      <c r="G208" s="63"/>
    </row>
    <row r="209" ht="15.75" customHeight="1">
      <c r="G209" s="63"/>
    </row>
    <row r="210" ht="15.75" customHeight="1">
      <c r="G210" s="63"/>
    </row>
    <row r="211" ht="15.75" customHeight="1">
      <c r="G211" s="63"/>
    </row>
    <row r="212" ht="15.75" customHeight="1">
      <c r="G212" s="63"/>
    </row>
    <row r="213" ht="15.75" customHeight="1">
      <c r="G213" s="63"/>
    </row>
    <row r="214" ht="15.75" customHeight="1">
      <c r="G214" s="63"/>
    </row>
    <row r="215" ht="15.75" customHeight="1">
      <c r="G215" s="63"/>
    </row>
    <row r="216" ht="15.75" customHeight="1">
      <c r="G216" s="63"/>
    </row>
    <row r="217" ht="15.75" customHeight="1">
      <c r="G217" s="63"/>
    </row>
    <row r="218" ht="15.75" customHeight="1">
      <c r="G218" s="63"/>
    </row>
    <row r="219" ht="15.75" customHeight="1">
      <c r="G219" s="63"/>
    </row>
    <row r="220" ht="15.75" customHeight="1">
      <c r="G220" s="63"/>
    </row>
    <row r="221" ht="15.75" customHeight="1">
      <c r="G221" s="63"/>
    </row>
    <row r="222" ht="15.75" customHeight="1">
      <c r="G222" s="63"/>
    </row>
    <row r="223" ht="15.75" customHeight="1">
      <c r="G223" s="63"/>
    </row>
    <row r="224" ht="15.75" customHeight="1">
      <c r="G224" s="63"/>
    </row>
    <row r="225" ht="15.75" customHeight="1">
      <c r="G225" s="63"/>
    </row>
    <row r="226" ht="15.75" customHeight="1">
      <c r="G226" s="63"/>
    </row>
    <row r="227" ht="15.75" customHeight="1">
      <c r="G227" s="63"/>
    </row>
    <row r="228" ht="15.75" customHeight="1">
      <c r="G228" s="63"/>
    </row>
    <row r="229" ht="15.75" customHeight="1">
      <c r="G229" s="63"/>
    </row>
    <row r="230" ht="15.75" customHeight="1">
      <c r="G230" s="63"/>
    </row>
    <row r="231" ht="15.75" customHeight="1">
      <c r="G231" s="63"/>
    </row>
    <row r="232" ht="15.75" customHeight="1">
      <c r="G232" s="63"/>
    </row>
    <row r="233" ht="15.75" customHeight="1">
      <c r="G233" s="63"/>
    </row>
    <row r="234" ht="15.75" customHeight="1">
      <c r="G234" s="63"/>
    </row>
    <row r="235" ht="15.75" customHeight="1">
      <c r="G235" s="63"/>
    </row>
    <row r="236" ht="15.75" customHeight="1">
      <c r="G236" s="63"/>
    </row>
    <row r="237" ht="15.75" customHeight="1">
      <c r="G237" s="63"/>
    </row>
    <row r="238" ht="15.75" customHeight="1">
      <c r="G238" s="63"/>
    </row>
    <row r="239" ht="15.75" customHeight="1">
      <c r="G239" s="63"/>
    </row>
    <row r="240" ht="15.75" customHeight="1">
      <c r="G240" s="63"/>
    </row>
    <row r="241" ht="15.75" customHeight="1">
      <c r="G241" s="63"/>
    </row>
    <row r="242" ht="15.75" customHeight="1">
      <c r="G242" s="63"/>
    </row>
    <row r="243" ht="15.75" customHeight="1">
      <c r="G243" s="63"/>
    </row>
    <row r="244" ht="15.75" customHeight="1">
      <c r="G244" s="63"/>
    </row>
    <row r="245" ht="15.75" customHeight="1">
      <c r="G245" s="63"/>
    </row>
    <row r="246" ht="15.75" customHeight="1">
      <c r="G246" s="63"/>
    </row>
    <row r="247" ht="15.75" customHeight="1">
      <c r="G247" s="63"/>
    </row>
    <row r="248" ht="15.75" customHeight="1">
      <c r="G248" s="63"/>
    </row>
    <row r="249" ht="15.75" customHeight="1">
      <c r="G249" s="63"/>
    </row>
    <row r="250" ht="15.75" customHeight="1">
      <c r="G250" s="63"/>
    </row>
    <row r="251" ht="15.75" customHeight="1">
      <c r="G251" s="63"/>
    </row>
    <row r="252" ht="15.75" customHeight="1">
      <c r="G252" s="63"/>
    </row>
    <row r="253" ht="15.75" customHeight="1">
      <c r="G253" s="63"/>
    </row>
    <row r="254" ht="15.75" customHeight="1">
      <c r="G254" s="63"/>
    </row>
    <row r="255" ht="15.75" customHeight="1">
      <c r="G255" s="63"/>
    </row>
    <row r="256" ht="15.75" customHeight="1">
      <c r="G256" s="63"/>
    </row>
    <row r="257" ht="15.75" customHeight="1">
      <c r="G257" s="63"/>
    </row>
    <row r="258" ht="15.75" customHeight="1">
      <c r="G258" s="63"/>
    </row>
    <row r="259" ht="15.75" customHeight="1">
      <c r="G259" s="63"/>
    </row>
    <row r="260" ht="15.75" customHeight="1">
      <c r="G260" s="63"/>
    </row>
    <row r="261" ht="15.75" customHeight="1">
      <c r="G261" s="63"/>
    </row>
    <row r="262" ht="15.75" customHeight="1">
      <c r="G262" s="63"/>
    </row>
    <row r="263" ht="15.75" customHeight="1">
      <c r="G263" s="63"/>
    </row>
    <row r="264" ht="15.75" customHeight="1">
      <c r="G264" s="63"/>
    </row>
    <row r="265" ht="15.75" customHeight="1">
      <c r="G265" s="63"/>
    </row>
    <row r="266" ht="15.75" customHeight="1">
      <c r="G266" s="63"/>
    </row>
    <row r="267" ht="15.75" customHeight="1">
      <c r="G267" s="63"/>
    </row>
    <row r="268" ht="15.75" customHeight="1">
      <c r="G268" s="63"/>
    </row>
    <row r="269" ht="15.75" customHeight="1">
      <c r="G269" s="63"/>
    </row>
    <row r="270" ht="15.75" customHeight="1">
      <c r="G270" s="63"/>
    </row>
    <row r="271" ht="15.75" customHeight="1">
      <c r="G271" s="63"/>
    </row>
    <row r="272" ht="15.75" customHeight="1">
      <c r="G272" s="63"/>
    </row>
    <row r="273" ht="15.75" customHeight="1">
      <c r="G273" s="63"/>
    </row>
    <row r="274" ht="15.75" customHeight="1">
      <c r="G274" s="63"/>
    </row>
    <row r="275" ht="15.75" customHeight="1">
      <c r="G275" s="63"/>
    </row>
    <row r="276" ht="15.75" customHeight="1">
      <c r="G276" s="63"/>
    </row>
    <row r="277" ht="15.75" customHeight="1">
      <c r="G277" s="63"/>
    </row>
    <row r="278" ht="15.75" customHeight="1">
      <c r="G278" s="63"/>
    </row>
    <row r="279" ht="15.75" customHeight="1">
      <c r="G279" s="63"/>
    </row>
    <row r="280" ht="15.75" customHeight="1">
      <c r="G280" s="63"/>
    </row>
    <row r="281" ht="15.75" customHeight="1">
      <c r="G281" s="63"/>
    </row>
    <row r="282" ht="15.75" customHeight="1">
      <c r="G282" s="63"/>
    </row>
    <row r="283" ht="15.75" customHeight="1">
      <c r="G283" s="63"/>
    </row>
    <row r="284" ht="15.75" customHeight="1">
      <c r="G284" s="63"/>
    </row>
    <row r="285" ht="15.75" customHeight="1">
      <c r="G285" s="63"/>
    </row>
    <row r="286" ht="15.75" customHeight="1">
      <c r="G286" s="63"/>
    </row>
    <row r="287" ht="15.75" customHeight="1">
      <c r="G287" s="63"/>
    </row>
    <row r="288" ht="15.75" customHeight="1">
      <c r="G288" s="63"/>
    </row>
    <row r="289" ht="15.75" customHeight="1">
      <c r="G289" s="63"/>
    </row>
    <row r="290" ht="15.75" customHeight="1">
      <c r="G290" s="63"/>
    </row>
    <row r="291" ht="15.75" customHeight="1">
      <c r="G291" s="63"/>
    </row>
    <row r="292" ht="15.75" customHeight="1">
      <c r="G292" s="63"/>
    </row>
    <row r="293" ht="15.75" customHeight="1">
      <c r="G293" s="63"/>
    </row>
    <row r="294" ht="15.75" customHeight="1">
      <c r="G294" s="63"/>
    </row>
    <row r="295" ht="15.75" customHeight="1">
      <c r="G295" s="63"/>
    </row>
    <row r="296" ht="15.75" customHeight="1">
      <c r="G296" s="63"/>
    </row>
    <row r="297" ht="15.75" customHeight="1">
      <c r="G297" s="63"/>
    </row>
    <row r="298" ht="15.75" customHeight="1">
      <c r="G298" s="63"/>
    </row>
    <row r="299" ht="15.75" customHeight="1">
      <c r="G299" s="63"/>
    </row>
    <row r="300" ht="15.75" customHeight="1">
      <c r="G300" s="63"/>
    </row>
    <row r="301" ht="15.75" customHeight="1">
      <c r="G301" s="63"/>
    </row>
    <row r="302" ht="15.75" customHeight="1">
      <c r="G302" s="63"/>
    </row>
    <row r="303" ht="15.75" customHeight="1">
      <c r="G303" s="63"/>
    </row>
    <row r="304" ht="15.75" customHeight="1">
      <c r="G304" s="63"/>
    </row>
    <row r="305" ht="15.75" customHeight="1">
      <c r="G305" s="63"/>
    </row>
    <row r="306" ht="15.75" customHeight="1">
      <c r="G306" s="63"/>
    </row>
    <row r="307" ht="15.75" customHeight="1">
      <c r="G307" s="63"/>
    </row>
    <row r="308" ht="15.75" customHeight="1">
      <c r="G308" s="63"/>
    </row>
    <row r="309" ht="15.75" customHeight="1">
      <c r="G309" s="63"/>
    </row>
    <row r="310" ht="15.75" customHeight="1">
      <c r="G310" s="63"/>
    </row>
    <row r="311" ht="15.75" customHeight="1">
      <c r="G311" s="63"/>
    </row>
    <row r="312" ht="15.75" customHeight="1">
      <c r="G312" s="63"/>
    </row>
    <row r="313" ht="15.75" customHeight="1">
      <c r="G313" s="63"/>
    </row>
    <row r="314" ht="15.75" customHeight="1">
      <c r="G314" s="63"/>
    </row>
    <row r="315" ht="15.75" customHeight="1">
      <c r="G315" s="63"/>
    </row>
    <row r="316" ht="15.75" customHeight="1">
      <c r="G316" s="63"/>
    </row>
    <row r="317" ht="15.75" customHeight="1">
      <c r="G317" s="63"/>
    </row>
    <row r="318" ht="15.75" customHeight="1">
      <c r="G318" s="63"/>
    </row>
    <row r="319" ht="15.75" customHeight="1">
      <c r="G319" s="63"/>
    </row>
    <row r="320" ht="15.75" customHeight="1">
      <c r="G320" s="63"/>
    </row>
    <row r="321" ht="15.75" customHeight="1">
      <c r="G321" s="63"/>
    </row>
    <row r="322" ht="15.75" customHeight="1">
      <c r="G322" s="63"/>
    </row>
    <row r="323" ht="15.75" customHeight="1">
      <c r="G323" s="63"/>
    </row>
    <row r="324" ht="15.75" customHeight="1">
      <c r="G324" s="63"/>
    </row>
    <row r="325" ht="15.75" customHeight="1">
      <c r="G325" s="63"/>
    </row>
    <row r="326" ht="15.75" customHeight="1">
      <c r="G326" s="63"/>
    </row>
    <row r="327" ht="15.75" customHeight="1">
      <c r="G327" s="63"/>
    </row>
    <row r="328" ht="15.75" customHeight="1">
      <c r="G328" s="63"/>
    </row>
    <row r="329" ht="15.75" customHeight="1">
      <c r="G329" s="63"/>
    </row>
    <row r="330" ht="15.75" customHeight="1">
      <c r="G330" s="63"/>
    </row>
    <row r="331" ht="15.75" customHeight="1">
      <c r="G331" s="63"/>
    </row>
    <row r="332" ht="15.75" customHeight="1">
      <c r="G332" s="63"/>
    </row>
    <row r="333" ht="15.75" customHeight="1">
      <c r="G333" s="63"/>
    </row>
    <row r="334" ht="15.75" customHeight="1">
      <c r="G334" s="63"/>
    </row>
    <row r="335" ht="15.75" customHeight="1">
      <c r="G335" s="63"/>
    </row>
    <row r="336" ht="15.75" customHeight="1">
      <c r="G336" s="63"/>
    </row>
    <row r="337" ht="15.75" customHeight="1">
      <c r="G337" s="63"/>
    </row>
    <row r="338" ht="15.75" customHeight="1">
      <c r="G338" s="63"/>
    </row>
    <row r="339" ht="15.75" customHeight="1">
      <c r="G339" s="63"/>
    </row>
    <row r="340" ht="15.75" customHeight="1">
      <c r="G340" s="63"/>
    </row>
    <row r="341" ht="15.75" customHeight="1">
      <c r="G341" s="63"/>
    </row>
    <row r="342" ht="15.75" customHeight="1">
      <c r="G342" s="63"/>
    </row>
    <row r="343" ht="15.75" customHeight="1">
      <c r="G343" s="63"/>
    </row>
    <row r="344" ht="15.75" customHeight="1">
      <c r="G344" s="63"/>
    </row>
    <row r="345" ht="15.75" customHeight="1">
      <c r="G345" s="63"/>
    </row>
    <row r="346" ht="15.75" customHeight="1">
      <c r="G346" s="63"/>
    </row>
    <row r="347" ht="15.75" customHeight="1">
      <c r="G347" s="63"/>
    </row>
    <row r="348" ht="15.75" customHeight="1">
      <c r="G348" s="63"/>
    </row>
    <row r="349" ht="15.75" customHeight="1">
      <c r="G349" s="63"/>
    </row>
    <row r="350" ht="15.75" customHeight="1">
      <c r="G350" s="63"/>
    </row>
    <row r="351" ht="15.75" customHeight="1">
      <c r="G351" s="63"/>
    </row>
    <row r="352" ht="15.75" customHeight="1">
      <c r="G352" s="63"/>
    </row>
    <row r="353" ht="15.75" customHeight="1">
      <c r="G353" s="63"/>
    </row>
    <row r="354" ht="15.75" customHeight="1">
      <c r="G354" s="63"/>
    </row>
    <row r="355" ht="15.75" customHeight="1">
      <c r="G355" s="63"/>
    </row>
    <row r="356" ht="15.75" customHeight="1">
      <c r="G356" s="63"/>
    </row>
    <row r="357" ht="15.75" customHeight="1">
      <c r="G357" s="63"/>
    </row>
    <row r="358" ht="15.75" customHeight="1">
      <c r="G358" s="63"/>
    </row>
    <row r="359" ht="15.75" customHeight="1">
      <c r="G359" s="63"/>
    </row>
    <row r="360" ht="15.75" customHeight="1">
      <c r="G360" s="63"/>
    </row>
    <row r="361" ht="15.75" customHeight="1">
      <c r="G361" s="63"/>
    </row>
    <row r="362" ht="15.75" customHeight="1">
      <c r="G362" s="63"/>
    </row>
    <row r="363" ht="15.75" customHeight="1">
      <c r="G363" s="63"/>
    </row>
    <row r="364" ht="15.75" customHeight="1">
      <c r="G364" s="63"/>
    </row>
    <row r="365" ht="15.75" customHeight="1">
      <c r="G365" s="63"/>
    </row>
    <row r="366" ht="15.75" customHeight="1">
      <c r="G366" s="63"/>
    </row>
    <row r="367" ht="15.75" customHeight="1">
      <c r="G367" s="63"/>
    </row>
    <row r="368" ht="15.75" customHeight="1">
      <c r="G368" s="63"/>
    </row>
    <row r="369" ht="15.75" customHeight="1">
      <c r="G369" s="63"/>
    </row>
    <row r="370" ht="15.75" customHeight="1">
      <c r="G370" s="63"/>
    </row>
    <row r="371" ht="15.75" customHeight="1">
      <c r="G371" s="63"/>
    </row>
    <row r="372" ht="15.75" customHeight="1">
      <c r="G372" s="63"/>
    </row>
    <row r="373" ht="15.75" customHeight="1">
      <c r="G373" s="63"/>
    </row>
    <row r="374" ht="15.75" customHeight="1">
      <c r="G374" s="63"/>
    </row>
    <row r="375" ht="15.75" customHeight="1">
      <c r="G375" s="63"/>
    </row>
    <row r="376" ht="15.75" customHeight="1">
      <c r="G376" s="63"/>
    </row>
    <row r="377" ht="15.75" customHeight="1">
      <c r="G377" s="63"/>
    </row>
    <row r="378" ht="15.75" customHeight="1">
      <c r="G378" s="63"/>
    </row>
    <row r="379" ht="15.75" customHeight="1">
      <c r="G379" s="63"/>
    </row>
    <row r="380" ht="15.75" customHeight="1">
      <c r="G380" s="63"/>
    </row>
    <row r="381" ht="15.75" customHeight="1">
      <c r="G381" s="63"/>
    </row>
    <row r="382" ht="15.75" customHeight="1">
      <c r="G382" s="63"/>
    </row>
    <row r="383" ht="15.75" customHeight="1">
      <c r="G383" s="63"/>
    </row>
    <row r="384" ht="15.75" customHeight="1">
      <c r="G384" s="63"/>
    </row>
    <row r="385" ht="15.75" customHeight="1">
      <c r="G385" s="63"/>
    </row>
    <row r="386" ht="15.75" customHeight="1">
      <c r="G386" s="63"/>
    </row>
    <row r="387" ht="15.75" customHeight="1">
      <c r="G387" s="63"/>
    </row>
    <row r="388" ht="15.75" customHeight="1">
      <c r="G388" s="63"/>
    </row>
    <row r="389" ht="15.75" customHeight="1">
      <c r="G389" s="63"/>
    </row>
    <row r="390" ht="15.75" customHeight="1">
      <c r="G390" s="63"/>
    </row>
    <row r="391" ht="15.75" customHeight="1">
      <c r="G391" s="63"/>
    </row>
    <row r="392" ht="15.75" customHeight="1">
      <c r="G392" s="63"/>
    </row>
    <row r="393" ht="15.75" customHeight="1">
      <c r="G393" s="63"/>
    </row>
    <row r="394" ht="15.75" customHeight="1">
      <c r="G394" s="63"/>
    </row>
    <row r="395" ht="15.75" customHeight="1">
      <c r="G395" s="63"/>
    </row>
    <row r="396" ht="15.75" customHeight="1">
      <c r="G396" s="63"/>
    </row>
    <row r="397" ht="15.75" customHeight="1">
      <c r="G397" s="63"/>
    </row>
    <row r="398" ht="15.75" customHeight="1">
      <c r="G398" s="63"/>
    </row>
    <row r="399" ht="15.75" customHeight="1">
      <c r="G399" s="63"/>
    </row>
    <row r="400" ht="15.75" customHeight="1">
      <c r="G400" s="63"/>
    </row>
    <row r="401" ht="15.75" customHeight="1">
      <c r="G401" s="63"/>
    </row>
    <row r="402" ht="15.75" customHeight="1">
      <c r="G402" s="63"/>
    </row>
    <row r="403" ht="15.75" customHeight="1">
      <c r="G403" s="63"/>
    </row>
    <row r="404" ht="15.75" customHeight="1">
      <c r="G404" s="63"/>
    </row>
    <row r="405" ht="15.75" customHeight="1">
      <c r="G405" s="63"/>
    </row>
    <row r="406" ht="15.75" customHeight="1">
      <c r="G406" s="63"/>
    </row>
    <row r="407" ht="15.75" customHeight="1">
      <c r="G407" s="63"/>
    </row>
    <row r="408" ht="15.75" customHeight="1">
      <c r="G408" s="63"/>
    </row>
    <row r="409" ht="15.75" customHeight="1">
      <c r="G409" s="63"/>
    </row>
    <row r="410" ht="15.75" customHeight="1">
      <c r="G410" s="63"/>
    </row>
    <row r="411" ht="15.75" customHeight="1">
      <c r="G411" s="63"/>
    </row>
    <row r="412" ht="15.75" customHeight="1">
      <c r="G412" s="63"/>
    </row>
    <row r="413" ht="15.75" customHeight="1">
      <c r="G413" s="63"/>
    </row>
    <row r="414" ht="15.75" customHeight="1">
      <c r="G414" s="63"/>
    </row>
    <row r="415" ht="15.75" customHeight="1">
      <c r="G415" s="63"/>
    </row>
    <row r="416" ht="15.75" customHeight="1">
      <c r="G416" s="63"/>
    </row>
    <row r="417" ht="15.75" customHeight="1">
      <c r="G417" s="63"/>
    </row>
    <row r="418" ht="15.75" customHeight="1">
      <c r="G418" s="63"/>
    </row>
    <row r="419" ht="15.75" customHeight="1">
      <c r="G419" s="63"/>
    </row>
    <row r="420" ht="15.75" customHeight="1">
      <c r="G420" s="63"/>
    </row>
    <row r="421" ht="15.75" customHeight="1">
      <c r="G421" s="63"/>
    </row>
    <row r="422" ht="15.75" customHeight="1">
      <c r="G422" s="63"/>
    </row>
    <row r="423" ht="15.75" customHeight="1">
      <c r="G423" s="63"/>
    </row>
    <row r="424" ht="15.75" customHeight="1">
      <c r="G424" s="63"/>
    </row>
    <row r="425" ht="15.75" customHeight="1">
      <c r="G425" s="63"/>
    </row>
    <row r="426" ht="15.75" customHeight="1">
      <c r="G426" s="63"/>
    </row>
    <row r="427" ht="15.75" customHeight="1">
      <c r="G427" s="63"/>
    </row>
    <row r="428" ht="15.75" customHeight="1">
      <c r="G428" s="63"/>
    </row>
    <row r="429" ht="15.75" customHeight="1">
      <c r="G429" s="63"/>
    </row>
    <row r="430" ht="15.75" customHeight="1">
      <c r="G430" s="63"/>
    </row>
    <row r="431" ht="15.75" customHeight="1">
      <c r="G431" s="63"/>
    </row>
    <row r="432" ht="15.75" customHeight="1">
      <c r="G432" s="63"/>
    </row>
    <row r="433" ht="15.75" customHeight="1">
      <c r="G433" s="63"/>
    </row>
    <row r="434" ht="15.75" customHeight="1">
      <c r="G434" s="63"/>
    </row>
    <row r="435" ht="15.75" customHeight="1">
      <c r="G435" s="63"/>
    </row>
    <row r="436" ht="15.75" customHeight="1">
      <c r="G436" s="63"/>
    </row>
    <row r="437" ht="15.75" customHeight="1">
      <c r="G437" s="63"/>
    </row>
    <row r="438" ht="15.75" customHeight="1">
      <c r="G438" s="63"/>
    </row>
    <row r="439" ht="15.75" customHeight="1">
      <c r="G439" s="63"/>
    </row>
    <row r="440" ht="15.75" customHeight="1">
      <c r="G440" s="63"/>
    </row>
    <row r="441" ht="15.75" customHeight="1">
      <c r="G441" s="63"/>
    </row>
    <row r="442" ht="15.75" customHeight="1">
      <c r="G442" s="63"/>
    </row>
    <row r="443" ht="15.75" customHeight="1">
      <c r="G443" s="63"/>
    </row>
    <row r="444" ht="15.75" customHeight="1">
      <c r="G444" s="63"/>
    </row>
    <row r="445" ht="15.75" customHeight="1">
      <c r="G445" s="63"/>
    </row>
    <row r="446" ht="15.75" customHeight="1">
      <c r="G446" s="63"/>
    </row>
    <row r="447" ht="15.75" customHeight="1">
      <c r="G447" s="63"/>
    </row>
    <row r="448" ht="15.75" customHeight="1">
      <c r="G448" s="63"/>
    </row>
    <row r="449" ht="15.75" customHeight="1">
      <c r="G449" s="63"/>
    </row>
    <row r="450" ht="15.75" customHeight="1">
      <c r="G450" s="63"/>
    </row>
    <row r="451" ht="15.75" customHeight="1">
      <c r="G451" s="63"/>
    </row>
    <row r="452" ht="15.75" customHeight="1">
      <c r="G452" s="63"/>
    </row>
    <row r="453" ht="15.75" customHeight="1">
      <c r="G453" s="63"/>
    </row>
    <row r="454" ht="15.75" customHeight="1">
      <c r="G454" s="63"/>
    </row>
    <row r="455" ht="15.75" customHeight="1">
      <c r="G455" s="63"/>
    </row>
    <row r="456" ht="15.75" customHeight="1">
      <c r="G456" s="63"/>
    </row>
    <row r="457" ht="15.75" customHeight="1">
      <c r="G457" s="63"/>
    </row>
    <row r="458" ht="15.75" customHeight="1">
      <c r="G458" s="63"/>
    </row>
    <row r="459" ht="15.75" customHeight="1">
      <c r="G459" s="63"/>
    </row>
    <row r="460" ht="15.75" customHeight="1">
      <c r="G460" s="63"/>
    </row>
    <row r="461" ht="15.75" customHeight="1">
      <c r="G461" s="63"/>
    </row>
    <row r="462" ht="15.75" customHeight="1">
      <c r="G462" s="63"/>
    </row>
    <row r="463" ht="15.75" customHeight="1">
      <c r="G463" s="63"/>
    </row>
    <row r="464" ht="15.75" customHeight="1">
      <c r="G464" s="63"/>
    </row>
    <row r="465" ht="15.75" customHeight="1">
      <c r="G465" s="63"/>
    </row>
    <row r="466" ht="15.75" customHeight="1">
      <c r="G466" s="63"/>
    </row>
    <row r="467" ht="15.75" customHeight="1">
      <c r="G467" s="63"/>
    </row>
    <row r="468" ht="15.75" customHeight="1">
      <c r="G468" s="63"/>
    </row>
    <row r="469" ht="15.75" customHeight="1">
      <c r="G469" s="63"/>
    </row>
    <row r="470" ht="15.75" customHeight="1">
      <c r="G470" s="63"/>
    </row>
    <row r="471" ht="15.75" customHeight="1">
      <c r="G471" s="63"/>
    </row>
    <row r="472" ht="15.75" customHeight="1">
      <c r="G472" s="63"/>
    </row>
    <row r="473" ht="15.75" customHeight="1">
      <c r="G473" s="63"/>
    </row>
    <row r="474" ht="15.75" customHeight="1">
      <c r="G474" s="63"/>
    </row>
    <row r="475" ht="15.75" customHeight="1">
      <c r="G475" s="63"/>
    </row>
    <row r="476" ht="15.75" customHeight="1">
      <c r="G476" s="63"/>
    </row>
    <row r="477" ht="15.75" customHeight="1">
      <c r="G477" s="63"/>
    </row>
    <row r="478" ht="15.75" customHeight="1">
      <c r="G478" s="63"/>
    </row>
    <row r="479" ht="15.75" customHeight="1">
      <c r="G479" s="63"/>
    </row>
    <row r="480" ht="15.75" customHeight="1">
      <c r="G480" s="63"/>
    </row>
    <row r="481" ht="15.75" customHeight="1">
      <c r="G481" s="63"/>
    </row>
    <row r="482" ht="15.75" customHeight="1">
      <c r="G482" s="63"/>
    </row>
    <row r="483" ht="15.75" customHeight="1">
      <c r="G483" s="63"/>
    </row>
    <row r="484" ht="15.75" customHeight="1">
      <c r="G484" s="63"/>
    </row>
    <row r="485" ht="15.75" customHeight="1">
      <c r="G485" s="63"/>
    </row>
    <row r="486" ht="15.75" customHeight="1">
      <c r="G486" s="63"/>
    </row>
    <row r="487" ht="15.75" customHeight="1">
      <c r="G487" s="63"/>
    </row>
    <row r="488" ht="15.75" customHeight="1">
      <c r="G488" s="63"/>
    </row>
    <row r="489" ht="15.75" customHeight="1">
      <c r="G489" s="63"/>
    </row>
    <row r="490" ht="15.75" customHeight="1">
      <c r="G490" s="63"/>
    </row>
    <row r="491" ht="15.75" customHeight="1">
      <c r="G491" s="63"/>
    </row>
    <row r="492" ht="15.75" customHeight="1">
      <c r="G492" s="63"/>
    </row>
    <row r="493" ht="15.75" customHeight="1">
      <c r="G493" s="63"/>
    </row>
    <row r="494" ht="15.75" customHeight="1">
      <c r="G494" s="63"/>
    </row>
    <row r="495" ht="15.75" customHeight="1">
      <c r="G495" s="63"/>
    </row>
    <row r="496" ht="15.75" customHeight="1">
      <c r="G496" s="63"/>
    </row>
    <row r="497" ht="15.75" customHeight="1">
      <c r="G497" s="63"/>
    </row>
    <row r="498" ht="15.75" customHeight="1">
      <c r="G498" s="63"/>
    </row>
    <row r="499" ht="15.75" customHeight="1">
      <c r="G499" s="63"/>
    </row>
    <row r="500" ht="15.75" customHeight="1">
      <c r="G500" s="63"/>
    </row>
    <row r="501" ht="15.75" customHeight="1">
      <c r="G501" s="63"/>
    </row>
    <row r="502" ht="15.75" customHeight="1">
      <c r="G502" s="63"/>
    </row>
    <row r="503" ht="15.75" customHeight="1">
      <c r="G503" s="63"/>
    </row>
    <row r="504" ht="15.75" customHeight="1">
      <c r="G504" s="63"/>
    </row>
    <row r="505" ht="15.75" customHeight="1">
      <c r="G505" s="63"/>
    </row>
    <row r="506" ht="15.75" customHeight="1">
      <c r="G506" s="63"/>
    </row>
    <row r="507" ht="15.75" customHeight="1">
      <c r="G507" s="63"/>
    </row>
    <row r="508" ht="15.75" customHeight="1">
      <c r="G508" s="63"/>
    </row>
    <row r="509" ht="15.75" customHeight="1">
      <c r="G509" s="63"/>
    </row>
    <row r="510" ht="15.75" customHeight="1">
      <c r="G510" s="63"/>
    </row>
    <row r="511" ht="15.75" customHeight="1">
      <c r="G511" s="63"/>
    </row>
    <row r="512" ht="15.75" customHeight="1">
      <c r="G512" s="63"/>
    </row>
    <row r="513" ht="15.75" customHeight="1">
      <c r="G513" s="63"/>
    </row>
    <row r="514" ht="15.75" customHeight="1">
      <c r="G514" s="63"/>
    </row>
    <row r="515" ht="15.75" customHeight="1">
      <c r="G515" s="63"/>
    </row>
    <row r="516" ht="15.75" customHeight="1">
      <c r="G516" s="63"/>
    </row>
    <row r="517" ht="15.75" customHeight="1">
      <c r="G517" s="63"/>
    </row>
    <row r="518" ht="15.75" customHeight="1">
      <c r="G518" s="63"/>
    </row>
    <row r="519" ht="15.75" customHeight="1">
      <c r="G519" s="63"/>
    </row>
    <row r="520" ht="15.75" customHeight="1">
      <c r="G520" s="63"/>
    </row>
    <row r="521" ht="15.75" customHeight="1">
      <c r="G521" s="63"/>
    </row>
    <row r="522" ht="15.75" customHeight="1">
      <c r="G522" s="63"/>
    </row>
    <row r="523" ht="15.75" customHeight="1">
      <c r="G523" s="63"/>
    </row>
    <row r="524" ht="15.75" customHeight="1">
      <c r="G524" s="63"/>
    </row>
    <row r="525" ht="15.75" customHeight="1">
      <c r="G525" s="63"/>
    </row>
    <row r="526" ht="15.75" customHeight="1">
      <c r="G526" s="63"/>
    </row>
    <row r="527" ht="15.75" customHeight="1">
      <c r="G527" s="63"/>
    </row>
    <row r="528" ht="15.75" customHeight="1">
      <c r="G528" s="63"/>
    </row>
    <row r="529" ht="15.75" customHeight="1">
      <c r="G529" s="63"/>
    </row>
    <row r="530" ht="15.75" customHeight="1">
      <c r="G530" s="63"/>
    </row>
    <row r="531" ht="15.75" customHeight="1">
      <c r="G531" s="63"/>
    </row>
    <row r="532" ht="15.75" customHeight="1">
      <c r="G532" s="63"/>
    </row>
    <row r="533" ht="15.75" customHeight="1">
      <c r="G533" s="63"/>
    </row>
    <row r="534" ht="15.75" customHeight="1">
      <c r="G534" s="63"/>
    </row>
    <row r="535" ht="15.75" customHeight="1">
      <c r="G535" s="63"/>
    </row>
    <row r="536" ht="15.75" customHeight="1">
      <c r="G536" s="63"/>
    </row>
    <row r="537" ht="15.75" customHeight="1">
      <c r="G537" s="63"/>
    </row>
    <row r="538" ht="15.75" customHeight="1">
      <c r="G538" s="63"/>
    </row>
    <row r="539" ht="15.75" customHeight="1">
      <c r="G539" s="63"/>
    </row>
    <row r="540" ht="15.75" customHeight="1">
      <c r="G540" s="63"/>
    </row>
    <row r="541" ht="15.75" customHeight="1">
      <c r="G541" s="63"/>
    </row>
    <row r="542" ht="15.75" customHeight="1">
      <c r="G542" s="63"/>
    </row>
    <row r="543" ht="15.75" customHeight="1">
      <c r="G543" s="63"/>
    </row>
    <row r="544" ht="15.75" customHeight="1">
      <c r="G544" s="63"/>
    </row>
    <row r="545" ht="15.75" customHeight="1">
      <c r="G545" s="63"/>
    </row>
    <row r="546" ht="15.75" customHeight="1">
      <c r="G546" s="63"/>
    </row>
    <row r="547" ht="15.75" customHeight="1">
      <c r="G547" s="63"/>
    </row>
    <row r="548" ht="15.75" customHeight="1">
      <c r="G548" s="63"/>
    </row>
    <row r="549" ht="15.75" customHeight="1">
      <c r="G549" s="63"/>
    </row>
    <row r="550" ht="15.75" customHeight="1">
      <c r="G550" s="63"/>
    </row>
    <row r="551" ht="15.75" customHeight="1">
      <c r="G551" s="63"/>
    </row>
    <row r="552" ht="15.75" customHeight="1">
      <c r="G552" s="63"/>
    </row>
    <row r="553" ht="15.75" customHeight="1">
      <c r="G553" s="63"/>
    </row>
    <row r="554" ht="15.75" customHeight="1">
      <c r="G554" s="63"/>
    </row>
    <row r="555" ht="15.75" customHeight="1">
      <c r="G555" s="63"/>
    </row>
    <row r="556" ht="15.75" customHeight="1">
      <c r="G556" s="63"/>
    </row>
    <row r="557" ht="15.75" customHeight="1">
      <c r="G557" s="63"/>
    </row>
    <row r="558" ht="15.75" customHeight="1">
      <c r="G558" s="63"/>
    </row>
    <row r="559" ht="15.75" customHeight="1">
      <c r="G559" s="63"/>
    </row>
    <row r="560" ht="15.75" customHeight="1">
      <c r="G560" s="63"/>
    </row>
    <row r="561" ht="15.75" customHeight="1">
      <c r="G561" s="63"/>
    </row>
    <row r="562" ht="15.75" customHeight="1">
      <c r="G562" s="63"/>
    </row>
    <row r="563" ht="15.75" customHeight="1">
      <c r="G563" s="63"/>
    </row>
    <row r="564" ht="15.75" customHeight="1">
      <c r="G564" s="63"/>
    </row>
    <row r="565" ht="15.75" customHeight="1">
      <c r="G565" s="63"/>
    </row>
    <row r="566" ht="15.75" customHeight="1">
      <c r="G566" s="63"/>
    </row>
    <row r="567" ht="15.75" customHeight="1">
      <c r="G567" s="63"/>
    </row>
    <row r="568" ht="15.75" customHeight="1">
      <c r="G568" s="63"/>
    </row>
    <row r="569" ht="15.75" customHeight="1">
      <c r="G569" s="63"/>
    </row>
    <row r="570" ht="15.75" customHeight="1">
      <c r="G570" s="63"/>
    </row>
    <row r="571" ht="15.75" customHeight="1">
      <c r="G571" s="63"/>
    </row>
    <row r="572" ht="15.75" customHeight="1">
      <c r="G572" s="63"/>
    </row>
    <row r="573" ht="15.75" customHeight="1">
      <c r="G573" s="63"/>
    </row>
    <row r="574" ht="15.75" customHeight="1">
      <c r="G574" s="63"/>
    </row>
    <row r="575" ht="15.75" customHeight="1">
      <c r="G575" s="63"/>
    </row>
    <row r="576" ht="15.75" customHeight="1">
      <c r="G576" s="63"/>
    </row>
    <row r="577" ht="15.75" customHeight="1">
      <c r="G577" s="63"/>
    </row>
    <row r="578" ht="15.75" customHeight="1">
      <c r="G578" s="63"/>
    </row>
    <row r="579" ht="15.75" customHeight="1">
      <c r="G579" s="63"/>
    </row>
    <row r="580" ht="15.75" customHeight="1">
      <c r="G580" s="63"/>
    </row>
    <row r="581" ht="15.75" customHeight="1">
      <c r="G581" s="63"/>
    </row>
    <row r="582" ht="15.75" customHeight="1">
      <c r="G582" s="63"/>
    </row>
    <row r="583" ht="15.75" customHeight="1">
      <c r="G583" s="63"/>
    </row>
    <row r="584" ht="15.75" customHeight="1">
      <c r="G584" s="63"/>
    </row>
    <row r="585" ht="15.75" customHeight="1">
      <c r="G585" s="63"/>
    </row>
    <row r="586" ht="15.75" customHeight="1">
      <c r="G586" s="63"/>
    </row>
    <row r="587" ht="15.75" customHeight="1">
      <c r="G587" s="63"/>
    </row>
    <row r="588" ht="15.75" customHeight="1">
      <c r="G588" s="63"/>
    </row>
    <row r="589" ht="15.75" customHeight="1">
      <c r="G589" s="63"/>
    </row>
    <row r="590" ht="15.75" customHeight="1">
      <c r="G590" s="63"/>
    </row>
    <row r="591" ht="15.75" customHeight="1">
      <c r="G591" s="63"/>
    </row>
    <row r="592" ht="15.75" customHeight="1">
      <c r="G592" s="63"/>
    </row>
    <row r="593" ht="15.75" customHeight="1">
      <c r="G593" s="63"/>
    </row>
    <row r="594" ht="15.75" customHeight="1">
      <c r="G594" s="63"/>
    </row>
    <row r="595" ht="15.75" customHeight="1">
      <c r="G595" s="63"/>
    </row>
    <row r="596" ht="15.75" customHeight="1">
      <c r="G596" s="63"/>
    </row>
    <row r="597" ht="15.75" customHeight="1">
      <c r="G597" s="63"/>
    </row>
    <row r="598" ht="15.75" customHeight="1">
      <c r="G598" s="63"/>
    </row>
    <row r="599" ht="15.75" customHeight="1">
      <c r="G599" s="63"/>
    </row>
    <row r="600" ht="15.75" customHeight="1">
      <c r="G600" s="63"/>
    </row>
    <row r="601" ht="15.75" customHeight="1">
      <c r="G601" s="63"/>
    </row>
    <row r="602" ht="15.75" customHeight="1">
      <c r="G602" s="63"/>
    </row>
    <row r="603" ht="15.75" customHeight="1">
      <c r="G603" s="63"/>
    </row>
    <row r="604" ht="15.75" customHeight="1">
      <c r="G604" s="63"/>
    </row>
    <row r="605" ht="15.75" customHeight="1">
      <c r="G605" s="63"/>
    </row>
    <row r="606" ht="15.75" customHeight="1">
      <c r="G606" s="63"/>
    </row>
    <row r="607" ht="15.75" customHeight="1">
      <c r="G607" s="63"/>
    </row>
    <row r="608" ht="15.75" customHeight="1">
      <c r="G608" s="63"/>
    </row>
    <row r="609" ht="15.75" customHeight="1">
      <c r="G609" s="63"/>
    </row>
    <row r="610" ht="15.75" customHeight="1">
      <c r="G610" s="63"/>
    </row>
    <row r="611" ht="15.75" customHeight="1">
      <c r="G611" s="63"/>
    </row>
    <row r="612" ht="15.75" customHeight="1">
      <c r="G612" s="63"/>
    </row>
    <row r="613" ht="15.75" customHeight="1">
      <c r="G613" s="63"/>
    </row>
    <row r="614" ht="15.75" customHeight="1">
      <c r="G614" s="63"/>
    </row>
    <row r="615" ht="15.75" customHeight="1">
      <c r="G615" s="63"/>
    </row>
    <row r="616" ht="15.75" customHeight="1">
      <c r="G616" s="63"/>
    </row>
    <row r="617" ht="15.75" customHeight="1">
      <c r="G617" s="63"/>
    </row>
    <row r="618" ht="15.75" customHeight="1">
      <c r="G618" s="63"/>
    </row>
    <row r="619" ht="15.75" customHeight="1">
      <c r="G619" s="63"/>
    </row>
    <row r="620" ht="15.75" customHeight="1">
      <c r="G620" s="63"/>
    </row>
    <row r="621" ht="15.75" customHeight="1">
      <c r="G621" s="63"/>
    </row>
    <row r="622" ht="15.75" customHeight="1">
      <c r="G622" s="63"/>
    </row>
    <row r="623" ht="15.75" customHeight="1">
      <c r="G623" s="63"/>
    </row>
    <row r="624" ht="15.75" customHeight="1">
      <c r="G624" s="63"/>
    </row>
    <row r="625" ht="15.75" customHeight="1">
      <c r="G625" s="63"/>
    </row>
    <row r="626" ht="15.75" customHeight="1">
      <c r="G626" s="63"/>
    </row>
    <row r="627" ht="15.75" customHeight="1">
      <c r="G627" s="63"/>
    </row>
    <row r="628" ht="15.75" customHeight="1">
      <c r="G628" s="63"/>
    </row>
    <row r="629" ht="15.75" customHeight="1">
      <c r="G629" s="63"/>
    </row>
    <row r="630" ht="15.75" customHeight="1">
      <c r="G630" s="63"/>
    </row>
    <row r="631" ht="15.75" customHeight="1">
      <c r="G631" s="63"/>
    </row>
    <row r="632" ht="15.75" customHeight="1">
      <c r="G632" s="63"/>
    </row>
    <row r="633" ht="15.75" customHeight="1">
      <c r="G633" s="63"/>
    </row>
    <row r="634" ht="15.75" customHeight="1">
      <c r="G634" s="63"/>
    </row>
    <row r="635" ht="15.75" customHeight="1">
      <c r="G635" s="63"/>
    </row>
    <row r="636" ht="15.75" customHeight="1">
      <c r="G636" s="63"/>
    </row>
    <row r="637" ht="15.75" customHeight="1">
      <c r="G637" s="63"/>
    </row>
    <row r="638" ht="15.75" customHeight="1">
      <c r="G638" s="63"/>
    </row>
    <row r="639" ht="15.75" customHeight="1">
      <c r="G639" s="63"/>
    </row>
    <row r="640" ht="15.75" customHeight="1">
      <c r="G640" s="63"/>
    </row>
    <row r="641" ht="15.75" customHeight="1">
      <c r="G641" s="63"/>
    </row>
    <row r="642" ht="15.75" customHeight="1">
      <c r="G642" s="63"/>
    </row>
    <row r="643" ht="15.75" customHeight="1">
      <c r="G643" s="63"/>
    </row>
    <row r="644" ht="15.75" customHeight="1">
      <c r="G644" s="63"/>
    </row>
    <row r="645" ht="15.75" customHeight="1">
      <c r="G645" s="63"/>
    </row>
    <row r="646" ht="15.75" customHeight="1">
      <c r="G646" s="63"/>
    </row>
    <row r="647" ht="15.75" customHeight="1">
      <c r="G647" s="63"/>
    </row>
    <row r="648" ht="15.75" customHeight="1">
      <c r="G648" s="63"/>
    </row>
    <row r="649" ht="15.75" customHeight="1">
      <c r="G649" s="63"/>
    </row>
    <row r="650" ht="15.75" customHeight="1">
      <c r="G650" s="63"/>
    </row>
    <row r="651" ht="15.75" customHeight="1">
      <c r="G651" s="63"/>
    </row>
    <row r="652" ht="15.75" customHeight="1">
      <c r="G652" s="63"/>
    </row>
    <row r="653" ht="15.75" customHeight="1">
      <c r="G653" s="63"/>
    </row>
    <row r="654" ht="15.75" customHeight="1">
      <c r="G654" s="63"/>
    </row>
    <row r="655" ht="15.75" customHeight="1">
      <c r="G655" s="63"/>
    </row>
    <row r="656" ht="15.75" customHeight="1">
      <c r="G656" s="63"/>
    </row>
    <row r="657" ht="15.75" customHeight="1">
      <c r="G657" s="63"/>
    </row>
    <row r="658" ht="15.75" customHeight="1">
      <c r="G658" s="63"/>
    </row>
    <row r="659" ht="15.75" customHeight="1">
      <c r="G659" s="63"/>
    </row>
    <row r="660" ht="15.75" customHeight="1">
      <c r="G660" s="63"/>
    </row>
    <row r="661" ht="15.75" customHeight="1">
      <c r="G661" s="63"/>
    </row>
    <row r="662" ht="15.75" customHeight="1">
      <c r="G662" s="63"/>
    </row>
    <row r="663" ht="15.75" customHeight="1">
      <c r="G663" s="63"/>
    </row>
    <row r="664" ht="15.75" customHeight="1">
      <c r="G664" s="63"/>
    </row>
    <row r="665" ht="15.75" customHeight="1">
      <c r="G665" s="63"/>
    </row>
    <row r="666" ht="15.75" customHeight="1">
      <c r="G666" s="63"/>
    </row>
    <row r="667" ht="15.75" customHeight="1">
      <c r="G667" s="63"/>
    </row>
    <row r="668" ht="15.75" customHeight="1">
      <c r="G668" s="63"/>
    </row>
    <row r="669" ht="15.75" customHeight="1">
      <c r="G669" s="63"/>
    </row>
    <row r="670" ht="15.75" customHeight="1">
      <c r="G670" s="63"/>
    </row>
    <row r="671" ht="15.75" customHeight="1">
      <c r="G671" s="63"/>
    </row>
    <row r="672" ht="15.75" customHeight="1">
      <c r="G672" s="63"/>
    </row>
    <row r="673" ht="15.75" customHeight="1">
      <c r="G673" s="63"/>
    </row>
    <row r="674" ht="15.75" customHeight="1">
      <c r="G674" s="63"/>
    </row>
    <row r="675" ht="15.75" customHeight="1">
      <c r="G675" s="63"/>
    </row>
    <row r="676" ht="15.75" customHeight="1">
      <c r="G676" s="63"/>
    </row>
    <row r="677" ht="15.75" customHeight="1">
      <c r="G677" s="63"/>
    </row>
    <row r="678" ht="15.75" customHeight="1">
      <c r="G678" s="63"/>
    </row>
    <row r="679" ht="15.75" customHeight="1">
      <c r="G679" s="63"/>
    </row>
    <row r="680" ht="15.75" customHeight="1">
      <c r="G680" s="63"/>
    </row>
    <row r="681" ht="15.75" customHeight="1">
      <c r="G681" s="63"/>
    </row>
    <row r="682" ht="15.75" customHeight="1">
      <c r="G682" s="63"/>
    </row>
    <row r="683" ht="15.75" customHeight="1">
      <c r="G683" s="63"/>
    </row>
    <row r="684" ht="15.75" customHeight="1">
      <c r="G684" s="63"/>
    </row>
    <row r="685" ht="15.75" customHeight="1">
      <c r="G685" s="63"/>
    </row>
    <row r="686" ht="15.75" customHeight="1">
      <c r="G686" s="63"/>
    </row>
    <row r="687" ht="15.75" customHeight="1">
      <c r="G687" s="63"/>
    </row>
    <row r="688" ht="15.75" customHeight="1">
      <c r="G688" s="63"/>
    </row>
    <row r="689" ht="15.75" customHeight="1">
      <c r="G689" s="63"/>
    </row>
    <row r="690" ht="15.75" customHeight="1">
      <c r="G690" s="63"/>
    </row>
    <row r="691" ht="15.75" customHeight="1">
      <c r="G691" s="63"/>
    </row>
    <row r="692" ht="15.75" customHeight="1">
      <c r="G692" s="63"/>
    </row>
    <row r="693" ht="15.75" customHeight="1">
      <c r="G693" s="63"/>
    </row>
    <row r="694" ht="15.75" customHeight="1">
      <c r="G694" s="63"/>
    </row>
    <row r="695" ht="15.75" customHeight="1">
      <c r="G695" s="63"/>
    </row>
    <row r="696" ht="15.75" customHeight="1">
      <c r="G696" s="63"/>
    </row>
    <row r="697" ht="15.75" customHeight="1">
      <c r="G697" s="63"/>
    </row>
    <row r="698" ht="15.75" customHeight="1">
      <c r="G698" s="63"/>
    </row>
    <row r="699" ht="15.75" customHeight="1">
      <c r="G699" s="63"/>
    </row>
    <row r="700" ht="15.75" customHeight="1">
      <c r="G700" s="63"/>
    </row>
    <row r="701" ht="15.75" customHeight="1">
      <c r="G701" s="63"/>
    </row>
    <row r="702" ht="15.75" customHeight="1">
      <c r="G702" s="63"/>
    </row>
    <row r="703" ht="15.75" customHeight="1">
      <c r="G703" s="63"/>
    </row>
    <row r="704" ht="15.75" customHeight="1">
      <c r="G704" s="63"/>
    </row>
    <row r="705" ht="15.75" customHeight="1">
      <c r="G705" s="63"/>
    </row>
    <row r="706" ht="15.75" customHeight="1">
      <c r="G706" s="63"/>
    </row>
    <row r="707" ht="15.75" customHeight="1">
      <c r="G707" s="63"/>
    </row>
    <row r="708" ht="15.75" customHeight="1">
      <c r="G708" s="63"/>
    </row>
    <row r="709" ht="15.75" customHeight="1">
      <c r="G709" s="63"/>
    </row>
    <row r="710" ht="15.75" customHeight="1">
      <c r="G710" s="63"/>
    </row>
    <row r="711" ht="15.75" customHeight="1">
      <c r="G711" s="63"/>
    </row>
    <row r="712" ht="15.75" customHeight="1">
      <c r="G712" s="63"/>
    </row>
    <row r="713" ht="15.75" customHeight="1">
      <c r="G713" s="63"/>
    </row>
    <row r="714" ht="15.75" customHeight="1">
      <c r="G714" s="63"/>
    </row>
    <row r="715" ht="15.75" customHeight="1">
      <c r="G715" s="63"/>
    </row>
    <row r="716" ht="15.75" customHeight="1">
      <c r="G716" s="63"/>
    </row>
    <row r="717" ht="15.75" customHeight="1">
      <c r="G717" s="63"/>
    </row>
    <row r="718" ht="15.75" customHeight="1">
      <c r="G718" s="63"/>
    </row>
    <row r="719" ht="15.75" customHeight="1">
      <c r="G719" s="63"/>
    </row>
    <row r="720" ht="15.75" customHeight="1">
      <c r="G720" s="63"/>
    </row>
    <row r="721" ht="15.75" customHeight="1">
      <c r="G721" s="63"/>
    </row>
    <row r="722" ht="15.75" customHeight="1">
      <c r="G722" s="63"/>
    </row>
    <row r="723" ht="15.75" customHeight="1">
      <c r="G723" s="63"/>
    </row>
    <row r="724" ht="15.75" customHeight="1">
      <c r="G724" s="63"/>
    </row>
    <row r="725" ht="15.75" customHeight="1">
      <c r="G725" s="63"/>
    </row>
    <row r="726" ht="15.75" customHeight="1">
      <c r="G726" s="63"/>
    </row>
    <row r="727" ht="15.75" customHeight="1">
      <c r="G727" s="63"/>
    </row>
    <row r="728" ht="15.75" customHeight="1">
      <c r="G728" s="63"/>
    </row>
    <row r="729" ht="15.75" customHeight="1">
      <c r="G729" s="63"/>
    </row>
    <row r="730" ht="15.75" customHeight="1">
      <c r="G730" s="63"/>
    </row>
    <row r="731" ht="15.75" customHeight="1">
      <c r="G731" s="63"/>
    </row>
    <row r="732" ht="15.75" customHeight="1">
      <c r="G732" s="63"/>
    </row>
    <row r="733" ht="15.75" customHeight="1">
      <c r="G733" s="63"/>
    </row>
    <row r="734" ht="15.75" customHeight="1">
      <c r="G734" s="63"/>
    </row>
    <row r="735" ht="15.75" customHeight="1">
      <c r="G735" s="63"/>
    </row>
    <row r="736" ht="15.75" customHeight="1">
      <c r="G736" s="63"/>
    </row>
    <row r="737" ht="15.75" customHeight="1">
      <c r="G737" s="63"/>
    </row>
    <row r="738" ht="15.75" customHeight="1">
      <c r="G738" s="63"/>
    </row>
    <row r="739" ht="15.75" customHeight="1">
      <c r="G739" s="63"/>
    </row>
    <row r="740" ht="15.75" customHeight="1">
      <c r="G740" s="63"/>
    </row>
    <row r="741" ht="15.75" customHeight="1">
      <c r="G741" s="63"/>
    </row>
    <row r="742" ht="15.75" customHeight="1">
      <c r="G742" s="63"/>
    </row>
    <row r="743" ht="15.75" customHeight="1">
      <c r="G743" s="63"/>
    </row>
    <row r="744" ht="15.75" customHeight="1">
      <c r="G744" s="63"/>
    </row>
    <row r="745" ht="15.75" customHeight="1">
      <c r="G745" s="63"/>
    </row>
    <row r="746" ht="15.75" customHeight="1">
      <c r="G746" s="63"/>
    </row>
    <row r="747" ht="15.75" customHeight="1">
      <c r="G747" s="63"/>
    </row>
    <row r="748" ht="15.75" customHeight="1">
      <c r="G748" s="63"/>
    </row>
    <row r="749" ht="15.75" customHeight="1">
      <c r="G749" s="63"/>
    </row>
    <row r="750" ht="15.75" customHeight="1">
      <c r="G750" s="63"/>
    </row>
    <row r="751" ht="15.75" customHeight="1">
      <c r="G751" s="63"/>
    </row>
    <row r="752" ht="15.75" customHeight="1">
      <c r="G752" s="63"/>
    </row>
    <row r="753" ht="15.75" customHeight="1">
      <c r="G753" s="63"/>
    </row>
    <row r="754" ht="15.75" customHeight="1">
      <c r="G754" s="63"/>
    </row>
    <row r="755" ht="15.75" customHeight="1">
      <c r="G755" s="63"/>
    </row>
    <row r="756" ht="15.75" customHeight="1">
      <c r="G756" s="63"/>
    </row>
    <row r="757" ht="15.75" customHeight="1">
      <c r="G757" s="63"/>
    </row>
    <row r="758" ht="15.75" customHeight="1">
      <c r="G758" s="63"/>
    </row>
    <row r="759" ht="15.75" customHeight="1">
      <c r="G759" s="63"/>
    </row>
    <row r="760" ht="15.75" customHeight="1">
      <c r="G760" s="63"/>
    </row>
    <row r="761" ht="15.75" customHeight="1">
      <c r="G761" s="63"/>
    </row>
    <row r="762" ht="15.75" customHeight="1">
      <c r="G762" s="63"/>
    </row>
    <row r="763" ht="15.75" customHeight="1">
      <c r="G763" s="63"/>
    </row>
    <row r="764" ht="15.75" customHeight="1">
      <c r="G764" s="63"/>
    </row>
    <row r="765" ht="15.75" customHeight="1">
      <c r="G765" s="63"/>
    </row>
    <row r="766" ht="15.75" customHeight="1">
      <c r="G766" s="63"/>
    </row>
    <row r="767" ht="15.75" customHeight="1">
      <c r="G767" s="63"/>
    </row>
    <row r="768" ht="15.75" customHeight="1">
      <c r="G768" s="63"/>
    </row>
    <row r="769" ht="15.75" customHeight="1">
      <c r="G769" s="63"/>
    </row>
    <row r="770" ht="15.75" customHeight="1">
      <c r="G770" s="63"/>
    </row>
    <row r="771" ht="15.75" customHeight="1">
      <c r="G771" s="63"/>
    </row>
    <row r="772" ht="15.75" customHeight="1">
      <c r="G772" s="63"/>
    </row>
    <row r="773" ht="15.75" customHeight="1">
      <c r="G773" s="63"/>
    </row>
    <row r="774" ht="15.75" customHeight="1">
      <c r="G774" s="63"/>
    </row>
    <row r="775" ht="15.75" customHeight="1">
      <c r="G775" s="63"/>
    </row>
    <row r="776" ht="15.75" customHeight="1">
      <c r="G776" s="63"/>
    </row>
    <row r="777" ht="15.75" customHeight="1">
      <c r="G777" s="63"/>
    </row>
    <row r="778" ht="15.75" customHeight="1">
      <c r="G778" s="63"/>
    </row>
    <row r="779" ht="15.75" customHeight="1">
      <c r="G779" s="63"/>
    </row>
    <row r="780" ht="15.75" customHeight="1">
      <c r="G780" s="63"/>
    </row>
    <row r="781" ht="15.75" customHeight="1">
      <c r="G781" s="63"/>
    </row>
    <row r="782" ht="15.75" customHeight="1">
      <c r="G782" s="63"/>
    </row>
    <row r="783" ht="15.75" customHeight="1">
      <c r="G783" s="63"/>
    </row>
    <row r="784" ht="15.75" customHeight="1">
      <c r="G784" s="63"/>
    </row>
    <row r="785" ht="15.75" customHeight="1">
      <c r="G785" s="63"/>
    </row>
    <row r="786" ht="15.75" customHeight="1">
      <c r="G786" s="63"/>
    </row>
    <row r="787" ht="15.75" customHeight="1">
      <c r="G787" s="63"/>
    </row>
    <row r="788" ht="15.75" customHeight="1">
      <c r="G788" s="63"/>
    </row>
    <row r="789" ht="15.75" customHeight="1">
      <c r="G789" s="63"/>
    </row>
    <row r="790" ht="15.75" customHeight="1">
      <c r="G790" s="63"/>
    </row>
    <row r="791" ht="15.75" customHeight="1">
      <c r="G791" s="63"/>
    </row>
    <row r="792" ht="15.75" customHeight="1">
      <c r="G792" s="63"/>
    </row>
    <row r="793" ht="15.75" customHeight="1">
      <c r="G793" s="63"/>
    </row>
    <row r="794" ht="15.75" customHeight="1">
      <c r="G794" s="63"/>
    </row>
    <row r="795" ht="15.75" customHeight="1">
      <c r="G795" s="63"/>
    </row>
    <row r="796" ht="15.75" customHeight="1">
      <c r="G796" s="63"/>
    </row>
    <row r="797" ht="15.75" customHeight="1">
      <c r="G797" s="63"/>
    </row>
    <row r="798" ht="15.75" customHeight="1">
      <c r="G798" s="63"/>
    </row>
    <row r="799" ht="15.75" customHeight="1">
      <c r="G799" s="63"/>
    </row>
    <row r="800" ht="15.75" customHeight="1">
      <c r="G800" s="63"/>
    </row>
    <row r="801" ht="15.75" customHeight="1">
      <c r="G801" s="63"/>
    </row>
    <row r="802" ht="15.75" customHeight="1">
      <c r="G802" s="63"/>
    </row>
    <row r="803" ht="15.75" customHeight="1">
      <c r="G803" s="63"/>
    </row>
    <row r="804" ht="15.75" customHeight="1">
      <c r="G804" s="63"/>
    </row>
    <row r="805" ht="15.75" customHeight="1">
      <c r="G805" s="63"/>
    </row>
    <row r="806" ht="15.75" customHeight="1">
      <c r="G806" s="63"/>
    </row>
    <row r="807" ht="15.75" customHeight="1">
      <c r="G807" s="63"/>
    </row>
    <row r="808" ht="15.75" customHeight="1">
      <c r="G808" s="63"/>
    </row>
    <row r="809" ht="15.75" customHeight="1">
      <c r="G809" s="63"/>
    </row>
    <row r="810" ht="15.75" customHeight="1">
      <c r="G810" s="63"/>
    </row>
    <row r="811" ht="15.75" customHeight="1">
      <c r="G811" s="63"/>
    </row>
    <row r="812" ht="15.75" customHeight="1">
      <c r="G812" s="63"/>
    </row>
    <row r="813" ht="15.75" customHeight="1">
      <c r="G813" s="63"/>
    </row>
    <row r="814" ht="15.75" customHeight="1">
      <c r="G814" s="63"/>
    </row>
    <row r="815" ht="15.75" customHeight="1">
      <c r="G815" s="63"/>
    </row>
    <row r="816" ht="15.75" customHeight="1">
      <c r="G816" s="63"/>
    </row>
    <row r="817" ht="15.75" customHeight="1">
      <c r="G817" s="63"/>
    </row>
    <row r="818" ht="15.75" customHeight="1">
      <c r="G818" s="63"/>
    </row>
    <row r="819" ht="15.75" customHeight="1">
      <c r="G819" s="63"/>
    </row>
    <row r="820" ht="15.75" customHeight="1">
      <c r="G820" s="63"/>
    </row>
    <row r="821" ht="15.75" customHeight="1">
      <c r="G821" s="63"/>
    </row>
    <row r="822" ht="15.75" customHeight="1">
      <c r="G822" s="63"/>
    </row>
    <row r="823" ht="15.75" customHeight="1">
      <c r="G823" s="63"/>
    </row>
    <row r="824" ht="15.75" customHeight="1">
      <c r="G824" s="63"/>
    </row>
    <row r="825" ht="15.75" customHeight="1">
      <c r="G825" s="63"/>
    </row>
    <row r="826" ht="15.75" customHeight="1">
      <c r="G826" s="63"/>
    </row>
    <row r="827" ht="15.75" customHeight="1">
      <c r="G827" s="63"/>
    </row>
    <row r="828" ht="15.75" customHeight="1">
      <c r="G828" s="63"/>
    </row>
    <row r="829" ht="15.75" customHeight="1">
      <c r="G829" s="63"/>
    </row>
    <row r="830" ht="15.75" customHeight="1">
      <c r="G830" s="63"/>
    </row>
    <row r="831" ht="15.75" customHeight="1">
      <c r="G831" s="63"/>
    </row>
    <row r="832" ht="15.75" customHeight="1">
      <c r="G832" s="63"/>
    </row>
    <row r="833" ht="15.75" customHeight="1">
      <c r="G833" s="63"/>
    </row>
    <row r="834" ht="15.75" customHeight="1">
      <c r="G834" s="63"/>
    </row>
    <row r="835" ht="15.75" customHeight="1">
      <c r="G835" s="63"/>
    </row>
    <row r="836" ht="15.75" customHeight="1">
      <c r="G836" s="63"/>
    </row>
    <row r="837" ht="15.75" customHeight="1">
      <c r="G837" s="63"/>
    </row>
    <row r="838" ht="15.75" customHeight="1">
      <c r="G838" s="63"/>
    </row>
    <row r="839" ht="15.75" customHeight="1">
      <c r="G839" s="63"/>
    </row>
    <row r="840" ht="15.75" customHeight="1">
      <c r="G840" s="63"/>
    </row>
    <row r="841" ht="15.75" customHeight="1">
      <c r="G841" s="63"/>
    </row>
    <row r="842" ht="15.75" customHeight="1">
      <c r="G842" s="63"/>
    </row>
    <row r="843" ht="15.75" customHeight="1">
      <c r="G843" s="63"/>
    </row>
    <row r="844" ht="15.75" customHeight="1">
      <c r="G844" s="63"/>
    </row>
    <row r="845" ht="15.75" customHeight="1">
      <c r="G845" s="63"/>
    </row>
    <row r="846" ht="15.75" customHeight="1">
      <c r="G846" s="63"/>
    </row>
    <row r="847" ht="15.75" customHeight="1">
      <c r="G847" s="63"/>
    </row>
    <row r="848" ht="15.75" customHeight="1">
      <c r="G848" s="63"/>
    </row>
    <row r="849" ht="15.75" customHeight="1">
      <c r="G849" s="63"/>
    </row>
    <row r="850" ht="15.75" customHeight="1">
      <c r="G850" s="63"/>
    </row>
    <row r="851" ht="15.75" customHeight="1">
      <c r="G851" s="63"/>
    </row>
    <row r="852" ht="15.75" customHeight="1">
      <c r="G852" s="63"/>
    </row>
    <row r="853" ht="15.75" customHeight="1">
      <c r="G853" s="63"/>
    </row>
    <row r="854" ht="15.75" customHeight="1">
      <c r="G854" s="63"/>
    </row>
    <row r="855" ht="15.75" customHeight="1">
      <c r="G855" s="63"/>
    </row>
    <row r="856" ht="15.75" customHeight="1">
      <c r="G856" s="63"/>
    </row>
    <row r="857" ht="15.75" customHeight="1">
      <c r="G857" s="63"/>
    </row>
    <row r="858" ht="15.75" customHeight="1">
      <c r="G858" s="63"/>
    </row>
    <row r="859" ht="15.75" customHeight="1">
      <c r="G859" s="63"/>
    </row>
    <row r="860" ht="15.75" customHeight="1">
      <c r="G860" s="63"/>
    </row>
    <row r="861" ht="15.75" customHeight="1">
      <c r="G861" s="63"/>
    </row>
    <row r="862" ht="15.75" customHeight="1">
      <c r="G862" s="63"/>
    </row>
    <row r="863" ht="15.75" customHeight="1">
      <c r="G863" s="63"/>
    </row>
    <row r="864" ht="15.75" customHeight="1">
      <c r="G864" s="63"/>
    </row>
    <row r="865" ht="15.75" customHeight="1">
      <c r="G865" s="63"/>
    </row>
    <row r="866" ht="15.75" customHeight="1">
      <c r="G866" s="63"/>
    </row>
    <row r="867" ht="15.75" customHeight="1">
      <c r="G867" s="63"/>
    </row>
    <row r="868" ht="15.75" customHeight="1">
      <c r="G868" s="63"/>
    </row>
    <row r="869" ht="15.75" customHeight="1">
      <c r="G869" s="63"/>
    </row>
    <row r="870" ht="15.75" customHeight="1">
      <c r="G870" s="63"/>
    </row>
    <row r="871" ht="15.75" customHeight="1">
      <c r="G871" s="63"/>
    </row>
    <row r="872" ht="15.75" customHeight="1">
      <c r="G872" s="63"/>
    </row>
    <row r="873" ht="15.75" customHeight="1">
      <c r="G873" s="63"/>
    </row>
    <row r="874" ht="15.75" customHeight="1">
      <c r="G874" s="63"/>
    </row>
    <row r="875" ht="15.75" customHeight="1">
      <c r="G875" s="63"/>
    </row>
    <row r="876" ht="15.75" customHeight="1">
      <c r="G876" s="63"/>
    </row>
    <row r="877" ht="15.75" customHeight="1">
      <c r="G877" s="63"/>
    </row>
    <row r="878" ht="15.75" customHeight="1">
      <c r="G878" s="63"/>
    </row>
    <row r="879" ht="15.75" customHeight="1">
      <c r="G879" s="63"/>
    </row>
    <row r="880" ht="15.75" customHeight="1">
      <c r="G880" s="63"/>
    </row>
    <row r="881" ht="15.75" customHeight="1">
      <c r="G881" s="63"/>
    </row>
    <row r="882" ht="15.75" customHeight="1">
      <c r="G882" s="63"/>
    </row>
    <row r="883" ht="15.75" customHeight="1">
      <c r="G883" s="63"/>
    </row>
    <row r="884" ht="15.75" customHeight="1">
      <c r="G884" s="63"/>
    </row>
    <row r="885" ht="15.75" customHeight="1">
      <c r="G885" s="63"/>
    </row>
    <row r="886" ht="15.75" customHeight="1">
      <c r="G886" s="63"/>
    </row>
    <row r="887" ht="15.75" customHeight="1">
      <c r="G887" s="63"/>
    </row>
    <row r="888" ht="15.75" customHeight="1">
      <c r="G888" s="63"/>
    </row>
    <row r="889" ht="15.75" customHeight="1">
      <c r="G889" s="63"/>
    </row>
    <row r="890" ht="15.75" customHeight="1">
      <c r="G890" s="63"/>
    </row>
    <row r="891" ht="15.75" customHeight="1">
      <c r="G891" s="63"/>
    </row>
    <row r="892" ht="15.75" customHeight="1">
      <c r="G892" s="63"/>
    </row>
    <row r="893" ht="15.75" customHeight="1">
      <c r="G893" s="63"/>
    </row>
    <row r="894" ht="15.75" customHeight="1">
      <c r="G894" s="63"/>
    </row>
    <row r="895" ht="15.75" customHeight="1">
      <c r="G895" s="63"/>
    </row>
    <row r="896" ht="15.75" customHeight="1">
      <c r="G896" s="63"/>
    </row>
    <row r="897" ht="15.75" customHeight="1">
      <c r="G897" s="63"/>
    </row>
    <row r="898" ht="15.75" customHeight="1">
      <c r="G898" s="63"/>
    </row>
    <row r="899" ht="15.75" customHeight="1">
      <c r="G899" s="63"/>
    </row>
    <row r="900" ht="15.75" customHeight="1">
      <c r="G900" s="63"/>
    </row>
    <row r="901" ht="15.75" customHeight="1">
      <c r="G901" s="63"/>
    </row>
    <row r="902" ht="15.75" customHeight="1">
      <c r="G902" s="63"/>
    </row>
    <row r="903" ht="15.75" customHeight="1">
      <c r="G903" s="63"/>
    </row>
    <row r="904" ht="15.75" customHeight="1">
      <c r="G904" s="63"/>
    </row>
    <row r="905" ht="15.75" customHeight="1">
      <c r="G905" s="63"/>
    </row>
    <row r="906" ht="15.75" customHeight="1">
      <c r="G906" s="63"/>
    </row>
    <row r="907" ht="15.75" customHeight="1">
      <c r="G907" s="63"/>
    </row>
    <row r="908" ht="15.75" customHeight="1">
      <c r="G908" s="63"/>
    </row>
    <row r="909" ht="15.75" customHeight="1">
      <c r="G909" s="63"/>
    </row>
    <row r="910" ht="15.75" customHeight="1">
      <c r="G910" s="63"/>
    </row>
    <row r="911" ht="15.75" customHeight="1">
      <c r="G911" s="63"/>
    </row>
    <row r="912" ht="15.75" customHeight="1">
      <c r="G912" s="63"/>
    </row>
    <row r="913" ht="15.75" customHeight="1">
      <c r="G913" s="63"/>
    </row>
    <row r="914" ht="15.75" customHeight="1">
      <c r="G914" s="63"/>
    </row>
    <row r="915" ht="15.75" customHeight="1">
      <c r="G915" s="63"/>
    </row>
    <row r="916" ht="15.75" customHeight="1">
      <c r="G916" s="63"/>
    </row>
    <row r="917" ht="15.75" customHeight="1">
      <c r="G917" s="63"/>
    </row>
    <row r="918" ht="15.75" customHeight="1">
      <c r="G918" s="63"/>
    </row>
    <row r="919" ht="15.75" customHeight="1">
      <c r="G919" s="63"/>
    </row>
    <row r="920" ht="15.75" customHeight="1">
      <c r="G920" s="63"/>
    </row>
    <row r="921" ht="15.75" customHeight="1">
      <c r="G921" s="63"/>
    </row>
    <row r="922" ht="15.75" customHeight="1">
      <c r="G922" s="63"/>
    </row>
    <row r="923" ht="15.75" customHeight="1">
      <c r="G923" s="63"/>
    </row>
    <row r="924" ht="15.75" customHeight="1">
      <c r="G924" s="63"/>
    </row>
    <row r="925" ht="15.75" customHeight="1">
      <c r="G925" s="63"/>
    </row>
    <row r="926" ht="15.75" customHeight="1">
      <c r="G926" s="63"/>
    </row>
    <row r="927" ht="15.75" customHeight="1">
      <c r="G927" s="63"/>
    </row>
    <row r="928" ht="15.75" customHeight="1">
      <c r="G928" s="63"/>
    </row>
    <row r="929" ht="15.75" customHeight="1">
      <c r="G929" s="63"/>
    </row>
    <row r="930" ht="15.75" customHeight="1">
      <c r="G930" s="63"/>
    </row>
    <row r="931" ht="15.75" customHeight="1">
      <c r="G931" s="63"/>
    </row>
    <row r="932" ht="15.75" customHeight="1">
      <c r="G932" s="63"/>
    </row>
    <row r="933" ht="15.75" customHeight="1">
      <c r="G933" s="63"/>
    </row>
    <row r="934" ht="15.75" customHeight="1">
      <c r="G934" s="63"/>
    </row>
    <row r="935" ht="15.75" customHeight="1">
      <c r="G935" s="63"/>
    </row>
    <row r="936" ht="15.75" customHeight="1">
      <c r="G936" s="63"/>
    </row>
    <row r="937" ht="15.75" customHeight="1">
      <c r="G937" s="63"/>
    </row>
    <row r="938" ht="15.75" customHeight="1">
      <c r="G938" s="63"/>
    </row>
    <row r="939" ht="15.75" customHeight="1">
      <c r="G939" s="63"/>
    </row>
    <row r="940" ht="15.75" customHeight="1">
      <c r="G940" s="63"/>
    </row>
    <row r="941" ht="15.75" customHeight="1">
      <c r="G941" s="63"/>
    </row>
    <row r="942" ht="15.75" customHeight="1">
      <c r="G942" s="63"/>
    </row>
    <row r="943" ht="15.75" customHeight="1">
      <c r="G943" s="63"/>
    </row>
    <row r="944" ht="15.75" customHeight="1">
      <c r="G944" s="63"/>
    </row>
    <row r="945" ht="15.75" customHeight="1">
      <c r="G945" s="63"/>
    </row>
    <row r="946" ht="15.75" customHeight="1">
      <c r="G946" s="63"/>
    </row>
    <row r="947" ht="15.75" customHeight="1">
      <c r="G947" s="63"/>
    </row>
    <row r="948" ht="15.75" customHeight="1">
      <c r="G948" s="63"/>
    </row>
    <row r="949" ht="15.75" customHeight="1">
      <c r="G949" s="63"/>
    </row>
    <row r="950" ht="15.75" customHeight="1">
      <c r="G950" s="63"/>
    </row>
    <row r="951" ht="15.75" customHeight="1">
      <c r="G951" s="63"/>
    </row>
    <row r="952" ht="15.75" customHeight="1">
      <c r="G952" s="63"/>
    </row>
    <row r="953" ht="15.75" customHeight="1">
      <c r="G953" s="63"/>
    </row>
    <row r="954" ht="15.75" customHeight="1">
      <c r="G954" s="63"/>
    </row>
    <row r="955" ht="15.75" customHeight="1">
      <c r="G955" s="63"/>
    </row>
    <row r="956" ht="15.75" customHeight="1">
      <c r="G956" s="63"/>
    </row>
    <row r="957" ht="15.75" customHeight="1">
      <c r="G957" s="63"/>
    </row>
    <row r="958" ht="15.75" customHeight="1">
      <c r="G958" s="63"/>
    </row>
    <row r="959" ht="15.75" customHeight="1">
      <c r="G959" s="63"/>
    </row>
    <row r="960" ht="15.75" customHeight="1">
      <c r="G960" s="63"/>
    </row>
    <row r="961" ht="15.75" customHeight="1">
      <c r="G961" s="63"/>
    </row>
    <row r="962" ht="15.75" customHeight="1">
      <c r="G962" s="63"/>
    </row>
    <row r="963" ht="15.75" customHeight="1">
      <c r="G963" s="63"/>
    </row>
    <row r="964" ht="15.75" customHeight="1">
      <c r="G964" s="63"/>
    </row>
    <row r="965" ht="15.75" customHeight="1">
      <c r="G965" s="63"/>
    </row>
    <row r="966" ht="15.75" customHeight="1">
      <c r="G966" s="63"/>
    </row>
    <row r="967" ht="15.75" customHeight="1">
      <c r="G967" s="63"/>
    </row>
    <row r="968" ht="15.75" customHeight="1">
      <c r="G968" s="63"/>
    </row>
    <row r="969" ht="15.75" customHeight="1">
      <c r="G969" s="63"/>
    </row>
    <row r="970" ht="15.75" customHeight="1">
      <c r="G970" s="63"/>
    </row>
    <row r="971" ht="15.75" customHeight="1">
      <c r="G971" s="63"/>
    </row>
    <row r="972" ht="15.75" customHeight="1">
      <c r="G972" s="63"/>
    </row>
    <row r="973" ht="15.75" customHeight="1">
      <c r="G973" s="63"/>
    </row>
    <row r="974" ht="15.75" customHeight="1">
      <c r="G974" s="63"/>
    </row>
    <row r="975" ht="15.75" customHeight="1">
      <c r="G975" s="63"/>
    </row>
    <row r="976" ht="15.75" customHeight="1">
      <c r="G976" s="63"/>
    </row>
    <row r="977" ht="15.75" customHeight="1">
      <c r="G977" s="63"/>
    </row>
    <row r="978" ht="15.75" customHeight="1">
      <c r="G978" s="63"/>
    </row>
    <row r="979" ht="15.75" customHeight="1">
      <c r="G979" s="63"/>
    </row>
    <row r="980" ht="15.75" customHeight="1">
      <c r="G980" s="63"/>
    </row>
    <row r="981" ht="15.75" customHeight="1">
      <c r="G981" s="63"/>
    </row>
    <row r="982" ht="15.75" customHeight="1">
      <c r="G982" s="63"/>
    </row>
    <row r="983" ht="15.75" customHeight="1">
      <c r="G983" s="63"/>
    </row>
    <row r="984" ht="15.75" customHeight="1">
      <c r="G984" s="63"/>
    </row>
    <row r="985" ht="15.75" customHeight="1">
      <c r="G985" s="63"/>
    </row>
    <row r="986" ht="15.75" customHeight="1">
      <c r="G986" s="63"/>
    </row>
    <row r="987" ht="15.75" customHeight="1">
      <c r="G987" s="63"/>
    </row>
    <row r="988" ht="15.75" customHeight="1">
      <c r="G988" s="63"/>
    </row>
    <row r="989" ht="15.75" customHeight="1">
      <c r="G989" s="63"/>
    </row>
    <row r="990" ht="15.75" customHeight="1">
      <c r="G990" s="63"/>
    </row>
    <row r="991" ht="15.75" customHeight="1">
      <c r="G991" s="63"/>
    </row>
    <row r="992" ht="15.75" customHeight="1">
      <c r="G992" s="63"/>
    </row>
    <row r="993" ht="15.75" customHeight="1">
      <c r="G993" s="63"/>
    </row>
    <row r="994" ht="15.75" customHeight="1">
      <c r="G994" s="63"/>
    </row>
    <row r="995" ht="15.75" customHeight="1">
      <c r="G995" s="63"/>
    </row>
    <row r="996" ht="15.75" customHeight="1">
      <c r="G996" s="63"/>
    </row>
    <row r="997" ht="15.75" customHeight="1">
      <c r="G997" s="63"/>
    </row>
    <row r="998" ht="15.75" customHeight="1">
      <c r="G998" s="63"/>
    </row>
    <row r="999" ht="15.75" customHeight="1">
      <c r="G999" s="63"/>
    </row>
    <row r="1000" ht="15.75" customHeight="1">
      <c r="G1000" s="63"/>
    </row>
  </sheetData>
  <autoFilter ref="$A$1:$AK$197"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6" width="8.71"/>
    <col customWidth="1" min="7" max="7" width="36.43"/>
    <col customWidth="1" min="8" max="8" width="105.14"/>
    <col customWidth="1" min="9" max="26" width="8.71"/>
  </cols>
  <sheetData>
    <row r="1">
      <c r="A1" s="54" t="s">
        <v>616</v>
      </c>
      <c r="B1" s="54" t="s">
        <v>631</v>
      </c>
      <c r="C1" s="54" t="s">
        <v>632</v>
      </c>
      <c r="D1" s="54" t="s">
        <v>619</v>
      </c>
      <c r="E1" s="54" t="s">
        <v>633</v>
      </c>
      <c r="F1" s="54" t="s">
        <v>634</v>
      </c>
      <c r="G1" s="54" t="s">
        <v>635</v>
      </c>
      <c r="H1" s="54" t="s">
        <v>636</v>
      </c>
      <c r="I1" s="54" t="s">
        <v>637</v>
      </c>
      <c r="J1" s="54" t="s">
        <v>638</v>
      </c>
    </row>
    <row r="2">
      <c r="A2" s="54" t="s">
        <v>40</v>
      </c>
      <c r="B2" s="54" t="s">
        <v>639</v>
      </c>
      <c r="C2" s="54" t="s">
        <v>640</v>
      </c>
      <c r="F2" s="54" t="s">
        <v>641</v>
      </c>
      <c r="G2" s="54" t="s">
        <v>14</v>
      </c>
      <c r="H2" s="54" t="s">
        <v>14</v>
      </c>
      <c r="I2" s="54" t="s">
        <v>642</v>
      </c>
      <c r="J2" s="54" t="s">
        <v>643</v>
      </c>
    </row>
    <row r="3">
      <c r="A3" s="54" t="s">
        <v>42</v>
      </c>
      <c r="B3" s="54" t="s">
        <v>639</v>
      </c>
      <c r="C3" s="54" t="s">
        <v>640</v>
      </c>
      <c r="F3" s="54" t="s">
        <v>641</v>
      </c>
      <c r="G3" s="54" t="s">
        <v>14</v>
      </c>
      <c r="H3" s="54" t="s">
        <v>644</v>
      </c>
      <c r="I3" s="54" t="s">
        <v>642</v>
      </c>
      <c r="J3" s="54" t="s">
        <v>643</v>
      </c>
    </row>
    <row r="4">
      <c r="A4" s="54" t="s">
        <v>43</v>
      </c>
      <c r="B4" s="54" t="s">
        <v>639</v>
      </c>
      <c r="C4" s="54" t="s">
        <v>640</v>
      </c>
      <c r="F4" s="54" t="s">
        <v>641</v>
      </c>
      <c r="G4" s="54" t="s">
        <v>14</v>
      </c>
      <c r="H4" s="54" t="s">
        <v>645</v>
      </c>
      <c r="I4" s="54" t="s">
        <v>642</v>
      </c>
      <c r="J4" s="54" t="s">
        <v>643</v>
      </c>
    </row>
    <row r="5">
      <c r="A5" s="54" t="s">
        <v>44</v>
      </c>
      <c r="B5" s="54" t="s">
        <v>639</v>
      </c>
      <c r="C5" s="54" t="s">
        <v>640</v>
      </c>
      <c r="F5" s="54" t="s">
        <v>641</v>
      </c>
      <c r="G5" s="54" t="s">
        <v>14</v>
      </c>
      <c r="H5" s="54" t="s">
        <v>14</v>
      </c>
      <c r="I5" s="54" t="s">
        <v>642</v>
      </c>
      <c r="J5" s="54" t="s">
        <v>643</v>
      </c>
    </row>
    <row r="6">
      <c r="A6" s="54" t="s">
        <v>45</v>
      </c>
      <c r="B6" s="54" t="s">
        <v>639</v>
      </c>
      <c r="C6" s="54" t="s">
        <v>640</v>
      </c>
      <c r="F6" s="54" t="s">
        <v>641</v>
      </c>
      <c r="G6" s="54" t="s">
        <v>8</v>
      </c>
      <c r="H6" s="54" t="s">
        <v>646</v>
      </c>
      <c r="I6" s="54" t="s">
        <v>642</v>
      </c>
      <c r="J6" s="54" t="s">
        <v>643</v>
      </c>
    </row>
    <row r="7">
      <c r="A7" s="54" t="s">
        <v>46</v>
      </c>
      <c r="B7" s="54" t="s">
        <v>639</v>
      </c>
      <c r="C7" s="54" t="s">
        <v>640</v>
      </c>
      <c r="F7" s="54" t="s">
        <v>641</v>
      </c>
      <c r="G7" s="54" t="s">
        <v>14</v>
      </c>
      <c r="H7" s="54" t="s">
        <v>14</v>
      </c>
      <c r="I7" s="54" t="s">
        <v>642</v>
      </c>
      <c r="J7" s="54" t="s">
        <v>643</v>
      </c>
    </row>
    <row r="8">
      <c r="A8" s="54" t="s">
        <v>50</v>
      </c>
      <c r="B8" s="54" t="s">
        <v>639</v>
      </c>
      <c r="C8" s="54" t="s">
        <v>640</v>
      </c>
      <c r="F8" s="54" t="s">
        <v>641</v>
      </c>
      <c r="G8" s="54" t="s">
        <v>17</v>
      </c>
      <c r="H8" s="54" t="s">
        <v>17</v>
      </c>
      <c r="I8" s="54" t="s">
        <v>642</v>
      </c>
      <c r="J8" s="54" t="s">
        <v>643</v>
      </c>
    </row>
    <row r="9">
      <c r="A9" s="54" t="s">
        <v>52</v>
      </c>
      <c r="B9" s="54" t="s">
        <v>639</v>
      </c>
      <c r="C9" s="54" t="s">
        <v>640</v>
      </c>
      <c r="F9" s="54" t="s">
        <v>641</v>
      </c>
      <c r="G9" s="54" t="s">
        <v>17</v>
      </c>
      <c r="H9" s="54" t="s">
        <v>17</v>
      </c>
      <c r="I9" s="54" t="s">
        <v>642</v>
      </c>
      <c r="J9" s="54" t="s">
        <v>643</v>
      </c>
    </row>
    <row r="10">
      <c r="A10" s="54" t="s">
        <v>58</v>
      </c>
      <c r="B10" s="54" t="s">
        <v>639</v>
      </c>
      <c r="C10" s="54" t="s">
        <v>640</v>
      </c>
      <c r="F10" s="54" t="s">
        <v>641</v>
      </c>
      <c r="G10" s="54" t="s">
        <v>14</v>
      </c>
      <c r="H10" s="54" t="s">
        <v>14</v>
      </c>
      <c r="I10" s="54" t="s">
        <v>642</v>
      </c>
      <c r="J10" s="54" t="s">
        <v>643</v>
      </c>
    </row>
    <row r="11">
      <c r="A11" s="54" t="s">
        <v>63</v>
      </c>
      <c r="B11" s="54" t="s">
        <v>639</v>
      </c>
      <c r="C11" s="54" t="s">
        <v>640</v>
      </c>
      <c r="F11" s="54" t="s">
        <v>641</v>
      </c>
      <c r="G11" s="54" t="s">
        <v>14</v>
      </c>
      <c r="H11" s="54" t="s">
        <v>647</v>
      </c>
      <c r="I11" s="54" t="s">
        <v>642</v>
      </c>
      <c r="J11" s="54" t="s">
        <v>643</v>
      </c>
    </row>
    <row r="12">
      <c r="A12" s="54" t="s">
        <v>66</v>
      </c>
      <c r="B12" s="54" t="s">
        <v>639</v>
      </c>
      <c r="C12" s="54" t="s">
        <v>640</v>
      </c>
      <c r="F12" s="54" t="s">
        <v>641</v>
      </c>
      <c r="G12" s="54" t="s">
        <v>17</v>
      </c>
      <c r="H12" s="54" t="s">
        <v>17</v>
      </c>
      <c r="I12" s="54" t="s">
        <v>642</v>
      </c>
      <c r="J12" s="54" t="s">
        <v>643</v>
      </c>
    </row>
    <row r="13">
      <c r="A13" s="54" t="s">
        <v>71</v>
      </c>
      <c r="B13" s="54" t="s">
        <v>639</v>
      </c>
      <c r="C13" s="54" t="s">
        <v>640</v>
      </c>
      <c r="F13" s="54" t="s">
        <v>641</v>
      </c>
      <c r="G13" s="54" t="s">
        <v>14</v>
      </c>
      <c r="H13" s="54" t="s">
        <v>14</v>
      </c>
      <c r="I13" s="54" t="s">
        <v>642</v>
      </c>
      <c r="J13" s="54" t="s">
        <v>643</v>
      </c>
    </row>
    <row r="14">
      <c r="A14" s="54" t="s">
        <v>73</v>
      </c>
      <c r="B14" s="54" t="s">
        <v>639</v>
      </c>
      <c r="C14" s="54" t="s">
        <v>640</v>
      </c>
      <c r="F14" s="54" t="s">
        <v>641</v>
      </c>
      <c r="G14" s="54" t="s">
        <v>8</v>
      </c>
      <c r="H14" s="54" t="s">
        <v>648</v>
      </c>
      <c r="I14" s="54" t="s">
        <v>642</v>
      </c>
      <c r="J14" s="54" t="s">
        <v>643</v>
      </c>
    </row>
    <row r="15">
      <c r="A15" s="54" t="s">
        <v>70</v>
      </c>
      <c r="B15" s="54" t="s">
        <v>639</v>
      </c>
      <c r="C15" s="54" t="s">
        <v>640</v>
      </c>
      <c r="F15" s="54" t="s">
        <v>641</v>
      </c>
      <c r="G15" s="54" t="s">
        <v>14</v>
      </c>
      <c r="H15" s="54" t="s">
        <v>14</v>
      </c>
      <c r="I15" s="54" t="s">
        <v>642</v>
      </c>
      <c r="J15" s="54" t="s">
        <v>643</v>
      </c>
    </row>
    <row r="16">
      <c r="A16" s="54" t="s">
        <v>76</v>
      </c>
      <c r="B16" s="54" t="s">
        <v>639</v>
      </c>
      <c r="C16" s="54" t="s">
        <v>640</v>
      </c>
      <c r="F16" s="54" t="s">
        <v>641</v>
      </c>
      <c r="G16" s="54" t="s">
        <v>8</v>
      </c>
      <c r="H16" s="54" t="s">
        <v>649</v>
      </c>
      <c r="I16" s="54" t="s">
        <v>642</v>
      </c>
      <c r="J16" s="54" t="s">
        <v>643</v>
      </c>
    </row>
    <row r="17">
      <c r="A17" s="54" t="s">
        <v>77</v>
      </c>
      <c r="B17" s="54" t="s">
        <v>639</v>
      </c>
      <c r="C17" s="54" t="s">
        <v>640</v>
      </c>
      <c r="F17" s="54" t="s">
        <v>641</v>
      </c>
      <c r="G17" s="54" t="s">
        <v>14</v>
      </c>
      <c r="H17" s="54" t="s">
        <v>650</v>
      </c>
      <c r="I17" s="54" t="s">
        <v>642</v>
      </c>
      <c r="J17" s="54" t="s">
        <v>643</v>
      </c>
    </row>
    <row r="18">
      <c r="A18" s="54" t="s">
        <v>78</v>
      </c>
      <c r="B18" s="54" t="s">
        <v>639</v>
      </c>
      <c r="C18" s="54" t="s">
        <v>640</v>
      </c>
      <c r="F18" s="54" t="s">
        <v>641</v>
      </c>
      <c r="G18" s="54" t="s">
        <v>14</v>
      </c>
      <c r="H18" s="54" t="s">
        <v>651</v>
      </c>
      <c r="I18" s="54" t="s">
        <v>642</v>
      </c>
      <c r="J18" s="54" t="s">
        <v>643</v>
      </c>
    </row>
    <row r="19">
      <c r="A19" s="54" t="s">
        <v>79</v>
      </c>
      <c r="B19" s="54" t="s">
        <v>639</v>
      </c>
      <c r="C19" s="54" t="s">
        <v>640</v>
      </c>
      <c r="F19" s="54" t="s">
        <v>641</v>
      </c>
      <c r="G19" s="54" t="s">
        <v>14</v>
      </c>
      <c r="H19" s="54" t="s">
        <v>14</v>
      </c>
      <c r="I19" s="54" t="s">
        <v>642</v>
      </c>
      <c r="J19" s="54" t="s">
        <v>643</v>
      </c>
    </row>
    <row r="20">
      <c r="A20" s="54" t="s">
        <v>83</v>
      </c>
      <c r="B20" s="54" t="s">
        <v>639</v>
      </c>
      <c r="C20" s="54" t="s">
        <v>640</v>
      </c>
      <c r="F20" s="54" t="s">
        <v>641</v>
      </c>
      <c r="G20" s="54" t="s">
        <v>14</v>
      </c>
      <c r="H20" s="54" t="s">
        <v>14</v>
      </c>
      <c r="I20" s="54" t="s">
        <v>642</v>
      </c>
      <c r="J20" s="54" t="s">
        <v>643</v>
      </c>
    </row>
    <row r="21" ht="15.75" customHeight="1">
      <c r="A21" s="54" t="s">
        <v>87</v>
      </c>
      <c r="B21" s="54" t="s">
        <v>639</v>
      </c>
      <c r="C21" s="54" t="s">
        <v>640</v>
      </c>
      <c r="F21" s="54" t="s">
        <v>641</v>
      </c>
      <c r="G21" s="54" t="s">
        <v>14</v>
      </c>
      <c r="H21" s="54" t="s">
        <v>14</v>
      </c>
      <c r="I21" s="54" t="s">
        <v>642</v>
      </c>
      <c r="J21" s="54" t="s">
        <v>643</v>
      </c>
    </row>
    <row r="22" ht="15.75" customHeight="1">
      <c r="A22" s="54" t="s">
        <v>89</v>
      </c>
      <c r="B22" s="54" t="s">
        <v>639</v>
      </c>
      <c r="C22" s="54" t="s">
        <v>640</v>
      </c>
      <c r="F22" s="54" t="s">
        <v>641</v>
      </c>
      <c r="G22" s="54" t="s">
        <v>17</v>
      </c>
      <c r="H22" s="54" t="s">
        <v>17</v>
      </c>
      <c r="I22" s="54" t="s">
        <v>642</v>
      </c>
      <c r="J22" s="54" t="s">
        <v>643</v>
      </c>
    </row>
    <row r="23" ht="15.75" customHeight="1">
      <c r="A23" s="54" t="s">
        <v>97</v>
      </c>
      <c r="B23" s="54" t="s">
        <v>639</v>
      </c>
      <c r="C23" s="54" t="s">
        <v>640</v>
      </c>
      <c r="F23" s="54" t="s">
        <v>641</v>
      </c>
      <c r="G23" s="54" t="s">
        <v>8</v>
      </c>
      <c r="H23" s="54" t="s">
        <v>652</v>
      </c>
      <c r="I23" s="54" t="s">
        <v>642</v>
      </c>
      <c r="J23" s="54" t="s">
        <v>643</v>
      </c>
    </row>
    <row r="24" ht="15.75" customHeight="1">
      <c r="A24" s="54" t="s">
        <v>100</v>
      </c>
      <c r="B24" s="54" t="s">
        <v>639</v>
      </c>
      <c r="C24" s="54" t="s">
        <v>640</v>
      </c>
      <c r="F24" s="54" t="s">
        <v>641</v>
      </c>
      <c r="G24" s="54" t="s">
        <v>14</v>
      </c>
      <c r="H24" s="54" t="s">
        <v>14</v>
      </c>
      <c r="I24" s="54" t="s">
        <v>642</v>
      </c>
      <c r="J24" s="54" t="s">
        <v>643</v>
      </c>
    </row>
    <row r="25" ht="15.75" customHeight="1">
      <c r="A25" s="54" t="s">
        <v>107</v>
      </c>
      <c r="B25" s="54" t="s">
        <v>639</v>
      </c>
      <c r="C25" s="54" t="s">
        <v>640</v>
      </c>
      <c r="F25" s="54" t="s">
        <v>641</v>
      </c>
      <c r="G25" s="54" t="s">
        <v>17</v>
      </c>
      <c r="H25" s="54" t="s">
        <v>17</v>
      </c>
      <c r="I25" s="54" t="s">
        <v>642</v>
      </c>
      <c r="J25" s="54" t="s">
        <v>643</v>
      </c>
    </row>
    <row r="26" ht="15.75" customHeight="1">
      <c r="A26" s="54" t="s">
        <v>55</v>
      </c>
      <c r="B26" s="54" t="s">
        <v>639</v>
      </c>
      <c r="C26" s="54" t="s">
        <v>640</v>
      </c>
      <c r="F26" s="54" t="s">
        <v>641</v>
      </c>
      <c r="G26" s="54" t="s">
        <v>8</v>
      </c>
      <c r="H26" s="54" t="s">
        <v>653</v>
      </c>
      <c r="I26" s="54" t="s">
        <v>642</v>
      </c>
      <c r="J26" s="54" t="s">
        <v>643</v>
      </c>
    </row>
    <row r="27" ht="15.75" customHeight="1">
      <c r="A27" s="54" t="s">
        <v>110</v>
      </c>
      <c r="B27" s="54" t="s">
        <v>639</v>
      </c>
      <c r="C27" s="54" t="s">
        <v>640</v>
      </c>
      <c r="F27" s="54" t="s">
        <v>641</v>
      </c>
      <c r="G27" s="54" t="s">
        <v>14</v>
      </c>
      <c r="H27" s="54" t="s">
        <v>14</v>
      </c>
      <c r="I27" s="54" t="s">
        <v>642</v>
      </c>
      <c r="J27" s="54" t="s">
        <v>643</v>
      </c>
    </row>
    <row r="28" ht="15.75" customHeight="1">
      <c r="A28" s="54" t="s">
        <v>111</v>
      </c>
      <c r="B28" s="54" t="s">
        <v>639</v>
      </c>
      <c r="C28" s="54" t="s">
        <v>640</v>
      </c>
      <c r="F28" s="54" t="s">
        <v>641</v>
      </c>
      <c r="G28" s="54" t="s">
        <v>8</v>
      </c>
      <c r="H28" s="54" t="s">
        <v>654</v>
      </c>
      <c r="I28" s="54" t="s">
        <v>642</v>
      </c>
      <c r="J28" s="54" t="s">
        <v>643</v>
      </c>
    </row>
    <row r="29" ht="15.75" customHeight="1">
      <c r="A29" s="54" t="s">
        <v>112</v>
      </c>
      <c r="B29" s="54" t="s">
        <v>639</v>
      </c>
      <c r="C29" s="54" t="s">
        <v>640</v>
      </c>
      <c r="F29" s="54" t="s">
        <v>641</v>
      </c>
      <c r="G29" s="54" t="s">
        <v>8</v>
      </c>
      <c r="H29" s="54" t="s">
        <v>655</v>
      </c>
      <c r="I29" s="54" t="s">
        <v>642</v>
      </c>
      <c r="J29" s="54" t="s">
        <v>643</v>
      </c>
    </row>
    <row r="30" ht="15.75" customHeight="1">
      <c r="A30" s="54" t="s">
        <v>113</v>
      </c>
      <c r="B30" s="54" t="s">
        <v>639</v>
      </c>
      <c r="C30" s="54" t="s">
        <v>640</v>
      </c>
      <c r="F30" s="54" t="s">
        <v>641</v>
      </c>
      <c r="G30" s="54" t="s">
        <v>14</v>
      </c>
      <c r="H30" s="54" t="s">
        <v>14</v>
      </c>
      <c r="I30" s="54" t="s">
        <v>642</v>
      </c>
      <c r="J30" s="54" t="s">
        <v>643</v>
      </c>
    </row>
    <row r="31" ht="15.75" customHeight="1">
      <c r="A31" s="54" t="s">
        <v>116</v>
      </c>
      <c r="B31" s="54" t="s">
        <v>639</v>
      </c>
      <c r="C31" s="54" t="s">
        <v>640</v>
      </c>
      <c r="F31" s="54" t="s">
        <v>641</v>
      </c>
      <c r="G31" s="54" t="s">
        <v>14</v>
      </c>
      <c r="H31" s="54" t="s">
        <v>14</v>
      </c>
      <c r="I31" s="54" t="s">
        <v>642</v>
      </c>
      <c r="J31" s="54" t="s">
        <v>643</v>
      </c>
    </row>
    <row r="32" ht="15.75" customHeight="1">
      <c r="A32" s="54" t="s">
        <v>118</v>
      </c>
      <c r="B32" s="54" t="s">
        <v>639</v>
      </c>
      <c r="C32" s="54" t="s">
        <v>640</v>
      </c>
      <c r="F32" s="54" t="s">
        <v>641</v>
      </c>
      <c r="G32" s="54" t="s">
        <v>8</v>
      </c>
      <c r="H32" s="54" t="s">
        <v>656</v>
      </c>
      <c r="I32" s="54" t="s">
        <v>642</v>
      </c>
      <c r="J32" s="54" t="s">
        <v>643</v>
      </c>
    </row>
    <row r="33" ht="15.75" customHeight="1">
      <c r="A33" s="54" t="s">
        <v>120</v>
      </c>
      <c r="B33" s="54" t="s">
        <v>639</v>
      </c>
      <c r="C33" s="54" t="s">
        <v>640</v>
      </c>
      <c r="F33" s="54" t="s">
        <v>641</v>
      </c>
      <c r="G33" s="54" t="s">
        <v>8</v>
      </c>
      <c r="H33" s="54" t="s">
        <v>8</v>
      </c>
      <c r="I33" s="54" t="s">
        <v>642</v>
      </c>
      <c r="J33" s="54" t="s">
        <v>643</v>
      </c>
    </row>
    <row r="34" ht="15.75" customHeight="1">
      <c r="A34" s="54" t="s">
        <v>126</v>
      </c>
      <c r="B34" s="54" t="s">
        <v>639</v>
      </c>
      <c r="C34" s="54" t="s">
        <v>640</v>
      </c>
      <c r="F34" s="54" t="s">
        <v>641</v>
      </c>
      <c r="G34" s="54" t="s">
        <v>17</v>
      </c>
      <c r="H34" s="54" t="s">
        <v>17</v>
      </c>
      <c r="I34" s="54" t="s">
        <v>642</v>
      </c>
      <c r="J34" s="54" t="s">
        <v>643</v>
      </c>
    </row>
    <row r="35" ht="15.75" customHeight="1">
      <c r="A35" s="54" t="s">
        <v>129</v>
      </c>
      <c r="B35" s="54" t="s">
        <v>639</v>
      </c>
      <c r="C35" s="54" t="s">
        <v>640</v>
      </c>
      <c r="F35" s="54" t="s">
        <v>641</v>
      </c>
      <c r="G35" s="54" t="s">
        <v>8</v>
      </c>
      <c r="H35" s="54" t="s">
        <v>8</v>
      </c>
      <c r="I35" s="54" t="s">
        <v>642</v>
      </c>
      <c r="J35" s="54" t="s">
        <v>643</v>
      </c>
    </row>
    <row r="36" ht="15.75" customHeight="1">
      <c r="A36" s="54" t="s">
        <v>130</v>
      </c>
      <c r="B36" s="54" t="s">
        <v>639</v>
      </c>
      <c r="C36" s="54" t="s">
        <v>640</v>
      </c>
      <c r="F36" s="54" t="s">
        <v>641</v>
      </c>
      <c r="G36" s="54" t="s">
        <v>8</v>
      </c>
      <c r="H36" s="54" t="s">
        <v>657</v>
      </c>
      <c r="I36" s="54" t="s">
        <v>642</v>
      </c>
      <c r="J36" s="54" t="s">
        <v>643</v>
      </c>
    </row>
    <row r="37" ht="15.75" customHeight="1">
      <c r="A37" s="54" t="s">
        <v>131</v>
      </c>
      <c r="B37" s="54" t="s">
        <v>639</v>
      </c>
      <c r="C37" s="54" t="s">
        <v>640</v>
      </c>
      <c r="F37" s="54" t="s">
        <v>641</v>
      </c>
      <c r="G37" s="54" t="s">
        <v>14</v>
      </c>
      <c r="H37" s="54" t="s">
        <v>658</v>
      </c>
      <c r="I37" s="54" t="s">
        <v>642</v>
      </c>
      <c r="J37" s="54" t="s">
        <v>643</v>
      </c>
    </row>
    <row r="38" ht="15.75" customHeight="1">
      <c r="A38" s="54" t="s">
        <v>132</v>
      </c>
      <c r="B38" s="54" t="s">
        <v>639</v>
      </c>
      <c r="C38" s="54" t="s">
        <v>640</v>
      </c>
      <c r="F38" s="54" t="s">
        <v>641</v>
      </c>
      <c r="G38" s="54" t="s">
        <v>14</v>
      </c>
      <c r="H38" s="54" t="s">
        <v>14</v>
      </c>
      <c r="I38" s="54" t="s">
        <v>642</v>
      </c>
      <c r="J38" s="54" t="s">
        <v>643</v>
      </c>
    </row>
    <row r="39" ht="15.75" customHeight="1">
      <c r="A39" s="54" t="s">
        <v>137</v>
      </c>
      <c r="B39" s="54" t="s">
        <v>639</v>
      </c>
      <c r="C39" s="54" t="s">
        <v>640</v>
      </c>
      <c r="F39" s="54" t="s">
        <v>641</v>
      </c>
      <c r="G39" s="54" t="s">
        <v>8</v>
      </c>
      <c r="H39" s="54" t="s">
        <v>659</v>
      </c>
      <c r="I39" s="54" t="s">
        <v>642</v>
      </c>
      <c r="J39" s="54" t="s">
        <v>643</v>
      </c>
    </row>
    <row r="40" ht="15.75" customHeight="1">
      <c r="A40" s="54" t="s">
        <v>138</v>
      </c>
      <c r="B40" s="54" t="s">
        <v>639</v>
      </c>
      <c r="C40" s="54" t="s">
        <v>640</v>
      </c>
      <c r="F40" s="54" t="s">
        <v>641</v>
      </c>
      <c r="G40" s="54" t="s">
        <v>17</v>
      </c>
      <c r="H40" s="54" t="s">
        <v>17</v>
      </c>
      <c r="I40" s="54" t="s">
        <v>642</v>
      </c>
      <c r="J40" s="54" t="s">
        <v>643</v>
      </c>
    </row>
    <row r="41" ht="15.75" customHeight="1">
      <c r="A41" s="54" t="s">
        <v>139</v>
      </c>
      <c r="B41" s="54" t="s">
        <v>639</v>
      </c>
      <c r="C41" s="54" t="s">
        <v>640</v>
      </c>
      <c r="F41" s="54" t="s">
        <v>641</v>
      </c>
      <c r="G41" s="54" t="s">
        <v>14</v>
      </c>
      <c r="H41" s="54" t="s">
        <v>660</v>
      </c>
      <c r="I41" s="54" t="s">
        <v>642</v>
      </c>
      <c r="J41" s="54" t="s">
        <v>643</v>
      </c>
    </row>
    <row r="42" ht="15.75" customHeight="1">
      <c r="A42" s="54" t="s">
        <v>140</v>
      </c>
      <c r="B42" s="54" t="s">
        <v>639</v>
      </c>
      <c r="C42" s="54" t="s">
        <v>640</v>
      </c>
      <c r="F42" s="54" t="s">
        <v>641</v>
      </c>
      <c r="G42" s="54" t="s">
        <v>17</v>
      </c>
      <c r="H42" s="54" t="s">
        <v>17</v>
      </c>
      <c r="I42" s="54" t="s">
        <v>642</v>
      </c>
      <c r="J42" s="54" t="s">
        <v>643</v>
      </c>
    </row>
    <row r="43" ht="15.75" customHeight="1">
      <c r="A43" s="54" t="s">
        <v>141</v>
      </c>
      <c r="B43" s="54" t="s">
        <v>639</v>
      </c>
      <c r="C43" s="54" t="s">
        <v>640</v>
      </c>
      <c r="F43" s="54" t="s">
        <v>641</v>
      </c>
      <c r="G43" s="54" t="s">
        <v>8</v>
      </c>
      <c r="H43" s="54" t="s">
        <v>661</v>
      </c>
      <c r="I43" s="54" t="s">
        <v>642</v>
      </c>
      <c r="J43" s="54" t="s">
        <v>643</v>
      </c>
    </row>
    <row r="44" ht="15.75" customHeight="1">
      <c r="A44" s="54" t="s">
        <v>143</v>
      </c>
      <c r="B44" s="54" t="s">
        <v>639</v>
      </c>
      <c r="C44" s="54" t="s">
        <v>640</v>
      </c>
      <c r="F44" s="54" t="s">
        <v>641</v>
      </c>
      <c r="G44" s="54" t="s">
        <v>17</v>
      </c>
      <c r="H44" s="54" t="s">
        <v>17</v>
      </c>
      <c r="I44" s="54" t="s">
        <v>642</v>
      </c>
      <c r="J44" s="54" t="s">
        <v>643</v>
      </c>
    </row>
    <row r="45" ht="15.75" customHeight="1">
      <c r="A45" s="54" t="s">
        <v>151</v>
      </c>
      <c r="B45" s="54" t="s">
        <v>639</v>
      </c>
      <c r="C45" s="54" t="s">
        <v>640</v>
      </c>
      <c r="F45" s="54" t="s">
        <v>641</v>
      </c>
      <c r="G45" s="54" t="s">
        <v>14</v>
      </c>
      <c r="H45" s="54" t="s">
        <v>662</v>
      </c>
      <c r="I45" s="54" t="s">
        <v>642</v>
      </c>
      <c r="J45" s="54" t="s">
        <v>643</v>
      </c>
    </row>
    <row r="46" ht="15.75" customHeight="1">
      <c r="A46" s="54" t="s">
        <v>152</v>
      </c>
      <c r="B46" s="54" t="s">
        <v>639</v>
      </c>
      <c r="C46" s="54" t="s">
        <v>640</v>
      </c>
      <c r="F46" s="54" t="s">
        <v>641</v>
      </c>
      <c r="G46" s="54" t="s">
        <v>14</v>
      </c>
      <c r="H46" s="54" t="s">
        <v>14</v>
      </c>
      <c r="I46" s="54" t="s">
        <v>642</v>
      </c>
      <c r="J46" s="54" t="s">
        <v>643</v>
      </c>
    </row>
    <row r="47" ht="15.75" customHeight="1">
      <c r="A47" s="54" t="s">
        <v>155</v>
      </c>
      <c r="B47" s="54" t="s">
        <v>639</v>
      </c>
      <c r="C47" s="54" t="s">
        <v>640</v>
      </c>
      <c r="F47" s="54" t="s">
        <v>641</v>
      </c>
      <c r="G47" s="54" t="s">
        <v>14</v>
      </c>
      <c r="H47" s="54" t="s">
        <v>14</v>
      </c>
      <c r="I47" s="54" t="s">
        <v>642</v>
      </c>
      <c r="J47" s="54" t="s">
        <v>643</v>
      </c>
    </row>
    <row r="48" ht="15.75" customHeight="1">
      <c r="A48" s="54" t="s">
        <v>158</v>
      </c>
      <c r="B48" s="54" t="s">
        <v>639</v>
      </c>
      <c r="C48" s="54" t="s">
        <v>640</v>
      </c>
      <c r="F48" s="54" t="s">
        <v>641</v>
      </c>
      <c r="G48" s="54" t="s">
        <v>14</v>
      </c>
      <c r="H48" s="54" t="s">
        <v>663</v>
      </c>
      <c r="I48" s="54" t="s">
        <v>642</v>
      </c>
      <c r="J48" s="54" t="s">
        <v>643</v>
      </c>
    </row>
    <row r="49" ht="15.75" customHeight="1">
      <c r="A49" s="54" t="s">
        <v>159</v>
      </c>
      <c r="B49" s="54" t="s">
        <v>639</v>
      </c>
      <c r="C49" s="54" t="s">
        <v>640</v>
      </c>
      <c r="F49" s="54" t="s">
        <v>641</v>
      </c>
      <c r="G49" s="54" t="s">
        <v>8</v>
      </c>
      <c r="H49" s="54" t="s">
        <v>664</v>
      </c>
      <c r="I49" s="54" t="s">
        <v>642</v>
      </c>
      <c r="J49" s="54" t="s">
        <v>643</v>
      </c>
    </row>
    <row r="50" ht="15.75" customHeight="1">
      <c r="A50" s="54" t="s">
        <v>161</v>
      </c>
      <c r="B50" s="54" t="s">
        <v>639</v>
      </c>
      <c r="C50" s="54" t="s">
        <v>640</v>
      </c>
      <c r="F50" s="54" t="s">
        <v>641</v>
      </c>
      <c r="G50" s="54" t="s">
        <v>17</v>
      </c>
      <c r="H50" s="54" t="s">
        <v>17</v>
      </c>
      <c r="I50" s="54" t="s">
        <v>642</v>
      </c>
      <c r="J50" s="54" t="s">
        <v>643</v>
      </c>
    </row>
    <row r="51" ht="15.75" customHeight="1">
      <c r="A51" s="54" t="s">
        <v>162</v>
      </c>
      <c r="B51" s="54" t="s">
        <v>639</v>
      </c>
      <c r="C51" s="54" t="s">
        <v>640</v>
      </c>
      <c r="F51" s="54" t="s">
        <v>641</v>
      </c>
      <c r="G51" s="54" t="s">
        <v>14</v>
      </c>
      <c r="H51" s="54" t="s">
        <v>14</v>
      </c>
      <c r="I51" s="54" t="s">
        <v>642</v>
      </c>
      <c r="J51" s="54" t="s">
        <v>643</v>
      </c>
    </row>
    <row r="52" ht="15.75" customHeight="1">
      <c r="A52" s="54" t="s">
        <v>163</v>
      </c>
      <c r="B52" s="54" t="s">
        <v>639</v>
      </c>
      <c r="C52" s="54" t="s">
        <v>640</v>
      </c>
      <c r="F52" s="54" t="s">
        <v>641</v>
      </c>
      <c r="G52" s="54" t="s">
        <v>17</v>
      </c>
      <c r="H52" s="54" t="s">
        <v>665</v>
      </c>
      <c r="I52" s="54" t="s">
        <v>642</v>
      </c>
      <c r="J52" s="54" t="s">
        <v>643</v>
      </c>
    </row>
    <row r="53" ht="15.75" customHeight="1">
      <c r="A53" s="54" t="s">
        <v>165</v>
      </c>
      <c r="B53" s="54" t="s">
        <v>639</v>
      </c>
      <c r="C53" s="54" t="s">
        <v>640</v>
      </c>
      <c r="F53" s="54" t="s">
        <v>641</v>
      </c>
      <c r="G53" s="54" t="s">
        <v>14</v>
      </c>
      <c r="H53" s="54" t="s">
        <v>14</v>
      </c>
      <c r="I53" s="54" t="s">
        <v>642</v>
      </c>
      <c r="J53" s="54" t="s">
        <v>643</v>
      </c>
    </row>
    <row r="54" ht="15.75" customHeight="1">
      <c r="A54" s="54" t="s">
        <v>166</v>
      </c>
      <c r="B54" s="54" t="s">
        <v>639</v>
      </c>
      <c r="C54" s="54" t="s">
        <v>640</v>
      </c>
      <c r="F54" s="54" t="s">
        <v>641</v>
      </c>
      <c r="G54" s="54" t="s">
        <v>14</v>
      </c>
      <c r="H54" s="54" t="s">
        <v>14</v>
      </c>
      <c r="I54" s="54" t="s">
        <v>642</v>
      </c>
      <c r="J54" s="54" t="s">
        <v>643</v>
      </c>
    </row>
    <row r="55" ht="15.75" customHeight="1">
      <c r="A55" s="54" t="s">
        <v>167</v>
      </c>
      <c r="B55" s="54" t="s">
        <v>639</v>
      </c>
      <c r="C55" s="54" t="s">
        <v>640</v>
      </c>
      <c r="F55" s="54" t="s">
        <v>641</v>
      </c>
      <c r="G55" s="54" t="s">
        <v>17</v>
      </c>
      <c r="H55" s="54" t="s">
        <v>17</v>
      </c>
      <c r="I55" s="54" t="s">
        <v>642</v>
      </c>
      <c r="J55" s="54" t="s">
        <v>643</v>
      </c>
    </row>
    <row r="56" ht="15.75" customHeight="1">
      <c r="A56" s="54" t="s">
        <v>168</v>
      </c>
      <c r="B56" s="54" t="s">
        <v>639</v>
      </c>
      <c r="C56" s="54" t="s">
        <v>640</v>
      </c>
      <c r="F56" s="54" t="s">
        <v>641</v>
      </c>
      <c r="G56" s="54" t="s">
        <v>17</v>
      </c>
      <c r="H56" s="54" t="s">
        <v>17</v>
      </c>
      <c r="I56" s="54" t="s">
        <v>642</v>
      </c>
      <c r="J56" s="54" t="s">
        <v>643</v>
      </c>
    </row>
    <row r="57" ht="15.75" customHeight="1">
      <c r="A57" s="54" t="s">
        <v>173</v>
      </c>
      <c r="B57" s="54" t="s">
        <v>639</v>
      </c>
      <c r="C57" s="54" t="s">
        <v>640</v>
      </c>
      <c r="F57" s="54" t="s">
        <v>641</v>
      </c>
      <c r="G57" s="54" t="s">
        <v>14</v>
      </c>
      <c r="H57" s="54" t="s">
        <v>14</v>
      </c>
      <c r="I57" s="54" t="s">
        <v>642</v>
      </c>
      <c r="J57" s="54" t="s">
        <v>643</v>
      </c>
    </row>
    <row r="58" ht="15.75" customHeight="1">
      <c r="A58" s="54" t="s">
        <v>175</v>
      </c>
      <c r="B58" s="54" t="s">
        <v>639</v>
      </c>
      <c r="C58" s="54" t="s">
        <v>640</v>
      </c>
      <c r="F58" s="54" t="s">
        <v>641</v>
      </c>
      <c r="G58" s="54" t="s">
        <v>17</v>
      </c>
      <c r="H58" s="54" t="s">
        <v>17</v>
      </c>
      <c r="I58" s="54" t="s">
        <v>642</v>
      </c>
      <c r="J58" s="54" t="s">
        <v>643</v>
      </c>
    </row>
    <row r="59" ht="15.75" customHeight="1">
      <c r="A59" s="54" t="s">
        <v>176</v>
      </c>
      <c r="B59" s="54" t="s">
        <v>639</v>
      </c>
      <c r="C59" s="54" t="s">
        <v>640</v>
      </c>
      <c r="F59" s="54" t="s">
        <v>641</v>
      </c>
      <c r="G59" s="54" t="s">
        <v>14</v>
      </c>
      <c r="H59" s="54" t="s">
        <v>14</v>
      </c>
      <c r="I59" s="54" t="s">
        <v>642</v>
      </c>
      <c r="J59" s="54" t="s">
        <v>643</v>
      </c>
    </row>
    <row r="60" ht="15.75" customHeight="1">
      <c r="A60" s="54" t="s">
        <v>179</v>
      </c>
      <c r="B60" s="54" t="s">
        <v>639</v>
      </c>
      <c r="C60" s="54" t="s">
        <v>640</v>
      </c>
      <c r="F60" s="54" t="s">
        <v>641</v>
      </c>
      <c r="G60" s="54" t="s">
        <v>14</v>
      </c>
      <c r="H60" s="54" t="s">
        <v>14</v>
      </c>
      <c r="I60" s="54" t="s">
        <v>642</v>
      </c>
      <c r="J60" s="54" t="s">
        <v>643</v>
      </c>
    </row>
    <row r="61" ht="15.75" customHeight="1">
      <c r="A61" s="54" t="s">
        <v>180</v>
      </c>
      <c r="B61" s="54" t="s">
        <v>639</v>
      </c>
      <c r="C61" s="54" t="s">
        <v>640</v>
      </c>
      <c r="F61" s="54" t="s">
        <v>641</v>
      </c>
      <c r="G61" s="54" t="s">
        <v>17</v>
      </c>
      <c r="H61" s="54" t="s">
        <v>17</v>
      </c>
      <c r="I61" s="54" t="s">
        <v>642</v>
      </c>
      <c r="J61" s="54" t="s">
        <v>643</v>
      </c>
    </row>
    <row r="62" ht="15.75" customHeight="1">
      <c r="A62" s="54" t="s">
        <v>181</v>
      </c>
      <c r="B62" s="54" t="s">
        <v>639</v>
      </c>
      <c r="C62" s="54" t="s">
        <v>640</v>
      </c>
      <c r="F62" s="54" t="s">
        <v>641</v>
      </c>
      <c r="G62" s="54" t="s">
        <v>14</v>
      </c>
      <c r="H62" s="54" t="s">
        <v>666</v>
      </c>
      <c r="I62" s="54" t="s">
        <v>642</v>
      </c>
      <c r="J62" s="54" t="s">
        <v>643</v>
      </c>
    </row>
    <row r="63" ht="15.75" customHeight="1">
      <c r="A63" s="54" t="s">
        <v>183</v>
      </c>
      <c r="B63" s="54" t="s">
        <v>639</v>
      </c>
      <c r="C63" s="54" t="s">
        <v>640</v>
      </c>
      <c r="F63" s="54" t="s">
        <v>641</v>
      </c>
      <c r="G63" s="54" t="s">
        <v>8</v>
      </c>
      <c r="H63" s="54" t="s">
        <v>667</v>
      </c>
      <c r="I63" s="54" t="s">
        <v>642</v>
      </c>
      <c r="J63" s="54" t="s">
        <v>643</v>
      </c>
    </row>
    <row r="64" ht="15.75" customHeight="1">
      <c r="A64" s="54" t="s">
        <v>186</v>
      </c>
      <c r="B64" s="54" t="s">
        <v>639</v>
      </c>
      <c r="C64" s="54" t="s">
        <v>640</v>
      </c>
      <c r="F64" s="54" t="s">
        <v>641</v>
      </c>
      <c r="G64" s="54" t="s">
        <v>14</v>
      </c>
      <c r="H64" s="54" t="s">
        <v>668</v>
      </c>
      <c r="I64" s="54" t="s">
        <v>642</v>
      </c>
      <c r="J64" s="54" t="s">
        <v>643</v>
      </c>
    </row>
    <row r="65" ht="15.75" customHeight="1">
      <c r="A65" s="54" t="s">
        <v>193</v>
      </c>
      <c r="B65" s="54" t="s">
        <v>639</v>
      </c>
      <c r="C65" s="54" t="s">
        <v>640</v>
      </c>
      <c r="F65" s="54" t="s">
        <v>641</v>
      </c>
      <c r="G65" s="54" t="s">
        <v>14</v>
      </c>
      <c r="H65" s="54" t="s">
        <v>14</v>
      </c>
      <c r="I65" s="54" t="s">
        <v>642</v>
      </c>
      <c r="J65" s="54" t="s">
        <v>643</v>
      </c>
    </row>
    <row r="66" ht="15.75" customHeight="1">
      <c r="A66" s="54" t="s">
        <v>194</v>
      </c>
      <c r="B66" s="54" t="s">
        <v>639</v>
      </c>
      <c r="C66" s="54" t="s">
        <v>640</v>
      </c>
      <c r="F66" s="54" t="s">
        <v>641</v>
      </c>
      <c r="G66" s="54" t="s">
        <v>14</v>
      </c>
      <c r="H66" s="54" t="s">
        <v>14</v>
      </c>
      <c r="I66" s="54" t="s">
        <v>642</v>
      </c>
      <c r="J66" s="54" t="s">
        <v>643</v>
      </c>
    </row>
    <row r="67" ht="15.75" customHeight="1">
      <c r="A67" s="54" t="s">
        <v>199</v>
      </c>
      <c r="B67" s="54" t="s">
        <v>639</v>
      </c>
      <c r="C67" s="54" t="s">
        <v>640</v>
      </c>
      <c r="F67" s="54" t="s">
        <v>641</v>
      </c>
      <c r="G67" s="54" t="s">
        <v>8</v>
      </c>
      <c r="H67" s="54" t="s">
        <v>669</v>
      </c>
      <c r="I67" s="54" t="s">
        <v>642</v>
      </c>
      <c r="J67" s="54" t="s">
        <v>643</v>
      </c>
    </row>
    <row r="68" ht="15.75" customHeight="1">
      <c r="A68" s="54" t="s">
        <v>208</v>
      </c>
      <c r="B68" s="54" t="s">
        <v>639</v>
      </c>
      <c r="C68" s="54" t="s">
        <v>640</v>
      </c>
      <c r="F68" s="54" t="s">
        <v>641</v>
      </c>
      <c r="G68" s="54" t="s">
        <v>8</v>
      </c>
      <c r="H68" s="54" t="s">
        <v>670</v>
      </c>
      <c r="I68" s="54" t="s">
        <v>642</v>
      </c>
      <c r="J68" s="54" t="s">
        <v>643</v>
      </c>
    </row>
    <row r="69" ht="15.75" customHeight="1">
      <c r="A69" s="54" t="s">
        <v>209</v>
      </c>
      <c r="B69" s="54" t="s">
        <v>639</v>
      </c>
      <c r="C69" s="54" t="s">
        <v>640</v>
      </c>
      <c r="F69" s="54" t="s">
        <v>641</v>
      </c>
      <c r="G69" s="54" t="s">
        <v>17</v>
      </c>
      <c r="H69" s="54" t="s">
        <v>17</v>
      </c>
      <c r="I69" s="54" t="s">
        <v>642</v>
      </c>
      <c r="J69" s="54" t="s">
        <v>643</v>
      </c>
    </row>
    <row r="70" ht="15.75" customHeight="1">
      <c r="A70" s="54" t="s">
        <v>220</v>
      </c>
      <c r="B70" s="54" t="s">
        <v>639</v>
      </c>
      <c r="C70" s="54" t="s">
        <v>640</v>
      </c>
      <c r="F70" s="54" t="s">
        <v>641</v>
      </c>
      <c r="G70" s="54" t="s">
        <v>17</v>
      </c>
      <c r="H70" s="54" t="s">
        <v>17</v>
      </c>
      <c r="I70" s="54" t="s">
        <v>642</v>
      </c>
      <c r="J70" s="54" t="s">
        <v>643</v>
      </c>
    </row>
    <row r="71" ht="15.75" customHeight="1">
      <c r="A71" s="54" t="s">
        <v>223</v>
      </c>
      <c r="B71" s="54" t="s">
        <v>639</v>
      </c>
      <c r="C71" s="54" t="s">
        <v>640</v>
      </c>
      <c r="F71" s="54" t="s">
        <v>641</v>
      </c>
      <c r="G71" s="54" t="s">
        <v>14</v>
      </c>
      <c r="H71" s="54" t="s">
        <v>14</v>
      </c>
      <c r="I71" s="54" t="s">
        <v>642</v>
      </c>
      <c r="J71" s="54" t="s">
        <v>643</v>
      </c>
    </row>
    <row r="72" ht="15.75" customHeight="1">
      <c r="A72" s="54" t="s">
        <v>225</v>
      </c>
      <c r="B72" s="54" t="s">
        <v>639</v>
      </c>
      <c r="C72" s="54" t="s">
        <v>640</v>
      </c>
      <c r="F72" s="54" t="s">
        <v>641</v>
      </c>
      <c r="G72" s="54" t="s">
        <v>14</v>
      </c>
      <c r="H72" s="54" t="s">
        <v>14</v>
      </c>
      <c r="I72" s="54" t="s">
        <v>642</v>
      </c>
      <c r="J72" s="54" t="s">
        <v>643</v>
      </c>
    </row>
    <row r="73" ht="15.75" customHeight="1">
      <c r="A73" s="54" t="s">
        <v>226</v>
      </c>
      <c r="B73" s="54" t="s">
        <v>639</v>
      </c>
      <c r="C73" s="54" t="s">
        <v>640</v>
      </c>
      <c r="F73" s="54" t="s">
        <v>641</v>
      </c>
      <c r="G73" s="54" t="s">
        <v>14</v>
      </c>
      <c r="H73" s="54" t="s">
        <v>14</v>
      </c>
      <c r="I73" s="54" t="s">
        <v>642</v>
      </c>
      <c r="J73" s="54" t="s">
        <v>643</v>
      </c>
    </row>
    <row r="74" ht="15.75" customHeight="1">
      <c r="A74" s="54" t="s">
        <v>228</v>
      </c>
      <c r="B74" s="54" t="s">
        <v>639</v>
      </c>
      <c r="C74" s="54" t="s">
        <v>640</v>
      </c>
      <c r="F74" s="54" t="s">
        <v>641</v>
      </c>
      <c r="G74" s="54" t="s">
        <v>14</v>
      </c>
      <c r="H74" s="54" t="s">
        <v>14</v>
      </c>
      <c r="I74" s="54" t="s">
        <v>642</v>
      </c>
      <c r="J74" s="54" t="s">
        <v>643</v>
      </c>
    </row>
    <row r="75" ht="15.75" customHeight="1">
      <c r="A75" s="54" t="s">
        <v>229</v>
      </c>
      <c r="B75" s="54" t="s">
        <v>639</v>
      </c>
      <c r="C75" s="54" t="s">
        <v>640</v>
      </c>
      <c r="F75" s="54" t="s">
        <v>641</v>
      </c>
      <c r="G75" s="54" t="s">
        <v>14</v>
      </c>
      <c r="H75" s="54" t="s">
        <v>14</v>
      </c>
      <c r="I75" s="54" t="s">
        <v>642</v>
      </c>
      <c r="J75" s="54" t="s">
        <v>643</v>
      </c>
    </row>
    <row r="76" ht="15.75" customHeight="1">
      <c r="A76" s="54" t="s">
        <v>231</v>
      </c>
      <c r="B76" s="54" t="s">
        <v>639</v>
      </c>
      <c r="C76" s="54" t="s">
        <v>640</v>
      </c>
      <c r="F76" s="54" t="s">
        <v>641</v>
      </c>
      <c r="G76" s="54" t="s">
        <v>14</v>
      </c>
      <c r="H76" s="54" t="s">
        <v>14</v>
      </c>
      <c r="I76" s="54" t="s">
        <v>642</v>
      </c>
      <c r="J76" s="54" t="s">
        <v>643</v>
      </c>
    </row>
    <row r="77" ht="15.75" customHeight="1">
      <c r="A77" s="54" t="s">
        <v>203</v>
      </c>
      <c r="B77" s="54" t="s">
        <v>639</v>
      </c>
      <c r="C77" s="54" t="s">
        <v>640</v>
      </c>
      <c r="F77" s="54" t="s">
        <v>641</v>
      </c>
      <c r="G77" s="54" t="s">
        <v>8</v>
      </c>
      <c r="H77" s="54" t="s">
        <v>671</v>
      </c>
      <c r="I77" s="54" t="s">
        <v>642</v>
      </c>
      <c r="J77" s="54" t="s">
        <v>643</v>
      </c>
    </row>
    <row r="78" ht="15.75" customHeight="1">
      <c r="A78" s="54" t="s">
        <v>233</v>
      </c>
      <c r="B78" s="54" t="s">
        <v>639</v>
      </c>
      <c r="C78" s="54" t="s">
        <v>640</v>
      </c>
      <c r="F78" s="54" t="s">
        <v>641</v>
      </c>
      <c r="G78" s="54" t="s">
        <v>8</v>
      </c>
      <c r="H78" s="54" t="s">
        <v>672</v>
      </c>
      <c r="I78" s="54" t="s">
        <v>642</v>
      </c>
      <c r="J78" s="54" t="s">
        <v>643</v>
      </c>
    </row>
    <row r="79" ht="15.75" customHeight="1">
      <c r="A79" s="54" t="s">
        <v>234</v>
      </c>
      <c r="B79" s="54" t="s">
        <v>639</v>
      </c>
      <c r="C79" s="54" t="s">
        <v>640</v>
      </c>
      <c r="F79" s="54" t="s">
        <v>641</v>
      </c>
      <c r="G79" s="54" t="s">
        <v>14</v>
      </c>
      <c r="H79" s="54" t="s">
        <v>14</v>
      </c>
      <c r="I79" s="54" t="s">
        <v>642</v>
      </c>
      <c r="J79" s="54" t="s">
        <v>643</v>
      </c>
    </row>
    <row r="80" ht="15.75" customHeight="1">
      <c r="A80" s="54" t="s">
        <v>237</v>
      </c>
      <c r="B80" s="54" t="s">
        <v>639</v>
      </c>
      <c r="C80" s="54" t="s">
        <v>640</v>
      </c>
      <c r="F80" s="54" t="s">
        <v>641</v>
      </c>
      <c r="G80" s="54" t="s">
        <v>8</v>
      </c>
      <c r="H80" s="54" t="s">
        <v>673</v>
      </c>
      <c r="I80" s="54" t="s">
        <v>642</v>
      </c>
      <c r="J80" s="54" t="s">
        <v>643</v>
      </c>
    </row>
    <row r="81" ht="15.75" customHeight="1">
      <c r="A81" s="54" t="s">
        <v>238</v>
      </c>
      <c r="B81" s="54" t="s">
        <v>639</v>
      </c>
      <c r="C81" s="54" t="s">
        <v>640</v>
      </c>
      <c r="F81" s="54" t="s">
        <v>641</v>
      </c>
      <c r="G81" s="54" t="s">
        <v>14</v>
      </c>
      <c r="H81" s="54" t="s">
        <v>14</v>
      </c>
      <c r="I81" s="54" t="s">
        <v>642</v>
      </c>
      <c r="J81" s="54" t="s">
        <v>643</v>
      </c>
    </row>
    <row r="82" ht="15.75" customHeight="1">
      <c r="A82" s="54" t="s">
        <v>242</v>
      </c>
      <c r="B82" s="54" t="s">
        <v>639</v>
      </c>
      <c r="C82" s="54" t="s">
        <v>640</v>
      </c>
      <c r="F82" s="54" t="s">
        <v>641</v>
      </c>
      <c r="G82" s="54" t="s">
        <v>14</v>
      </c>
      <c r="H82" s="54" t="s">
        <v>14</v>
      </c>
      <c r="I82" s="54" t="s">
        <v>642</v>
      </c>
      <c r="J82" s="54" t="s">
        <v>643</v>
      </c>
    </row>
    <row r="83" ht="15.75" customHeight="1">
      <c r="A83" s="54" t="s">
        <v>247</v>
      </c>
      <c r="B83" s="54" t="s">
        <v>639</v>
      </c>
      <c r="C83" s="54" t="s">
        <v>640</v>
      </c>
      <c r="F83" s="54" t="s">
        <v>641</v>
      </c>
      <c r="G83" s="54" t="s">
        <v>14</v>
      </c>
      <c r="H83" s="54" t="s">
        <v>14</v>
      </c>
      <c r="I83" s="54" t="s">
        <v>642</v>
      </c>
      <c r="J83" s="54" t="s">
        <v>643</v>
      </c>
    </row>
    <row r="84" ht="15.75" customHeight="1">
      <c r="A84" s="54" t="s">
        <v>249</v>
      </c>
      <c r="B84" s="54" t="s">
        <v>639</v>
      </c>
      <c r="C84" s="54" t="s">
        <v>640</v>
      </c>
      <c r="F84" s="54" t="s">
        <v>641</v>
      </c>
      <c r="G84" s="54" t="s">
        <v>17</v>
      </c>
      <c r="H84" s="54" t="s">
        <v>17</v>
      </c>
      <c r="I84" s="54" t="s">
        <v>642</v>
      </c>
      <c r="J84" s="54" t="s">
        <v>643</v>
      </c>
    </row>
    <row r="85" ht="15.75" customHeight="1">
      <c r="A85" s="54" t="s">
        <v>253</v>
      </c>
      <c r="B85" s="54" t="s">
        <v>639</v>
      </c>
      <c r="C85" s="54" t="s">
        <v>640</v>
      </c>
      <c r="F85" s="54" t="s">
        <v>641</v>
      </c>
      <c r="G85" s="54" t="s">
        <v>14</v>
      </c>
      <c r="H85" s="54" t="s">
        <v>674</v>
      </c>
      <c r="I85" s="54" t="s">
        <v>642</v>
      </c>
      <c r="J85" s="54" t="s">
        <v>643</v>
      </c>
    </row>
    <row r="86" ht="15.75" customHeight="1">
      <c r="A86" s="54" t="s">
        <v>254</v>
      </c>
      <c r="B86" s="54" t="s">
        <v>639</v>
      </c>
      <c r="C86" s="54" t="s">
        <v>640</v>
      </c>
      <c r="F86" s="54" t="s">
        <v>641</v>
      </c>
      <c r="G86" s="54" t="s">
        <v>14</v>
      </c>
      <c r="H86" s="54" t="s">
        <v>14</v>
      </c>
      <c r="I86" s="54" t="s">
        <v>642</v>
      </c>
      <c r="J86" s="54" t="s">
        <v>643</v>
      </c>
    </row>
    <row r="87" ht="15.75" customHeight="1">
      <c r="A87" s="54" t="s">
        <v>256</v>
      </c>
      <c r="B87" s="54" t="s">
        <v>639</v>
      </c>
      <c r="C87" s="54" t="s">
        <v>640</v>
      </c>
      <c r="F87" s="54" t="s">
        <v>641</v>
      </c>
      <c r="G87" s="54" t="s">
        <v>8</v>
      </c>
      <c r="H87" s="54" t="s">
        <v>675</v>
      </c>
      <c r="I87" s="54" t="s">
        <v>642</v>
      </c>
      <c r="J87" s="54" t="s">
        <v>643</v>
      </c>
    </row>
    <row r="88" ht="15.75" customHeight="1">
      <c r="A88" s="54" t="s">
        <v>260</v>
      </c>
      <c r="B88" s="54" t="s">
        <v>639</v>
      </c>
      <c r="C88" s="54" t="s">
        <v>640</v>
      </c>
      <c r="F88" s="54" t="s">
        <v>641</v>
      </c>
      <c r="G88" s="54" t="s">
        <v>14</v>
      </c>
      <c r="H88" s="54" t="s">
        <v>14</v>
      </c>
      <c r="I88" s="54" t="s">
        <v>642</v>
      </c>
      <c r="J88" s="54" t="s">
        <v>643</v>
      </c>
    </row>
    <row r="89" ht="15.75" customHeight="1">
      <c r="A89" s="54" t="s">
        <v>261</v>
      </c>
      <c r="B89" s="54" t="s">
        <v>639</v>
      </c>
      <c r="C89" s="54" t="s">
        <v>640</v>
      </c>
      <c r="F89" s="54" t="s">
        <v>641</v>
      </c>
      <c r="G89" s="54" t="s">
        <v>14</v>
      </c>
      <c r="H89" s="54" t="s">
        <v>676</v>
      </c>
      <c r="I89" s="54" t="s">
        <v>642</v>
      </c>
      <c r="J89" s="54" t="s">
        <v>643</v>
      </c>
    </row>
    <row r="90" ht="15.75" customHeight="1">
      <c r="A90" s="54" t="s">
        <v>268</v>
      </c>
      <c r="B90" s="54" t="s">
        <v>639</v>
      </c>
      <c r="C90" s="54" t="s">
        <v>640</v>
      </c>
      <c r="F90" s="54" t="s">
        <v>641</v>
      </c>
      <c r="G90" s="54" t="s">
        <v>17</v>
      </c>
      <c r="H90" s="54" t="s">
        <v>17</v>
      </c>
      <c r="I90" s="54" t="s">
        <v>642</v>
      </c>
      <c r="J90" s="54" t="s">
        <v>643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90"/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54" t="s">
        <v>616</v>
      </c>
      <c r="B1" s="54" t="s">
        <v>631</v>
      </c>
      <c r="C1" s="54" t="s">
        <v>632</v>
      </c>
      <c r="D1" s="54" t="s">
        <v>619</v>
      </c>
      <c r="E1" s="54" t="s">
        <v>633</v>
      </c>
      <c r="F1" s="54" t="s">
        <v>634</v>
      </c>
      <c r="G1" s="54" t="s">
        <v>636</v>
      </c>
      <c r="H1" s="54" t="s">
        <v>637</v>
      </c>
      <c r="I1" s="54" t="s">
        <v>638</v>
      </c>
    </row>
    <row r="2">
      <c r="A2" s="54" t="s">
        <v>40</v>
      </c>
      <c r="B2" s="54" t="s">
        <v>639</v>
      </c>
      <c r="C2" s="54" t="s">
        <v>640</v>
      </c>
      <c r="F2" s="54" t="s">
        <v>677</v>
      </c>
      <c r="G2" s="54">
        <v>2050.0</v>
      </c>
      <c r="H2" s="54" t="s">
        <v>642</v>
      </c>
      <c r="I2" s="54" t="s">
        <v>678</v>
      </c>
    </row>
    <row r="3">
      <c r="A3" s="54" t="s">
        <v>42</v>
      </c>
      <c r="B3" s="54" t="s">
        <v>639</v>
      </c>
      <c r="C3" s="54" t="s">
        <v>640</v>
      </c>
      <c r="F3" s="54" t="s">
        <v>677</v>
      </c>
      <c r="G3" s="54">
        <v>2040.0</v>
      </c>
      <c r="H3" s="54" t="s">
        <v>642</v>
      </c>
      <c r="I3" s="54" t="s">
        <v>678</v>
      </c>
    </row>
    <row r="4">
      <c r="A4" s="54" t="s">
        <v>43</v>
      </c>
      <c r="B4" s="54" t="s">
        <v>639</v>
      </c>
      <c r="C4" s="54" t="s">
        <v>640</v>
      </c>
      <c r="F4" s="54" t="s">
        <v>677</v>
      </c>
      <c r="G4" s="54">
        <v>2050.0</v>
      </c>
      <c r="H4" s="54" t="s">
        <v>642</v>
      </c>
      <c r="I4" s="54" t="s">
        <v>678</v>
      </c>
    </row>
    <row r="5">
      <c r="A5" s="54" t="s">
        <v>44</v>
      </c>
      <c r="B5" s="54" t="s">
        <v>639</v>
      </c>
      <c r="C5" s="54" t="s">
        <v>640</v>
      </c>
      <c r="F5" s="54" t="s">
        <v>677</v>
      </c>
      <c r="G5" s="54">
        <v>2050.0</v>
      </c>
      <c r="H5" s="54" t="s">
        <v>642</v>
      </c>
      <c r="I5" s="54" t="s">
        <v>678</v>
      </c>
    </row>
    <row r="6">
      <c r="A6" s="54" t="s">
        <v>45</v>
      </c>
      <c r="B6" s="54" t="s">
        <v>639</v>
      </c>
      <c r="C6" s="54" t="s">
        <v>640</v>
      </c>
      <c r="F6" s="54" t="s">
        <v>677</v>
      </c>
      <c r="G6" s="54">
        <v>2050.0</v>
      </c>
      <c r="H6" s="54" t="s">
        <v>642</v>
      </c>
      <c r="I6" s="54" t="s">
        <v>678</v>
      </c>
    </row>
    <row r="7">
      <c r="A7" s="54" t="s">
        <v>46</v>
      </c>
      <c r="B7" s="54" t="s">
        <v>639</v>
      </c>
      <c r="C7" s="54" t="s">
        <v>640</v>
      </c>
      <c r="F7" s="54" t="s">
        <v>677</v>
      </c>
      <c r="G7" s="54">
        <v>2050.0</v>
      </c>
      <c r="H7" s="54" t="s">
        <v>642</v>
      </c>
      <c r="I7" s="54" t="s">
        <v>678</v>
      </c>
    </row>
    <row r="8">
      <c r="A8" s="54" t="s">
        <v>50</v>
      </c>
      <c r="B8" s="54" t="s">
        <v>639</v>
      </c>
      <c r="C8" s="54" t="s">
        <v>640</v>
      </c>
      <c r="F8" s="54" t="s">
        <v>677</v>
      </c>
      <c r="G8" s="54">
        <v>2060.0</v>
      </c>
      <c r="H8" s="54" t="s">
        <v>642</v>
      </c>
      <c r="I8" s="54" t="s">
        <v>678</v>
      </c>
    </row>
    <row r="9">
      <c r="A9" s="54" t="s">
        <v>52</v>
      </c>
      <c r="B9" s="54" t="s">
        <v>639</v>
      </c>
      <c r="C9" s="54" t="s">
        <v>640</v>
      </c>
      <c r="F9" s="54" t="s">
        <v>677</v>
      </c>
      <c r="G9" s="54">
        <v>2030.0</v>
      </c>
      <c r="H9" s="54" t="s">
        <v>642</v>
      </c>
      <c r="I9" s="54" t="s">
        <v>678</v>
      </c>
    </row>
    <row r="10">
      <c r="A10" s="54" t="s">
        <v>58</v>
      </c>
      <c r="B10" s="54" t="s">
        <v>639</v>
      </c>
      <c r="C10" s="54" t="s">
        <v>640</v>
      </c>
      <c r="F10" s="54" t="s">
        <v>677</v>
      </c>
      <c r="G10" s="54" t="s">
        <v>679</v>
      </c>
      <c r="H10" s="54" t="s">
        <v>642</v>
      </c>
      <c r="I10" s="54" t="s">
        <v>678</v>
      </c>
    </row>
    <row r="11">
      <c r="A11" s="54" t="s">
        <v>63</v>
      </c>
      <c r="B11" s="54" t="s">
        <v>639</v>
      </c>
      <c r="C11" s="54" t="s">
        <v>640</v>
      </c>
      <c r="F11" s="54" t="s">
        <v>677</v>
      </c>
      <c r="G11" s="54">
        <v>2050.0</v>
      </c>
      <c r="H11" s="54" t="s">
        <v>642</v>
      </c>
      <c r="I11" s="54" t="s">
        <v>678</v>
      </c>
    </row>
    <row r="12">
      <c r="A12" s="54" t="s">
        <v>66</v>
      </c>
      <c r="B12" s="54" t="s">
        <v>639</v>
      </c>
      <c r="C12" s="54" t="s">
        <v>640</v>
      </c>
      <c r="F12" s="54" t="s">
        <v>677</v>
      </c>
      <c r="G12" s="54">
        <v>2050.0</v>
      </c>
      <c r="H12" s="54" t="s">
        <v>642</v>
      </c>
      <c r="I12" s="54" t="s">
        <v>678</v>
      </c>
    </row>
    <row r="13">
      <c r="A13" s="54" t="s">
        <v>71</v>
      </c>
      <c r="B13" s="54" t="s">
        <v>639</v>
      </c>
      <c r="C13" s="54" t="s">
        <v>640</v>
      </c>
      <c r="F13" s="54" t="s">
        <v>677</v>
      </c>
      <c r="G13" s="54">
        <v>2050.0</v>
      </c>
      <c r="H13" s="54" t="s">
        <v>642</v>
      </c>
      <c r="I13" s="54" t="s">
        <v>678</v>
      </c>
    </row>
    <row r="14">
      <c r="A14" s="54" t="s">
        <v>73</v>
      </c>
      <c r="B14" s="54" t="s">
        <v>639</v>
      </c>
      <c r="C14" s="54" t="s">
        <v>640</v>
      </c>
      <c r="F14" s="54" t="s">
        <v>677</v>
      </c>
      <c r="G14" s="54">
        <v>2050.0</v>
      </c>
      <c r="H14" s="54" t="s">
        <v>642</v>
      </c>
      <c r="I14" s="54" t="s">
        <v>678</v>
      </c>
    </row>
    <row r="15">
      <c r="A15" s="54" t="s">
        <v>70</v>
      </c>
      <c r="B15" s="54" t="s">
        <v>639</v>
      </c>
      <c r="C15" s="54" t="s">
        <v>640</v>
      </c>
      <c r="F15" s="54" t="s">
        <v>677</v>
      </c>
      <c r="G15" s="54">
        <v>2050.0</v>
      </c>
      <c r="H15" s="54" t="s">
        <v>642</v>
      </c>
      <c r="I15" s="54" t="s">
        <v>678</v>
      </c>
    </row>
    <row r="16">
      <c r="A16" s="54" t="s">
        <v>76</v>
      </c>
      <c r="B16" s="54" t="s">
        <v>639</v>
      </c>
      <c r="C16" s="54" t="s">
        <v>640</v>
      </c>
      <c r="F16" s="54" t="s">
        <v>677</v>
      </c>
      <c r="G16" s="54">
        <v>2050.0</v>
      </c>
      <c r="H16" s="54" t="s">
        <v>642</v>
      </c>
      <c r="I16" s="54" t="s">
        <v>678</v>
      </c>
    </row>
    <row r="17">
      <c r="A17" s="54" t="s">
        <v>77</v>
      </c>
      <c r="B17" s="54" t="s">
        <v>639</v>
      </c>
      <c r="C17" s="54" t="s">
        <v>640</v>
      </c>
      <c r="F17" s="54" t="s">
        <v>677</v>
      </c>
      <c r="G17" s="54">
        <v>2060.0</v>
      </c>
      <c r="H17" s="54" t="s">
        <v>642</v>
      </c>
      <c r="I17" s="54" t="s">
        <v>678</v>
      </c>
    </row>
    <row r="18">
      <c r="A18" s="54" t="s">
        <v>78</v>
      </c>
      <c r="B18" s="54" t="s">
        <v>639</v>
      </c>
      <c r="C18" s="54" t="s">
        <v>640</v>
      </c>
      <c r="F18" s="54" t="s">
        <v>677</v>
      </c>
      <c r="G18" s="54">
        <v>2050.0</v>
      </c>
      <c r="H18" s="54" t="s">
        <v>642</v>
      </c>
      <c r="I18" s="54" t="s">
        <v>678</v>
      </c>
    </row>
    <row r="19">
      <c r="A19" s="54" t="s">
        <v>79</v>
      </c>
      <c r="B19" s="54" t="s">
        <v>639</v>
      </c>
      <c r="C19" s="54" t="s">
        <v>640</v>
      </c>
      <c r="F19" s="54" t="s">
        <v>677</v>
      </c>
      <c r="G19" s="54" t="s">
        <v>679</v>
      </c>
      <c r="H19" s="54" t="s">
        <v>642</v>
      </c>
      <c r="I19" s="54" t="s">
        <v>678</v>
      </c>
    </row>
    <row r="20">
      <c r="A20" s="54" t="s">
        <v>83</v>
      </c>
      <c r="B20" s="54" t="s">
        <v>639</v>
      </c>
      <c r="C20" s="54" t="s">
        <v>640</v>
      </c>
      <c r="F20" s="54" t="s">
        <v>677</v>
      </c>
      <c r="G20" s="54">
        <v>2050.0</v>
      </c>
      <c r="H20" s="54" t="s">
        <v>642</v>
      </c>
      <c r="I20" s="54" t="s">
        <v>678</v>
      </c>
    </row>
    <row r="21" ht="15.75" customHeight="1">
      <c r="A21" s="54" t="s">
        <v>87</v>
      </c>
      <c r="B21" s="54" t="s">
        <v>639</v>
      </c>
      <c r="C21" s="54" t="s">
        <v>640</v>
      </c>
      <c r="F21" s="54" t="s">
        <v>677</v>
      </c>
      <c r="G21" s="54">
        <v>2050.0</v>
      </c>
      <c r="H21" s="54" t="s">
        <v>642</v>
      </c>
      <c r="I21" s="54" t="s">
        <v>678</v>
      </c>
    </row>
    <row r="22" ht="15.75" customHeight="1">
      <c r="A22" s="54" t="s">
        <v>89</v>
      </c>
      <c r="B22" s="54" t="s">
        <v>639</v>
      </c>
      <c r="C22" s="54" t="s">
        <v>640</v>
      </c>
      <c r="F22" s="54" t="s">
        <v>677</v>
      </c>
      <c r="G22" s="54">
        <v>2050.0</v>
      </c>
      <c r="H22" s="54" t="s">
        <v>642</v>
      </c>
      <c r="I22" s="54" t="s">
        <v>678</v>
      </c>
    </row>
    <row r="23" ht="15.75" customHeight="1">
      <c r="A23" s="54" t="s">
        <v>97</v>
      </c>
      <c r="B23" s="54" t="s">
        <v>639</v>
      </c>
      <c r="C23" s="54" t="s">
        <v>640</v>
      </c>
      <c r="F23" s="54" t="s">
        <v>677</v>
      </c>
      <c r="G23" s="54">
        <v>2050.0</v>
      </c>
      <c r="H23" s="54" t="s">
        <v>642</v>
      </c>
      <c r="I23" s="54" t="s">
        <v>678</v>
      </c>
    </row>
    <row r="24" ht="15.75" customHeight="1">
      <c r="A24" s="54" t="s">
        <v>100</v>
      </c>
      <c r="B24" s="54" t="s">
        <v>639</v>
      </c>
      <c r="C24" s="54" t="s">
        <v>640</v>
      </c>
      <c r="F24" s="54" t="s">
        <v>677</v>
      </c>
      <c r="G24" s="54">
        <v>2050.0</v>
      </c>
      <c r="H24" s="54" t="s">
        <v>642</v>
      </c>
      <c r="I24" s="54" t="s">
        <v>678</v>
      </c>
    </row>
    <row r="25" ht="15.75" customHeight="1">
      <c r="A25" s="54" t="s">
        <v>107</v>
      </c>
      <c r="B25" s="54" t="s">
        <v>639</v>
      </c>
      <c r="C25" s="54" t="s">
        <v>640</v>
      </c>
      <c r="F25" s="54" t="s">
        <v>677</v>
      </c>
      <c r="G25" s="54">
        <v>2050.0</v>
      </c>
      <c r="H25" s="54" t="s">
        <v>642</v>
      </c>
      <c r="I25" s="54" t="s">
        <v>678</v>
      </c>
    </row>
    <row r="26" ht="15.75" customHeight="1">
      <c r="A26" s="54" t="s">
        <v>55</v>
      </c>
      <c r="B26" s="54" t="s">
        <v>639</v>
      </c>
      <c r="C26" s="54" t="s">
        <v>640</v>
      </c>
      <c r="F26" s="54" t="s">
        <v>677</v>
      </c>
      <c r="G26" s="54">
        <v>2050.0</v>
      </c>
      <c r="H26" s="54" t="s">
        <v>642</v>
      </c>
      <c r="I26" s="54" t="s">
        <v>678</v>
      </c>
    </row>
    <row r="27" ht="15.75" customHeight="1">
      <c r="A27" s="54" t="s">
        <v>110</v>
      </c>
      <c r="B27" s="54" t="s">
        <v>639</v>
      </c>
      <c r="C27" s="54" t="s">
        <v>640</v>
      </c>
      <c r="F27" s="54" t="s">
        <v>677</v>
      </c>
      <c r="G27" s="54">
        <v>2050.0</v>
      </c>
      <c r="H27" s="54" t="s">
        <v>642</v>
      </c>
      <c r="I27" s="54" t="s">
        <v>678</v>
      </c>
    </row>
    <row r="28" ht="15.75" customHeight="1">
      <c r="A28" s="54" t="s">
        <v>111</v>
      </c>
      <c r="B28" s="54" t="s">
        <v>639</v>
      </c>
      <c r="C28" s="54" t="s">
        <v>640</v>
      </c>
      <c r="F28" s="54" t="s">
        <v>677</v>
      </c>
      <c r="G28" s="54">
        <v>2035.0</v>
      </c>
      <c r="H28" s="54" t="s">
        <v>642</v>
      </c>
      <c r="I28" s="54" t="s">
        <v>678</v>
      </c>
    </row>
    <row r="29" ht="15.75" customHeight="1">
      <c r="A29" s="54" t="s">
        <v>112</v>
      </c>
      <c r="B29" s="54" t="s">
        <v>639</v>
      </c>
      <c r="C29" s="54" t="s">
        <v>640</v>
      </c>
      <c r="F29" s="54" t="s">
        <v>677</v>
      </c>
      <c r="G29" s="54">
        <v>2050.0</v>
      </c>
      <c r="H29" s="54" t="s">
        <v>642</v>
      </c>
      <c r="I29" s="54" t="s">
        <v>678</v>
      </c>
    </row>
    <row r="30" ht="15.75" customHeight="1">
      <c r="A30" s="54" t="s">
        <v>113</v>
      </c>
      <c r="B30" s="54" t="s">
        <v>639</v>
      </c>
      <c r="C30" s="54" t="s">
        <v>640</v>
      </c>
      <c r="F30" s="54" t="s">
        <v>677</v>
      </c>
      <c r="G30" s="54" t="s">
        <v>679</v>
      </c>
      <c r="H30" s="54" t="s">
        <v>642</v>
      </c>
      <c r="I30" s="54" t="s">
        <v>678</v>
      </c>
    </row>
    <row r="31" ht="15.75" customHeight="1">
      <c r="A31" s="54" t="s">
        <v>116</v>
      </c>
      <c r="B31" s="54" t="s">
        <v>639</v>
      </c>
      <c r="C31" s="54" t="s">
        <v>640</v>
      </c>
      <c r="F31" s="54" t="s">
        <v>677</v>
      </c>
      <c r="G31" s="54">
        <v>2050.0</v>
      </c>
      <c r="H31" s="54" t="s">
        <v>642</v>
      </c>
      <c r="I31" s="54" t="s">
        <v>678</v>
      </c>
    </row>
    <row r="32" ht="15.75" customHeight="1">
      <c r="A32" s="54" t="s">
        <v>118</v>
      </c>
      <c r="B32" s="54" t="s">
        <v>639</v>
      </c>
      <c r="C32" s="54" t="s">
        <v>640</v>
      </c>
      <c r="F32" s="54" t="s">
        <v>677</v>
      </c>
      <c r="G32" s="54">
        <v>2045.0</v>
      </c>
      <c r="H32" s="54" t="s">
        <v>642</v>
      </c>
      <c r="I32" s="54" t="s">
        <v>678</v>
      </c>
    </row>
    <row r="33" ht="15.75" customHeight="1">
      <c r="A33" s="54" t="s">
        <v>120</v>
      </c>
      <c r="B33" s="54" t="s">
        <v>639</v>
      </c>
      <c r="C33" s="54" t="s">
        <v>640</v>
      </c>
      <c r="F33" s="54" t="s">
        <v>677</v>
      </c>
      <c r="G33" s="54">
        <v>2050.0</v>
      </c>
      <c r="H33" s="54" t="s">
        <v>642</v>
      </c>
      <c r="I33" s="54" t="s">
        <v>678</v>
      </c>
    </row>
    <row r="34" ht="15.75" customHeight="1">
      <c r="A34" s="54" t="s">
        <v>126</v>
      </c>
      <c r="B34" s="54" t="s">
        <v>639</v>
      </c>
      <c r="C34" s="54" t="s">
        <v>640</v>
      </c>
      <c r="F34" s="54" t="s">
        <v>677</v>
      </c>
      <c r="G34" s="54" t="s">
        <v>679</v>
      </c>
      <c r="H34" s="54" t="s">
        <v>642</v>
      </c>
      <c r="I34" s="54" t="s">
        <v>678</v>
      </c>
    </row>
    <row r="35" ht="15.75" customHeight="1">
      <c r="A35" s="54" t="s">
        <v>129</v>
      </c>
      <c r="B35" s="54" t="s">
        <v>639</v>
      </c>
      <c r="C35" s="54" t="s">
        <v>640</v>
      </c>
      <c r="F35" s="54" t="s">
        <v>677</v>
      </c>
      <c r="G35" s="54">
        <v>2050.0</v>
      </c>
      <c r="H35" s="54" t="s">
        <v>642</v>
      </c>
      <c r="I35" s="54" t="s">
        <v>678</v>
      </c>
    </row>
    <row r="36" ht="15.75" customHeight="1">
      <c r="A36" s="54" t="s">
        <v>130</v>
      </c>
      <c r="B36" s="54" t="s">
        <v>639</v>
      </c>
      <c r="C36" s="54" t="s">
        <v>640</v>
      </c>
      <c r="F36" s="54" t="s">
        <v>677</v>
      </c>
      <c r="G36" s="54">
        <v>2040.0</v>
      </c>
      <c r="H36" s="54" t="s">
        <v>642</v>
      </c>
      <c r="I36" s="54" t="s">
        <v>678</v>
      </c>
    </row>
    <row r="37" ht="15.75" customHeight="1">
      <c r="A37" s="54" t="s">
        <v>131</v>
      </c>
      <c r="B37" s="54" t="s">
        <v>639</v>
      </c>
      <c r="C37" s="54" t="s">
        <v>640</v>
      </c>
      <c r="F37" s="54" t="s">
        <v>677</v>
      </c>
      <c r="G37" s="54">
        <v>2070.0</v>
      </c>
      <c r="H37" s="54" t="s">
        <v>642</v>
      </c>
      <c r="I37" s="54" t="s">
        <v>678</v>
      </c>
    </row>
    <row r="38" ht="15.75" customHeight="1">
      <c r="A38" s="54" t="s">
        <v>132</v>
      </c>
      <c r="B38" s="54" t="s">
        <v>639</v>
      </c>
      <c r="C38" s="54" t="s">
        <v>640</v>
      </c>
      <c r="F38" s="54" t="s">
        <v>677</v>
      </c>
      <c r="G38" s="54">
        <v>2060.0</v>
      </c>
      <c r="H38" s="54" t="s">
        <v>642</v>
      </c>
      <c r="I38" s="54" t="s">
        <v>678</v>
      </c>
    </row>
    <row r="39" ht="15.75" customHeight="1">
      <c r="A39" s="54" t="s">
        <v>137</v>
      </c>
      <c r="B39" s="54" t="s">
        <v>639</v>
      </c>
      <c r="C39" s="54" t="s">
        <v>640</v>
      </c>
      <c r="F39" s="54" t="s">
        <v>677</v>
      </c>
      <c r="G39" s="54">
        <v>2050.0</v>
      </c>
      <c r="H39" s="54" t="s">
        <v>642</v>
      </c>
      <c r="I39" s="54" t="s">
        <v>678</v>
      </c>
    </row>
    <row r="40" ht="15.75" customHeight="1">
      <c r="A40" s="54" t="s">
        <v>138</v>
      </c>
      <c r="B40" s="54" t="s">
        <v>639</v>
      </c>
      <c r="C40" s="54" t="s">
        <v>640</v>
      </c>
      <c r="F40" s="54" t="s">
        <v>677</v>
      </c>
      <c r="G40" s="54">
        <v>2050.0</v>
      </c>
      <c r="H40" s="54" t="s">
        <v>642</v>
      </c>
      <c r="I40" s="54" t="s">
        <v>678</v>
      </c>
    </row>
    <row r="41" ht="15.75" customHeight="1">
      <c r="A41" s="54" t="s">
        <v>139</v>
      </c>
      <c r="B41" s="54" t="s">
        <v>639</v>
      </c>
      <c r="C41" s="54" t="s">
        <v>640</v>
      </c>
      <c r="F41" s="54" t="s">
        <v>677</v>
      </c>
      <c r="G41" s="54">
        <v>2050.0</v>
      </c>
      <c r="H41" s="54" t="s">
        <v>642</v>
      </c>
      <c r="I41" s="54" t="s">
        <v>678</v>
      </c>
    </row>
    <row r="42" ht="15.75" customHeight="1">
      <c r="A42" s="54" t="s">
        <v>140</v>
      </c>
      <c r="B42" s="54" t="s">
        <v>639</v>
      </c>
      <c r="C42" s="54" t="s">
        <v>640</v>
      </c>
      <c r="F42" s="54" t="s">
        <v>677</v>
      </c>
      <c r="G42" s="54">
        <v>2050.0</v>
      </c>
      <c r="H42" s="54" t="s">
        <v>642</v>
      </c>
      <c r="I42" s="54" t="s">
        <v>678</v>
      </c>
    </row>
    <row r="43" ht="15.75" customHeight="1">
      <c r="A43" s="54" t="s">
        <v>141</v>
      </c>
      <c r="B43" s="54" t="s">
        <v>639</v>
      </c>
      <c r="C43" s="54" t="s">
        <v>640</v>
      </c>
      <c r="F43" s="54" t="s">
        <v>677</v>
      </c>
      <c r="G43" s="54">
        <v>2050.0</v>
      </c>
      <c r="H43" s="54" t="s">
        <v>642</v>
      </c>
      <c r="I43" s="54" t="s">
        <v>678</v>
      </c>
    </row>
    <row r="44" ht="15.75" customHeight="1">
      <c r="A44" s="54" t="s">
        <v>143</v>
      </c>
      <c r="B44" s="54" t="s">
        <v>639</v>
      </c>
      <c r="C44" s="54" t="s">
        <v>640</v>
      </c>
      <c r="F44" s="54" t="s">
        <v>677</v>
      </c>
      <c r="G44" s="54">
        <v>2060.0</v>
      </c>
      <c r="H44" s="54" t="s">
        <v>642</v>
      </c>
      <c r="I44" s="54" t="s">
        <v>678</v>
      </c>
    </row>
    <row r="45" ht="15.75" customHeight="1">
      <c r="A45" s="54" t="s">
        <v>151</v>
      </c>
      <c r="B45" s="54" t="s">
        <v>639</v>
      </c>
      <c r="C45" s="54" t="s">
        <v>640</v>
      </c>
      <c r="F45" s="54" t="s">
        <v>677</v>
      </c>
      <c r="G45" s="54">
        <v>2050.0</v>
      </c>
      <c r="H45" s="54" t="s">
        <v>642</v>
      </c>
      <c r="I45" s="54" t="s">
        <v>678</v>
      </c>
    </row>
    <row r="46" ht="15.75" customHeight="1">
      <c r="A46" s="54" t="s">
        <v>152</v>
      </c>
      <c r="B46" s="54" t="s">
        <v>639</v>
      </c>
      <c r="C46" s="54" t="s">
        <v>640</v>
      </c>
      <c r="F46" s="54" t="s">
        <v>677</v>
      </c>
      <c r="G46" s="54">
        <v>2050.0</v>
      </c>
      <c r="H46" s="54" t="s">
        <v>642</v>
      </c>
      <c r="I46" s="54" t="s">
        <v>678</v>
      </c>
    </row>
    <row r="47" ht="15.75" customHeight="1">
      <c r="A47" s="54" t="s">
        <v>155</v>
      </c>
      <c r="B47" s="54" t="s">
        <v>639</v>
      </c>
      <c r="C47" s="54" t="s">
        <v>640</v>
      </c>
      <c r="F47" s="54" t="s">
        <v>677</v>
      </c>
      <c r="G47" s="54">
        <v>2050.0</v>
      </c>
      <c r="H47" s="54" t="s">
        <v>642</v>
      </c>
      <c r="I47" s="54" t="s">
        <v>678</v>
      </c>
    </row>
    <row r="48" ht="15.75" customHeight="1">
      <c r="A48" s="54" t="s">
        <v>158</v>
      </c>
      <c r="B48" s="54" t="s">
        <v>639</v>
      </c>
      <c r="C48" s="54" t="s">
        <v>640</v>
      </c>
      <c r="F48" s="54" t="s">
        <v>677</v>
      </c>
      <c r="G48" s="54">
        <v>2050.0</v>
      </c>
      <c r="H48" s="54" t="s">
        <v>642</v>
      </c>
      <c r="I48" s="54" t="s">
        <v>678</v>
      </c>
    </row>
    <row r="49" ht="15.75" customHeight="1">
      <c r="A49" s="54" t="s">
        <v>159</v>
      </c>
      <c r="B49" s="54" t="s">
        <v>639</v>
      </c>
      <c r="C49" s="54" t="s">
        <v>640</v>
      </c>
      <c r="F49" s="54" t="s">
        <v>677</v>
      </c>
      <c r="G49" s="54">
        <v>2050.0</v>
      </c>
      <c r="H49" s="54" t="s">
        <v>642</v>
      </c>
      <c r="I49" s="54" t="s">
        <v>678</v>
      </c>
    </row>
    <row r="50" ht="15.75" customHeight="1">
      <c r="A50" s="54" t="s">
        <v>161</v>
      </c>
      <c r="B50" s="54" t="s">
        <v>639</v>
      </c>
      <c r="C50" s="54" t="s">
        <v>640</v>
      </c>
      <c r="F50" s="54" t="s">
        <v>677</v>
      </c>
      <c r="G50" s="54">
        <v>2050.0</v>
      </c>
      <c r="H50" s="54" t="s">
        <v>642</v>
      </c>
      <c r="I50" s="54" t="s">
        <v>678</v>
      </c>
    </row>
    <row r="51" ht="15.75" customHeight="1">
      <c r="A51" s="54" t="s">
        <v>162</v>
      </c>
      <c r="B51" s="54" t="s">
        <v>639</v>
      </c>
      <c r="C51" s="54" t="s">
        <v>640</v>
      </c>
      <c r="F51" s="54" t="s">
        <v>677</v>
      </c>
      <c r="G51" s="54" t="s">
        <v>680</v>
      </c>
      <c r="H51" s="54" t="s">
        <v>642</v>
      </c>
      <c r="I51" s="54" t="s">
        <v>678</v>
      </c>
    </row>
    <row r="52" ht="15.75" customHeight="1">
      <c r="A52" s="54" t="s">
        <v>163</v>
      </c>
      <c r="B52" s="54" t="s">
        <v>639</v>
      </c>
      <c r="C52" s="54" t="s">
        <v>640</v>
      </c>
      <c r="F52" s="54" t="s">
        <v>677</v>
      </c>
      <c r="G52" s="54">
        <v>2030.0</v>
      </c>
      <c r="H52" s="54" t="s">
        <v>642</v>
      </c>
      <c r="I52" s="54" t="s">
        <v>678</v>
      </c>
    </row>
    <row r="53" ht="15.75" customHeight="1">
      <c r="A53" s="54" t="s">
        <v>165</v>
      </c>
      <c r="B53" s="54" t="s">
        <v>639</v>
      </c>
      <c r="C53" s="54" t="s">
        <v>640</v>
      </c>
      <c r="F53" s="54" t="s">
        <v>677</v>
      </c>
      <c r="G53" s="54">
        <v>2050.0</v>
      </c>
      <c r="H53" s="54" t="s">
        <v>642</v>
      </c>
      <c r="I53" s="54" t="s">
        <v>678</v>
      </c>
    </row>
    <row r="54" ht="15.75" customHeight="1">
      <c r="A54" s="54" t="s">
        <v>166</v>
      </c>
      <c r="B54" s="54" t="s">
        <v>639</v>
      </c>
      <c r="C54" s="54" t="s">
        <v>640</v>
      </c>
      <c r="F54" s="54" t="s">
        <v>677</v>
      </c>
      <c r="G54" s="54">
        <v>2050.0</v>
      </c>
      <c r="H54" s="54" t="s">
        <v>642</v>
      </c>
      <c r="I54" s="54" t="s">
        <v>678</v>
      </c>
    </row>
    <row r="55" ht="15.75" customHeight="1">
      <c r="A55" s="54" t="s">
        <v>167</v>
      </c>
      <c r="B55" s="54" t="s">
        <v>639</v>
      </c>
      <c r="C55" s="54" t="s">
        <v>640</v>
      </c>
      <c r="F55" s="54" t="s">
        <v>677</v>
      </c>
      <c r="G55" s="54">
        <v>2030.0</v>
      </c>
      <c r="H55" s="54" t="s">
        <v>642</v>
      </c>
      <c r="I55" s="54" t="s">
        <v>678</v>
      </c>
    </row>
    <row r="56" ht="15.75" customHeight="1">
      <c r="A56" s="54" t="s">
        <v>168</v>
      </c>
      <c r="B56" s="54" t="s">
        <v>639</v>
      </c>
      <c r="C56" s="54" t="s">
        <v>640</v>
      </c>
      <c r="F56" s="54" t="s">
        <v>677</v>
      </c>
      <c r="G56" s="54">
        <v>2070.0</v>
      </c>
      <c r="H56" s="54" t="s">
        <v>642</v>
      </c>
      <c r="I56" s="54" t="s">
        <v>678</v>
      </c>
    </row>
    <row r="57" ht="15.75" customHeight="1">
      <c r="A57" s="54" t="s">
        <v>173</v>
      </c>
      <c r="B57" s="54" t="s">
        <v>639</v>
      </c>
      <c r="C57" s="54" t="s">
        <v>640</v>
      </c>
      <c r="F57" s="54" t="s">
        <v>677</v>
      </c>
      <c r="G57" s="54">
        <v>2050.0</v>
      </c>
      <c r="H57" s="54" t="s">
        <v>642</v>
      </c>
      <c r="I57" s="54" t="s">
        <v>678</v>
      </c>
    </row>
    <row r="58" ht="15.75" customHeight="1">
      <c r="A58" s="54" t="s">
        <v>175</v>
      </c>
      <c r="B58" s="54" t="s">
        <v>639</v>
      </c>
      <c r="C58" s="54" t="s">
        <v>640</v>
      </c>
      <c r="F58" s="54" t="s">
        <v>677</v>
      </c>
      <c r="G58" s="54">
        <v>2050.0</v>
      </c>
      <c r="H58" s="54" t="s">
        <v>642</v>
      </c>
      <c r="I58" s="54" t="s">
        <v>678</v>
      </c>
    </row>
    <row r="59" ht="15.75" customHeight="1">
      <c r="A59" s="54" t="s">
        <v>176</v>
      </c>
      <c r="B59" s="54" t="s">
        <v>639</v>
      </c>
      <c r="C59" s="54" t="s">
        <v>640</v>
      </c>
      <c r="F59" s="54" t="s">
        <v>677</v>
      </c>
      <c r="G59" s="54" t="s">
        <v>681</v>
      </c>
      <c r="H59" s="54" t="s">
        <v>642</v>
      </c>
      <c r="I59" s="54" t="s">
        <v>678</v>
      </c>
    </row>
    <row r="60" ht="15.75" customHeight="1">
      <c r="A60" s="54" t="s">
        <v>179</v>
      </c>
      <c r="B60" s="54" t="s">
        <v>639</v>
      </c>
      <c r="C60" s="54" t="s">
        <v>640</v>
      </c>
      <c r="F60" s="54" t="s">
        <v>677</v>
      </c>
      <c r="G60" s="54">
        <v>2050.0</v>
      </c>
      <c r="H60" s="54" t="s">
        <v>642</v>
      </c>
      <c r="I60" s="54" t="s">
        <v>678</v>
      </c>
    </row>
    <row r="61" ht="15.75" customHeight="1">
      <c r="A61" s="54" t="s">
        <v>180</v>
      </c>
      <c r="B61" s="54" t="s">
        <v>639</v>
      </c>
      <c r="C61" s="54" t="s">
        <v>640</v>
      </c>
      <c r="F61" s="54" t="s">
        <v>677</v>
      </c>
      <c r="G61" s="54">
        <v>2050.0</v>
      </c>
      <c r="H61" s="54" t="s">
        <v>642</v>
      </c>
      <c r="I61" s="54" t="s">
        <v>678</v>
      </c>
    </row>
    <row r="62" ht="15.75" customHeight="1">
      <c r="A62" s="54" t="s">
        <v>181</v>
      </c>
      <c r="B62" s="54" t="s">
        <v>639</v>
      </c>
      <c r="C62" s="54" t="s">
        <v>640</v>
      </c>
      <c r="F62" s="54" t="s">
        <v>677</v>
      </c>
      <c r="G62" s="54">
        <v>2045.0</v>
      </c>
      <c r="H62" s="54" t="s">
        <v>642</v>
      </c>
      <c r="I62" s="54" t="s">
        <v>678</v>
      </c>
    </row>
    <row r="63" ht="15.75" customHeight="1">
      <c r="A63" s="54" t="s">
        <v>183</v>
      </c>
      <c r="B63" s="54" t="s">
        <v>639</v>
      </c>
      <c r="C63" s="54" t="s">
        <v>640</v>
      </c>
      <c r="F63" s="54" t="s">
        <v>677</v>
      </c>
      <c r="G63" s="54">
        <v>2050.0</v>
      </c>
      <c r="H63" s="54" t="s">
        <v>642</v>
      </c>
      <c r="I63" s="54" t="s">
        <v>678</v>
      </c>
    </row>
    <row r="64" ht="15.75" customHeight="1">
      <c r="A64" s="54" t="s">
        <v>186</v>
      </c>
      <c r="B64" s="54" t="s">
        <v>639</v>
      </c>
      <c r="C64" s="54" t="s">
        <v>640</v>
      </c>
      <c r="F64" s="54" t="s">
        <v>677</v>
      </c>
      <c r="G64" s="54">
        <v>2060.0</v>
      </c>
      <c r="H64" s="54" t="s">
        <v>642</v>
      </c>
      <c r="I64" s="54" t="s">
        <v>678</v>
      </c>
    </row>
    <row r="65" ht="15.75" customHeight="1">
      <c r="A65" s="54" t="s">
        <v>193</v>
      </c>
      <c r="B65" s="54" t="s">
        <v>639</v>
      </c>
      <c r="C65" s="54" t="s">
        <v>640</v>
      </c>
      <c r="F65" s="54" t="s">
        <v>677</v>
      </c>
      <c r="G65" s="54">
        <v>2050.0</v>
      </c>
      <c r="H65" s="54" t="s">
        <v>642</v>
      </c>
      <c r="I65" s="54" t="s">
        <v>678</v>
      </c>
    </row>
    <row r="66" ht="15.75" customHeight="1">
      <c r="A66" s="54" t="s">
        <v>194</v>
      </c>
      <c r="B66" s="54" t="s">
        <v>639</v>
      </c>
      <c r="C66" s="54" t="s">
        <v>640</v>
      </c>
      <c r="F66" s="54" t="s">
        <v>677</v>
      </c>
      <c r="G66" s="54">
        <v>2050.0</v>
      </c>
      <c r="H66" s="54" t="s">
        <v>642</v>
      </c>
      <c r="I66" s="54" t="s">
        <v>678</v>
      </c>
    </row>
    <row r="67" ht="15.75" customHeight="1">
      <c r="A67" s="54" t="s">
        <v>199</v>
      </c>
      <c r="B67" s="54" t="s">
        <v>639</v>
      </c>
      <c r="C67" s="54" t="s">
        <v>640</v>
      </c>
      <c r="F67" s="54" t="s">
        <v>677</v>
      </c>
      <c r="G67" s="54">
        <v>2050.0</v>
      </c>
      <c r="H67" s="54" t="s">
        <v>642</v>
      </c>
      <c r="I67" s="54" t="s">
        <v>678</v>
      </c>
    </row>
    <row r="68" ht="15.75" customHeight="1">
      <c r="A68" s="54" t="s">
        <v>208</v>
      </c>
      <c r="B68" s="54" t="s">
        <v>639</v>
      </c>
      <c r="C68" s="54" t="s">
        <v>640</v>
      </c>
      <c r="F68" s="54" t="s">
        <v>677</v>
      </c>
      <c r="G68" s="54" t="s">
        <v>682</v>
      </c>
      <c r="H68" s="54" t="s">
        <v>642</v>
      </c>
      <c r="I68" s="54" t="s">
        <v>678</v>
      </c>
    </row>
    <row r="69" ht="15.75" customHeight="1">
      <c r="A69" s="54" t="s">
        <v>209</v>
      </c>
      <c r="B69" s="54" t="s">
        <v>639</v>
      </c>
      <c r="C69" s="54" t="s">
        <v>640</v>
      </c>
      <c r="F69" s="54" t="s">
        <v>677</v>
      </c>
      <c r="G69" s="54">
        <v>2050.0</v>
      </c>
      <c r="H69" s="54" t="s">
        <v>642</v>
      </c>
      <c r="I69" s="54" t="s">
        <v>678</v>
      </c>
    </row>
    <row r="70" ht="15.75" customHeight="1">
      <c r="A70" s="54" t="s">
        <v>220</v>
      </c>
      <c r="B70" s="54" t="s">
        <v>639</v>
      </c>
      <c r="C70" s="54" t="s">
        <v>640</v>
      </c>
      <c r="F70" s="54" t="s">
        <v>677</v>
      </c>
      <c r="G70" s="54">
        <v>2060.0</v>
      </c>
      <c r="H70" s="54" t="s">
        <v>642</v>
      </c>
      <c r="I70" s="54" t="s">
        <v>678</v>
      </c>
    </row>
    <row r="71" ht="15.75" customHeight="1">
      <c r="A71" s="54" t="s">
        <v>223</v>
      </c>
      <c r="B71" s="54" t="s">
        <v>639</v>
      </c>
      <c r="C71" s="54" t="s">
        <v>640</v>
      </c>
      <c r="F71" s="54" t="s">
        <v>677</v>
      </c>
      <c r="G71" s="54">
        <v>2050.0</v>
      </c>
      <c r="H71" s="54" t="s">
        <v>642</v>
      </c>
      <c r="I71" s="54" t="s">
        <v>678</v>
      </c>
    </row>
    <row r="72" ht="15.75" customHeight="1">
      <c r="A72" s="54" t="s">
        <v>225</v>
      </c>
      <c r="B72" s="54" t="s">
        <v>639</v>
      </c>
      <c r="C72" s="54" t="s">
        <v>640</v>
      </c>
      <c r="F72" s="54" t="s">
        <v>677</v>
      </c>
      <c r="G72" s="54">
        <v>2050.0</v>
      </c>
      <c r="H72" s="54" t="s">
        <v>642</v>
      </c>
      <c r="I72" s="54" t="s">
        <v>678</v>
      </c>
    </row>
    <row r="73" ht="15.75" customHeight="1">
      <c r="A73" s="54" t="s">
        <v>226</v>
      </c>
      <c r="B73" s="54" t="s">
        <v>639</v>
      </c>
      <c r="C73" s="54" t="s">
        <v>640</v>
      </c>
      <c r="F73" s="54" t="s">
        <v>677</v>
      </c>
      <c r="G73" s="54">
        <v>2050.0</v>
      </c>
      <c r="H73" s="54" t="s">
        <v>642</v>
      </c>
      <c r="I73" s="54" t="s">
        <v>678</v>
      </c>
    </row>
    <row r="74" ht="15.75" customHeight="1">
      <c r="A74" s="54" t="s">
        <v>228</v>
      </c>
      <c r="B74" s="54" t="s">
        <v>639</v>
      </c>
      <c r="C74" s="54" t="s">
        <v>640</v>
      </c>
      <c r="F74" s="54" t="s">
        <v>677</v>
      </c>
      <c r="G74" s="54">
        <v>2050.0</v>
      </c>
      <c r="H74" s="54" t="s">
        <v>642</v>
      </c>
      <c r="I74" s="54" t="s">
        <v>678</v>
      </c>
    </row>
    <row r="75" ht="15.75" customHeight="1">
      <c r="A75" s="54" t="s">
        <v>229</v>
      </c>
      <c r="B75" s="54" t="s">
        <v>639</v>
      </c>
      <c r="C75" s="54" t="s">
        <v>640</v>
      </c>
      <c r="F75" s="54" t="s">
        <v>677</v>
      </c>
      <c r="G75" s="54">
        <v>2050.0</v>
      </c>
      <c r="H75" s="54" t="s">
        <v>642</v>
      </c>
      <c r="I75" s="54" t="s">
        <v>678</v>
      </c>
    </row>
    <row r="76" ht="15.75" customHeight="1">
      <c r="A76" s="54" t="s">
        <v>231</v>
      </c>
      <c r="B76" s="54" t="s">
        <v>639</v>
      </c>
      <c r="C76" s="54" t="s">
        <v>640</v>
      </c>
      <c r="F76" s="54" t="s">
        <v>677</v>
      </c>
      <c r="G76" s="54">
        <v>2050.0</v>
      </c>
      <c r="H76" s="54" t="s">
        <v>642</v>
      </c>
      <c r="I76" s="54" t="s">
        <v>678</v>
      </c>
    </row>
    <row r="77" ht="15.75" customHeight="1">
      <c r="A77" s="54" t="s">
        <v>203</v>
      </c>
      <c r="B77" s="54" t="s">
        <v>639</v>
      </c>
      <c r="C77" s="54" t="s">
        <v>640</v>
      </c>
      <c r="F77" s="54" t="s">
        <v>677</v>
      </c>
      <c r="G77" s="54">
        <v>2050.0</v>
      </c>
      <c r="H77" s="54" t="s">
        <v>642</v>
      </c>
      <c r="I77" s="54" t="s">
        <v>678</v>
      </c>
    </row>
    <row r="78" ht="15.75" customHeight="1">
      <c r="A78" s="54" t="s">
        <v>233</v>
      </c>
      <c r="B78" s="54" t="s">
        <v>639</v>
      </c>
      <c r="C78" s="54" t="s">
        <v>640</v>
      </c>
      <c r="F78" s="54" t="s">
        <v>677</v>
      </c>
      <c r="G78" s="54">
        <v>2050.0</v>
      </c>
      <c r="H78" s="54" t="s">
        <v>642</v>
      </c>
      <c r="I78" s="54" t="s">
        <v>678</v>
      </c>
    </row>
    <row r="79" ht="15.75" customHeight="1">
      <c r="A79" s="54" t="s">
        <v>234</v>
      </c>
      <c r="B79" s="54" t="s">
        <v>639</v>
      </c>
      <c r="C79" s="54" t="s">
        <v>640</v>
      </c>
      <c r="F79" s="54" t="s">
        <v>677</v>
      </c>
      <c r="G79" s="54">
        <v>2060.0</v>
      </c>
      <c r="H79" s="54" t="s">
        <v>642</v>
      </c>
      <c r="I79" s="54" t="s">
        <v>678</v>
      </c>
    </row>
    <row r="80" ht="15.75" customHeight="1">
      <c r="A80" s="54" t="s">
        <v>237</v>
      </c>
      <c r="B80" s="54" t="s">
        <v>639</v>
      </c>
      <c r="C80" s="54" t="s">
        <v>640</v>
      </c>
      <c r="F80" s="54" t="s">
        <v>677</v>
      </c>
      <c r="G80" s="54">
        <v>2045.0</v>
      </c>
      <c r="H80" s="54" t="s">
        <v>642</v>
      </c>
      <c r="I80" s="54" t="s">
        <v>678</v>
      </c>
    </row>
    <row r="81" ht="15.75" customHeight="1">
      <c r="A81" s="54" t="s">
        <v>238</v>
      </c>
      <c r="B81" s="54" t="s">
        <v>639</v>
      </c>
      <c r="C81" s="54" t="s">
        <v>640</v>
      </c>
      <c r="F81" s="54" t="s">
        <v>677</v>
      </c>
      <c r="G81" s="54">
        <v>2050.0</v>
      </c>
      <c r="H81" s="54" t="s">
        <v>642</v>
      </c>
      <c r="I81" s="54" t="s">
        <v>678</v>
      </c>
    </row>
    <row r="82" ht="15.75" customHeight="1">
      <c r="A82" s="54" t="s">
        <v>242</v>
      </c>
      <c r="B82" s="54" t="s">
        <v>639</v>
      </c>
      <c r="C82" s="54" t="s">
        <v>640</v>
      </c>
      <c r="F82" s="54" t="s">
        <v>677</v>
      </c>
      <c r="G82" s="54" t="s">
        <v>683</v>
      </c>
      <c r="H82" s="54" t="s">
        <v>642</v>
      </c>
      <c r="I82" s="54" t="s">
        <v>678</v>
      </c>
    </row>
    <row r="83" ht="15.75" customHeight="1">
      <c r="A83" s="54" t="s">
        <v>247</v>
      </c>
      <c r="B83" s="54" t="s">
        <v>639</v>
      </c>
      <c r="C83" s="54" t="s">
        <v>640</v>
      </c>
      <c r="F83" s="54" t="s">
        <v>677</v>
      </c>
      <c r="G83" s="54">
        <v>2050.0</v>
      </c>
      <c r="H83" s="54" t="s">
        <v>642</v>
      </c>
      <c r="I83" s="54" t="s">
        <v>678</v>
      </c>
    </row>
    <row r="84" ht="15.75" customHeight="1">
      <c r="A84" s="54" t="s">
        <v>249</v>
      </c>
      <c r="B84" s="54" t="s">
        <v>639</v>
      </c>
      <c r="C84" s="54" t="s">
        <v>640</v>
      </c>
      <c r="F84" s="54" t="s">
        <v>677</v>
      </c>
      <c r="G84" s="54">
        <v>2053.0</v>
      </c>
      <c r="H84" s="54" t="s">
        <v>642</v>
      </c>
      <c r="I84" s="54" t="s">
        <v>678</v>
      </c>
    </row>
    <row r="85" ht="15.75" customHeight="1">
      <c r="A85" s="54" t="s">
        <v>253</v>
      </c>
      <c r="B85" s="54" t="s">
        <v>639</v>
      </c>
      <c r="C85" s="54" t="s">
        <v>640</v>
      </c>
      <c r="F85" s="54" t="s">
        <v>677</v>
      </c>
      <c r="G85" s="54">
        <v>2060.0</v>
      </c>
      <c r="H85" s="54" t="s">
        <v>642</v>
      </c>
      <c r="I85" s="54" t="s">
        <v>678</v>
      </c>
    </row>
    <row r="86" ht="15.75" customHeight="1">
      <c r="A86" s="54" t="s">
        <v>254</v>
      </c>
      <c r="B86" s="54" t="s">
        <v>639</v>
      </c>
      <c r="C86" s="54" t="s">
        <v>640</v>
      </c>
      <c r="F86" s="54" t="s">
        <v>677</v>
      </c>
      <c r="G86" s="54">
        <v>2050.0</v>
      </c>
      <c r="H86" s="54" t="s">
        <v>642</v>
      </c>
      <c r="I86" s="54" t="s">
        <v>678</v>
      </c>
    </row>
    <row r="87" ht="15.75" customHeight="1">
      <c r="A87" s="54" t="s">
        <v>256</v>
      </c>
      <c r="B87" s="54" t="s">
        <v>639</v>
      </c>
      <c r="C87" s="54" t="s">
        <v>640</v>
      </c>
      <c r="F87" s="54" t="s">
        <v>677</v>
      </c>
      <c r="G87" s="54">
        <v>2050.0</v>
      </c>
      <c r="H87" s="54" t="s">
        <v>642</v>
      </c>
      <c r="I87" s="54" t="s">
        <v>678</v>
      </c>
    </row>
    <row r="88" ht="15.75" customHeight="1">
      <c r="A88" s="54" t="s">
        <v>260</v>
      </c>
      <c r="B88" s="54" t="s">
        <v>639</v>
      </c>
      <c r="C88" s="54" t="s">
        <v>640</v>
      </c>
      <c r="F88" s="54" t="s">
        <v>677</v>
      </c>
      <c r="G88" s="54">
        <v>2050.0</v>
      </c>
      <c r="H88" s="54" t="s">
        <v>642</v>
      </c>
      <c r="I88" s="54" t="s">
        <v>678</v>
      </c>
    </row>
    <row r="89" ht="15.75" customHeight="1">
      <c r="A89" s="54" t="s">
        <v>261</v>
      </c>
      <c r="B89" s="54" t="s">
        <v>639</v>
      </c>
      <c r="C89" s="54" t="s">
        <v>640</v>
      </c>
      <c r="F89" s="54" t="s">
        <v>677</v>
      </c>
      <c r="G89" s="54">
        <v>2050.0</v>
      </c>
      <c r="H89" s="54" t="s">
        <v>642</v>
      </c>
      <c r="I89" s="54" t="s">
        <v>678</v>
      </c>
    </row>
    <row r="90" ht="15.75" customHeight="1">
      <c r="A90" s="54" t="s">
        <v>268</v>
      </c>
      <c r="B90" s="54" t="s">
        <v>639</v>
      </c>
      <c r="C90" s="54" t="s">
        <v>640</v>
      </c>
      <c r="F90" s="54" t="s">
        <v>677</v>
      </c>
      <c r="G90" s="54">
        <v>2050.0</v>
      </c>
      <c r="H90" s="54" t="s">
        <v>642</v>
      </c>
      <c r="I90" s="54" t="s">
        <v>678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2022-12-02T19:53:13Z</dcterms:created>
</cp:coreProperties>
</file>