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3695" windowHeight="9225"/>
  </bookViews>
  <sheets>
    <sheet name="考勤月报表" sheetId="1" r:id="rId1"/>
  </sheets>
  <calcPr calcId="144525"/>
</workbook>
</file>

<file path=xl/calcChain.xml><?xml version="1.0" encoding="utf-8"?>
<calcChain xmlns="http://schemas.openxmlformats.org/spreadsheetml/2006/main">
  <c r="AL12" i="1" l="1"/>
  <c r="AK12" i="1"/>
  <c r="AJ12" i="1"/>
  <c r="AI12" i="1"/>
  <c r="AH12" i="1"/>
  <c r="AL8" i="1"/>
  <c r="AK8" i="1"/>
  <c r="AJ8" i="1"/>
  <c r="AI8" i="1"/>
  <c r="AH8" i="1"/>
  <c r="AL4" i="1"/>
  <c r="AK4" i="1"/>
  <c r="AJ4" i="1"/>
  <c r="AI4" i="1"/>
  <c r="AH4" i="1"/>
</calcChain>
</file>

<file path=xl/sharedStrings.xml><?xml version="1.0" encoding="utf-8"?>
<sst xmlns="http://schemas.openxmlformats.org/spreadsheetml/2006/main" count="277" uniqueCount="64">
  <si>
    <t>佛山市顺德区港华燃气有限公司2015年4月 安全技术部考勤月报表</t>
  </si>
  <si>
    <t>日期</t>
  </si>
  <si>
    <t>六</t>
  </si>
  <si>
    <t>日</t>
  </si>
  <si>
    <t>一</t>
  </si>
  <si>
    <t>二</t>
  </si>
  <si>
    <t>三</t>
  </si>
  <si>
    <t>四</t>
  </si>
  <si>
    <t>五</t>
  </si>
  <si>
    <t>姓名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</si>
  <si>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</si>
  <si>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</si>
  <si>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</si>
  <si>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</si>
  <si>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</si>
  <si>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</si>
  <si>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</si>
  <si>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</si>
  <si>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</si>
  <si>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</si>
  <si>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</si>
  <si>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</si>
  <si>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</si>
  <si>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</si>
  <si>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</si>
  <si>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</si>
  <si>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</si>
  <si>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</si>
  <si>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</si>
  <si>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</si>
  <si>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</si>
  <si>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</si>
  <si>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</si>
  <si>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</si>
  <si>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</si>
  <si>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</si>
  <si>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</si>
  <si>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</si>
  <si>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</si>
  <si>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</si>
  <si>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</si>
  <si>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合计</t>
  </si>
  <si>
    <t>病假天数</t>
  </si>
  <si>
    <t>事假天数</t>
  </si>
  <si>
    <t>补休小时</t>
  </si>
  <si>
    <t>加班小时</t>
  </si>
  <si>
    <t>出勤天数</t>
  </si>
  <si>
    <t>签名确认</t>
  </si>
  <si>
    <t>吴军</t>
  </si>
  <si>
    <t>上午</t>
  </si>
  <si>
    <t>下午</t>
  </si>
  <si>
    <t>补休</t>
  </si>
  <si>
    <t>加班</t>
  </si>
  <si>
    <t/>
  </si>
  <si>
    <t>★</t>
  </si>
  <si>
    <t>√</t>
  </si>
  <si>
    <t>何斌</t>
  </si>
  <si>
    <t>未打卡</t>
  </si>
  <si>
    <t>S</t>
  </si>
  <si>
    <t>江恒</t>
  </si>
  <si>
    <t xml:space="preserve">备注：加班以小时为单位 出勤√ 迟到★ 早退▲ 年假A 病假B 丧假C 婚假D 产假E 考试假F 补休G 陪产假H 事假S 工伤+  补休G  学习X </t>
  </si>
  <si>
    <t>制表人：</t>
  </si>
  <si>
    <t>部门负责人：</t>
  </si>
  <si>
    <t>分管领导审核：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</si>
</sst>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2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4">
    <xf numFmtId="0" fontId="0" fillId="0" borderId="0" xfId="0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workbookViewId="0">
      <selection activeCell="AI35" sqref="AI35"/>
    </sheetView>
  </sheetViews>
  <sheetFormatPr defaultRowHeight="13.5" x14ac:dyDescent="0.15"/>
  <sheetData>
    <row r="1" spans="1:39" ht="27.95" customHeight="1" x14ac:dyDescent="0.3">
      <c r="A1" s="391" t="s">
        <v>0</v>
      </c>
      <c r="B1" s="392"/>
      <c r="C1" s="392"/>
      <c r="D1" s="392"/>
      <c r="E1" s="392"/>
      <c r="F1" s="392"/>
      <c r="G1" s="392"/>
      <c r="H1" s="392"/>
      <c r="I1" s="392"/>
      <c r="J1" s="392"/>
      <c r="K1" s="392"/>
      <c r="L1" s="392"/>
      <c r="M1" s="392"/>
      <c r="N1" s="392"/>
      <c r="O1" s="392"/>
      <c r="P1" s="392"/>
      <c r="Q1" s="392"/>
      <c r="R1" s="392"/>
      <c r="S1" s="392"/>
      <c r="T1" s="392"/>
      <c r="U1" s="392"/>
      <c r="V1" s="392"/>
      <c r="W1" s="392"/>
      <c r="X1" s="392"/>
      <c r="Y1" s="392"/>
      <c r="Z1" s="392"/>
      <c r="AA1" s="392"/>
      <c r="AB1" s="392"/>
      <c r="AC1" s="392"/>
      <c r="AD1" s="392"/>
      <c r="AE1" s="392"/>
      <c r="AF1" s="392"/>
      <c r="AG1" s="392"/>
      <c r="AH1" s="392"/>
      <c r="AI1" s="392"/>
      <c r="AJ1" s="392"/>
      <c r="AK1" s="392"/>
      <c r="AL1" s="392"/>
      <c r="AM1" s="392"/>
    </row>
    <row r="2" spans="1:39" ht="24.95" customHeight="1" x14ac:dyDescent="0.15"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2</v>
      </c>
      <c r="AF2" s="1" t="s">
        <v>3</v>
      </c>
      <c r="AG2" s="1" t="s">
        <v>4</v>
      </c>
      <c r="AH2" s="393" t="s">
        <v>41</v>
      </c>
      <c r="AI2" s="392"/>
      <c r="AJ2" s="392"/>
      <c r="AK2" s="392"/>
      <c r="AL2" s="392"/>
      <c r="AM2" s="393" t="s">
        <v>47</v>
      </c>
    </row>
    <row r="3" spans="1:39" x14ac:dyDescent="0.15">
      <c r="A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38</v>
      </c>
      <c r="AF3" s="1" t="s">
        <v>39</v>
      </c>
      <c r="AG3" s="1" t="s">
        <v>40</v>
      </c>
      <c r="AH3" s="2" t="s">
        <v>42</v>
      </c>
      <c r="AI3" s="2" t="s">
        <v>43</v>
      </c>
      <c r="AJ3" s="2" t="s">
        <v>44</v>
      </c>
      <c r="AK3" s="2" t="s">
        <v>45</v>
      </c>
      <c r="AL3" s="2" t="s">
        <v>46</v>
      </c>
      <c r="AM3" s="392"/>
    </row>
    <row r="4" spans="1:39" x14ac:dyDescent="0.15">
      <c r="A4" s="393" t="s">
        <v>48</v>
      </c>
      <c r="B4" s="3" t="s">
        <v>49</v>
      </c>
      <c r="C4" s="7" t="s">
        <v>53</v>
      </c>
      <c r="D4" s="11" t="s">
        <v>53</v>
      </c>
      <c r="E4" s="15" t="s">
        <v>54</v>
      </c>
      <c r="F4" s="19" t="s">
        <v>55</v>
      </c>
      <c r="G4" s="23" t="s">
        <v>54</v>
      </c>
      <c r="H4" s="27" t="s">
        <v>55</v>
      </c>
      <c r="I4" s="31" t="s">
        <v>55</v>
      </c>
      <c r="J4" s="35" t="s">
        <v>53</v>
      </c>
      <c r="K4" s="39" t="s">
        <v>53</v>
      </c>
      <c r="L4" s="43" t="s">
        <v>55</v>
      </c>
      <c r="M4" s="47" t="s">
        <v>53</v>
      </c>
      <c r="N4" s="51" t="s">
        <v>55</v>
      </c>
      <c r="O4" s="55" t="s">
        <v>54</v>
      </c>
      <c r="P4" s="59" t="s">
        <v>55</v>
      </c>
      <c r="Q4" s="63" t="s">
        <v>53</v>
      </c>
      <c r="R4" s="67" t="s">
        <v>53</v>
      </c>
      <c r="S4" s="71" t="s">
        <v>53</v>
      </c>
      <c r="T4" s="75" t="s">
        <v>55</v>
      </c>
      <c r="U4" s="79" t="s">
        <v>55</v>
      </c>
      <c r="V4" s="83" t="s">
        <v>55</v>
      </c>
      <c r="W4" s="87" t="s">
        <v>55</v>
      </c>
      <c r="X4" s="91" t="s">
        <v>53</v>
      </c>
      <c r="Y4" s="95" t="s">
        <v>53</v>
      </c>
      <c r="Z4" s="99" t="s">
        <v>55</v>
      </c>
      <c r="AA4" s="103" t="s">
        <v>55</v>
      </c>
      <c r="AB4" s="107" t="s">
        <v>55</v>
      </c>
      <c r="AC4" s="111" t="s">
        <v>55</v>
      </c>
      <c r="AD4" s="115" t="s">
        <v>55</v>
      </c>
      <c r="AE4" s="119" t="s">
        <v>53</v>
      </c>
      <c r="AF4" s="123" t="s">
        <v>53</v>
      </c>
      <c r="AG4" s="127" t="s">
        <v>55</v>
      </c>
      <c r="AH4" s="392">
        <f>COUNTIF(C4:AG5,"B")/2</f>
        <v>0</v>
      </c>
      <c r="AI4" s="392">
        <f>COUNTIF(C4:AG5,"S")/2</f>
        <v>0</v>
      </c>
      <c r="AJ4" s="392">
        <f>SUM(B6:AG6)</f>
        <v>0</v>
      </c>
      <c r="AK4" s="392">
        <f>SUM(B7:AG7)</f>
        <v>0</v>
      </c>
      <c r="AL4" s="392">
        <f>COUNTIF(C4:AG5,"√")/2</f>
        <v>17.5</v>
      </c>
      <c r="AM4" s="392"/>
    </row>
    <row r="5" spans="1:39" x14ac:dyDescent="0.15">
      <c r="A5" s="392"/>
      <c r="B5" s="4" t="s">
        <v>50</v>
      </c>
      <c r="C5" s="8" t="s">
        <v>53</v>
      </c>
      <c r="D5" s="12" t="s">
        <v>53</v>
      </c>
      <c r="E5" s="16" t="s">
        <v>55</v>
      </c>
      <c r="F5" s="20" t="s">
        <v>55</v>
      </c>
      <c r="G5" s="24" t="s">
        <v>55</v>
      </c>
      <c r="H5" s="28" t="s">
        <v>55</v>
      </c>
      <c r="I5" s="32" t="s">
        <v>55</v>
      </c>
      <c r="J5" s="36" t="s">
        <v>53</v>
      </c>
      <c r="K5" s="40" t="s">
        <v>53</v>
      </c>
      <c r="L5" s="44" t="s">
        <v>55</v>
      </c>
      <c r="M5" s="48" t="s">
        <v>53</v>
      </c>
      <c r="N5" s="52" t="s">
        <v>55</v>
      </c>
      <c r="O5" s="56" t="s">
        <v>55</v>
      </c>
      <c r="P5" s="60" t="s">
        <v>55</v>
      </c>
      <c r="Q5" s="64" t="s">
        <v>53</v>
      </c>
      <c r="R5" s="68" t="s">
        <v>53</v>
      </c>
      <c r="S5" s="72" t="s">
        <v>53</v>
      </c>
      <c r="T5" s="76" t="s">
        <v>55</v>
      </c>
      <c r="U5" s="80" t="s">
        <v>55</v>
      </c>
      <c r="V5" s="84" t="s">
        <v>55</v>
      </c>
      <c r="W5" s="88" t="s">
        <v>55</v>
      </c>
      <c r="X5" s="92" t="s">
        <v>53</v>
      </c>
      <c r="Y5" s="96" t="s">
        <v>53</v>
      </c>
      <c r="Z5" s="100" t="s">
        <v>55</v>
      </c>
      <c r="AA5" s="104" t="s">
        <v>55</v>
      </c>
      <c r="AB5" s="108" t="s">
        <v>55</v>
      </c>
      <c r="AC5" s="112" t="s">
        <v>55</v>
      </c>
      <c r="AD5" s="116" t="s">
        <v>55</v>
      </c>
      <c r="AE5" s="120" t="s">
        <v>53</v>
      </c>
      <c r="AF5" s="124" t="s">
        <v>53</v>
      </c>
      <c r="AG5" s="128" t="s">
        <v>55</v>
      </c>
      <c r="AH5" s="392"/>
      <c r="AI5" s="392"/>
      <c r="AJ5" s="392"/>
      <c r="AK5" s="392"/>
      <c r="AL5" s="392"/>
      <c r="AM5" s="392"/>
    </row>
    <row r="6" spans="1:39" x14ac:dyDescent="0.15">
      <c r="A6" s="392"/>
      <c r="B6" s="5" t="s">
        <v>51</v>
      </c>
      <c r="C6" s="9"/>
      <c r="D6" s="13"/>
      <c r="E6" s="17"/>
      <c r="F6" s="21"/>
      <c r="G6" s="25"/>
      <c r="H6" s="29"/>
      <c r="I6" s="33"/>
      <c r="J6" s="37"/>
      <c r="K6" s="41"/>
      <c r="L6" s="45"/>
      <c r="M6" s="49"/>
      <c r="N6" s="53"/>
      <c r="O6" s="57"/>
      <c r="P6" s="61"/>
      <c r="Q6" s="65"/>
      <c r="R6" s="69"/>
      <c r="S6" s="73"/>
      <c r="T6" s="77"/>
      <c r="U6" s="81"/>
      <c r="V6" s="85"/>
      <c r="W6" s="89"/>
      <c r="X6" s="93"/>
      <c r="Y6" s="97"/>
      <c r="Z6" s="101"/>
      <c r="AA6" s="105"/>
      <c r="AB6" s="109"/>
      <c r="AC6" s="113"/>
      <c r="AD6" s="117"/>
      <c r="AE6" s="121"/>
      <c r="AF6" s="125"/>
      <c r="AG6" s="129"/>
      <c r="AH6" s="392"/>
      <c r="AI6" s="392"/>
      <c r="AJ6" s="392"/>
      <c r="AK6" s="392"/>
      <c r="AL6" s="392"/>
      <c r="AM6" s="392"/>
    </row>
    <row r="7" spans="1:39" x14ac:dyDescent="0.15">
      <c r="A7" s="392"/>
      <c r="B7" s="6" t="s">
        <v>52</v>
      </c>
      <c r="C7" s="10"/>
      <c r="D7" s="14"/>
      <c r="E7" s="18"/>
      <c r="F7" s="22"/>
      <c r="G7" s="26"/>
      <c r="H7" s="30"/>
      <c r="I7" s="34"/>
      <c r="J7" s="38"/>
      <c r="K7" s="42"/>
      <c r="L7" s="46"/>
      <c r="M7" s="50"/>
      <c r="N7" s="54"/>
      <c r="O7" s="58"/>
      <c r="P7" s="62"/>
      <c r="Q7" s="66"/>
      <c r="R7" s="70"/>
      <c r="S7" s="74"/>
      <c r="T7" s="78"/>
      <c r="U7" s="82"/>
      <c r="V7" s="86"/>
      <c r="W7" s="90"/>
      <c r="X7" s="94"/>
      <c r="Y7" s="98"/>
      <c r="Z7" s="102"/>
      <c r="AA7" s="106"/>
      <c r="AB7" s="110"/>
      <c r="AC7" s="114"/>
      <c r="AD7" s="118"/>
      <c r="AE7" s="122"/>
      <c r="AF7" s="126"/>
      <c r="AG7" s="130"/>
      <c r="AH7" s="392"/>
      <c r="AI7" s="392"/>
      <c r="AJ7" s="392"/>
      <c r="AK7" s="392"/>
      <c r="AL7" s="392"/>
      <c r="AM7" s="392"/>
    </row>
    <row r="8" spans="1:39" x14ac:dyDescent="0.15">
      <c r="A8" s="393" t="s">
        <v>56</v>
      </c>
      <c r="B8" s="131" t="s">
        <v>49</v>
      </c>
      <c r="C8" s="135" t="s">
        <v>53</v>
      </c>
      <c r="D8" s="139" t="s">
        <v>53</v>
      </c>
      <c r="E8" s="143" t="s">
        <v>55</v>
      </c>
      <c r="F8" s="147" t="s">
        <v>55</v>
      </c>
      <c r="G8" s="151" t="s">
        <v>55</v>
      </c>
      <c r="H8" s="155" t="s">
        <v>55</v>
      </c>
      <c r="I8" s="159" t="s">
        <v>55</v>
      </c>
      <c r="J8" s="163" t="s">
        <v>53</v>
      </c>
      <c r="K8" s="167" t="s">
        <v>53</v>
      </c>
      <c r="L8" s="171" t="s">
        <v>55</v>
      </c>
      <c r="M8" s="175" t="s">
        <v>53</v>
      </c>
      <c r="N8" s="179" t="s">
        <v>55</v>
      </c>
      <c r="O8" s="183" t="s">
        <v>55</v>
      </c>
      <c r="P8" s="187" t="s">
        <v>55</v>
      </c>
      <c r="Q8" s="191" t="s">
        <v>53</v>
      </c>
      <c r="R8" s="195" t="s">
        <v>53</v>
      </c>
      <c r="S8" s="199" t="s">
        <v>53</v>
      </c>
      <c r="T8" s="203" t="s">
        <v>55</v>
      </c>
      <c r="U8" s="207" t="s">
        <v>55</v>
      </c>
      <c r="V8" s="211" t="s">
        <v>55</v>
      </c>
      <c r="W8" s="215" t="s">
        <v>55</v>
      </c>
      <c r="X8" s="219" t="s">
        <v>53</v>
      </c>
      <c r="Y8" s="223" t="s">
        <v>53</v>
      </c>
      <c r="Z8" s="227" t="s">
        <v>55</v>
      </c>
      <c r="AA8" s="231" t="s">
        <v>55</v>
      </c>
      <c r="AB8" s="235" t="s">
        <v>55</v>
      </c>
      <c r="AC8" s="239" t="s">
        <v>55</v>
      </c>
      <c r="AD8" s="243" t="s">
        <v>55</v>
      </c>
      <c r="AE8" s="247" t="s">
        <v>53</v>
      </c>
      <c r="AF8" s="251" t="s">
        <v>53</v>
      </c>
      <c r="AG8" s="255" t="s">
        <v>58</v>
      </c>
      <c r="AH8" s="392">
        <f>COUNTIF(C8:AG9,"B")/2</f>
        <v>0</v>
      </c>
      <c r="AI8" s="392">
        <f>COUNTIF(C8:AG9,"S")/2</f>
        <v>1</v>
      </c>
      <c r="AJ8" s="392">
        <f>SUM(B10:AG10)</f>
        <v>0</v>
      </c>
      <c r="AK8" s="392">
        <f>SUM(B11:AG11)</f>
        <v>0</v>
      </c>
      <c r="AL8" s="392">
        <f>COUNTIF(C8:AG9,"√")/2</f>
        <v>17.5</v>
      </c>
      <c r="AM8" s="392"/>
    </row>
    <row r="9" spans="1:39" x14ac:dyDescent="0.15">
      <c r="A9" s="392"/>
      <c r="B9" s="132" t="s">
        <v>50</v>
      </c>
      <c r="C9" s="136" t="s">
        <v>53</v>
      </c>
      <c r="D9" s="140" t="s">
        <v>53</v>
      </c>
      <c r="E9" s="144" t="s">
        <v>55</v>
      </c>
      <c r="F9" s="148" t="s">
        <v>55</v>
      </c>
      <c r="G9" s="152" t="s">
        <v>55</v>
      </c>
      <c r="H9" s="156" t="s">
        <v>55</v>
      </c>
      <c r="I9" s="160" t="s">
        <v>55</v>
      </c>
      <c r="J9" s="164" t="s">
        <v>53</v>
      </c>
      <c r="K9" s="168" t="s">
        <v>53</v>
      </c>
      <c r="L9" s="172" t="s">
        <v>55</v>
      </c>
      <c r="M9" s="176" t="s">
        <v>53</v>
      </c>
      <c r="N9" s="180" t="s">
        <v>55</v>
      </c>
      <c r="O9" s="184" t="s">
        <v>55</v>
      </c>
      <c r="P9" s="188" t="s">
        <v>57</v>
      </c>
      <c r="Q9" s="192" t="s">
        <v>53</v>
      </c>
      <c r="R9" s="196" t="s">
        <v>53</v>
      </c>
      <c r="S9" s="200" t="s">
        <v>53</v>
      </c>
      <c r="T9" s="204" t="s">
        <v>55</v>
      </c>
      <c r="U9" s="208" t="s">
        <v>55</v>
      </c>
      <c r="V9" s="212" t="s">
        <v>55</v>
      </c>
      <c r="W9" s="216" t="s">
        <v>55</v>
      </c>
      <c r="X9" s="220" t="s">
        <v>53</v>
      </c>
      <c r="Y9" s="224" t="s">
        <v>53</v>
      </c>
      <c r="Z9" s="228" t="s">
        <v>55</v>
      </c>
      <c r="AA9" s="232" t="s">
        <v>55</v>
      </c>
      <c r="AB9" s="236" t="s">
        <v>55</v>
      </c>
      <c r="AC9" s="240" t="s">
        <v>55</v>
      </c>
      <c r="AD9" s="244" t="s">
        <v>55</v>
      </c>
      <c r="AE9" s="248" t="s">
        <v>53</v>
      </c>
      <c r="AF9" s="252" t="s">
        <v>53</v>
      </c>
      <c r="AG9" s="256" t="s">
        <v>58</v>
      </c>
      <c r="AH9" s="392"/>
      <c r="AI9" s="392"/>
      <c r="AJ9" s="392"/>
      <c r="AK9" s="392"/>
      <c r="AL9" s="392"/>
      <c r="AM9" s="392"/>
    </row>
    <row r="10" spans="1:39" x14ac:dyDescent="0.15">
      <c r="A10" s="392"/>
      <c r="B10" s="133" t="s">
        <v>51</v>
      </c>
      <c r="C10" s="137"/>
      <c r="D10" s="141"/>
      <c r="E10" s="145"/>
      <c r="F10" s="149"/>
      <c r="G10" s="153"/>
      <c r="H10" s="157"/>
      <c r="I10" s="161"/>
      <c r="J10" s="165"/>
      <c r="K10" s="169"/>
      <c r="L10" s="173"/>
      <c r="M10" s="177"/>
      <c r="N10" s="181"/>
      <c r="O10" s="185"/>
      <c r="P10" s="189"/>
      <c r="Q10" s="193"/>
      <c r="R10" s="197"/>
      <c r="S10" s="201"/>
      <c r="T10" s="205"/>
      <c r="U10" s="209"/>
      <c r="V10" s="213"/>
      <c r="W10" s="217"/>
      <c r="X10" s="221"/>
      <c r="Y10" s="225"/>
      <c r="Z10" s="229"/>
      <c r="AA10" s="233"/>
      <c r="AB10" s="237"/>
      <c r="AC10" s="241"/>
      <c r="AD10" s="245"/>
      <c r="AE10" s="249"/>
      <c r="AF10" s="253"/>
      <c r="AG10" s="257"/>
      <c r="AH10" s="392"/>
      <c r="AI10" s="392"/>
      <c r="AJ10" s="392"/>
      <c r="AK10" s="392"/>
      <c r="AL10" s="392"/>
      <c r="AM10" s="392"/>
    </row>
    <row r="11" spans="1:39" x14ac:dyDescent="0.15">
      <c r="A11" s="392"/>
      <c r="B11" s="134" t="s">
        <v>52</v>
      </c>
      <c r="C11" s="138"/>
      <c r="D11" s="142"/>
      <c r="E11" s="146"/>
      <c r="F11" s="150"/>
      <c r="G11" s="154"/>
      <c r="H11" s="158"/>
      <c r="I11" s="162"/>
      <c r="J11" s="166"/>
      <c r="K11" s="170"/>
      <c r="L11" s="174"/>
      <c r="M11" s="178"/>
      <c r="N11" s="182"/>
      <c r="O11" s="186"/>
      <c r="P11" s="190"/>
      <c r="Q11" s="194"/>
      <c r="R11" s="198"/>
      <c r="S11" s="202"/>
      <c r="T11" s="206"/>
      <c r="U11" s="210"/>
      <c r="V11" s="214"/>
      <c r="W11" s="218"/>
      <c r="X11" s="222"/>
      <c r="Y11" s="226"/>
      <c r="Z11" s="230"/>
      <c r="AA11" s="234"/>
      <c r="AB11" s="238"/>
      <c r="AC11" s="242"/>
      <c r="AD11" s="246"/>
      <c r="AE11" s="250"/>
      <c r="AF11" s="254"/>
      <c r="AG11" s="258"/>
      <c r="AH11" s="392"/>
      <c r="AI11" s="392"/>
      <c r="AJ11" s="392"/>
      <c r="AK11" s="392"/>
      <c r="AL11" s="392"/>
      <c r="AM11" s="392"/>
    </row>
    <row r="12" spans="1:39" x14ac:dyDescent="0.15">
      <c r="A12" s="393" t="s">
        <v>59</v>
      </c>
      <c r="B12" s="259" t="s">
        <v>49</v>
      </c>
      <c r="C12" s="263" t="s">
        <v>53</v>
      </c>
      <c r="D12" s="267" t="s">
        <v>53</v>
      </c>
      <c r="E12" s="271" t="s">
        <v>55</v>
      </c>
      <c r="F12" s="275" t="s">
        <v>55</v>
      </c>
      <c r="G12" s="279" t="s">
        <v>55</v>
      </c>
      <c r="H12" s="283" t="s">
        <v>55</v>
      </c>
      <c r="I12" s="287" t="s">
        <v>55</v>
      </c>
      <c r="J12" s="291" t="s">
        <v>53</v>
      </c>
      <c r="K12" s="295" t="s">
        <v>53</v>
      </c>
      <c r="L12" s="299" t="s">
        <v>55</v>
      </c>
      <c r="M12" s="303" t="s">
        <v>53</v>
      </c>
      <c r="N12" s="307" t="s">
        <v>55</v>
      </c>
      <c r="O12" s="311" t="s">
        <v>55</v>
      </c>
      <c r="P12" s="315" t="s">
        <v>55</v>
      </c>
      <c r="Q12" s="319" t="s">
        <v>53</v>
      </c>
      <c r="R12" s="323" t="s">
        <v>53</v>
      </c>
      <c r="S12" s="327" t="s">
        <v>53</v>
      </c>
      <c r="T12" s="331" t="s">
        <v>55</v>
      </c>
      <c r="U12" s="335" t="s">
        <v>55</v>
      </c>
      <c r="V12" s="339" t="s">
        <v>55</v>
      </c>
      <c r="W12" s="343" t="s">
        <v>55</v>
      </c>
      <c r="X12" s="347" t="s">
        <v>53</v>
      </c>
      <c r="Y12" s="351" t="s">
        <v>53</v>
      </c>
      <c r="Z12" s="355" t="s">
        <v>55</v>
      </c>
      <c r="AA12" s="359" t="s">
        <v>55</v>
      </c>
      <c r="AB12" s="363" t="s">
        <v>55</v>
      </c>
      <c r="AC12" s="367" t="s">
        <v>55</v>
      </c>
      <c r="AD12" s="371" t="s">
        <v>55</v>
      </c>
      <c r="AE12" s="375" t="s">
        <v>53</v>
      </c>
      <c r="AF12" s="379" t="s">
        <v>53</v>
      </c>
      <c r="AG12" s="383" t="s">
        <v>55</v>
      </c>
      <c r="AH12" s="392">
        <f>COUNTIF(C12:AG13,"B")/2</f>
        <v>0</v>
      </c>
      <c r="AI12" s="392">
        <f>COUNTIF(C12:AG13,"S")/2</f>
        <v>0</v>
      </c>
      <c r="AJ12" s="392">
        <f>SUM(B14:AG14)</f>
        <v>2</v>
      </c>
      <c r="AK12" s="392">
        <f>SUM(B15:AG15)</f>
        <v>0</v>
      </c>
      <c r="AL12" s="392">
        <f>COUNTIF(C12:AG13,"√")/2</f>
        <v>19</v>
      </c>
      <c r="AM12" s="392"/>
    </row>
    <row r="13" spans="1:39" x14ac:dyDescent="0.15">
      <c r="A13" s="392"/>
      <c r="B13" s="260" t="s">
        <v>50</v>
      </c>
      <c r="C13" s="264" t="s">
        <v>53</v>
      </c>
      <c r="D13" s="268" t="s">
        <v>53</v>
      </c>
      <c r="E13" s="272" t="s">
        <v>55</v>
      </c>
      <c r="F13" s="276" t="s">
        <v>55</v>
      </c>
      <c r="G13" s="280" t="s">
        <v>55</v>
      </c>
      <c r="H13" s="284" t="s">
        <v>55</v>
      </c>
      <c r="I13" s="288" t="s">
        <v>55</v>
      </c>
      <c r="J13" s="292" t="s">
        <v>53</v>
      </c>
      <c r="K13" s="296" t="s">
        <v>53</v>
      </c>
      <c r="L13" s="300" t="s">
        <v>55</v>
      </c>
      <c r="M13" s="304" t="s">
        <v>53</v>
      </c>
      <c r="N13" s="308" t="s">
        <v>55</v>
      </c>
      <c r="O13" s="312" t="s">
        <v>55</v>
      </c>
      <c r="P13" s="316" t="s">
        <v>55</v>
      </c>
      <c r="Q13" s="320" t="s">
        <v>53</v>
      </c>
      <c r="R13" s="324" t="s">
        <v>53</v>
      </c>
      <c r="S13" s="328" t="s">
        <v>53</v>
      </c>
      <c r="T13" s="332" t="s">
        <v>55</v>
      </c>
      <c r="U13" s="336" t="s">
        <v>55</v>
      </c>
      <c r="V13" s="340" t="s">
        <v>55</v>
      </c>
      <c r="W13" s="344" t="s">
        <v>55</v>
      </c>
      <c r="X13" s="348" t="s">
        <v>53</v>
      </c>
      <c r="Y13" s="352" t="s">
        <v>53</v>
      </c>
      <c r="Z13" s="356" t="s">
        <v>55</v>
      </c>
      <c r="AA13" s="360" t="s">
        <v>55</v>
      </c>
      <c r="AB13" s="364" t="s">
        <v>55</v>
      </c>
      <c r="AC13" s="368" t="s">
        <v>55</v>
      </c>
      <c r="AD13" s="372" t="s">
        <v>55</v>
      </c>
      <c r="AE13" s="376" t="s">
        <v>53</v>
      </c>
      <c r="AF13" s="380" t="s">
        <v>53</v>
      </c>
      <c r="AG13" s="384" t="s">
        <v>55</v>
      </c>
      <c r="AH13" s="392"/>
      <c r="AI13" s="392"/>
      <c r="AJ13" s="392"/>
      <c r="AK13" s="392"/>
      <c r="AL13" s="392"/>
      <c r="AM13" s="392"/>
    </row>
    <row r="14" spans="1:39" x14ac:dyDescent="0.15">
      <c r="A14" s="392"/>
      <c r="B14" s="261" t="s">
        <v>51</v>
      </c>
      <c r="C14" s="265"/>
      <c r="D14" s="269"/>
      <c r="E14" s="273"/>
      <c r="F14" s="277"/>
      <c r="G14" s="281"/>
      <c r="H14" s="285"/>
      <c r="I14" s="289"/>
      <c r="J14" s="293"/>
      <c r="K14" s="297"/>
      <c r="L14" s="301"/>
      <c r="M14" s="305"/>
      <c r="N14" s="309"/>
      <c r="O14" s="313"/>
      <c r="P14" s="317"/>
      <c r="Q14" s="321"/>
      <c r="R14" s="325"/>
      <c r="S14" s="329"/>
      <c r="T14" s="333"/>
      <c r="U14" s="337"/>
      <c r="V14" s="341"/>
      <c r="W14" s="345"/>
      <c r="X14" s="349"/>
      <c r="Y14" s="353"/>
      <c r="Z14" s="357"/>
      <c r="AA14" s="361"/>
      <c r="AB14" s="365">
        <v>2</v>
      </c>
      <c r="AC14" s="369"/>
      <c r="AD14" s="373"/>
      <c r="AE14" s="377"/>
      <c r="AF14" s="381"/>
      <c r="AG14" s="385"/>
      <c r="AH14" s="392"/>
      <c r="AI14" s="392"/>
      <c r="AJ14" s="392"/>
      <c r="AK14" s="392"/>
      <c r="AL14" s="392"/>
      <c r="AM14" s="392"/>
    </row>
    <row r="15" spans="1:39" x14ac:dyDescent="0.15">
      <c r="A15" s="392"/>
      <c r="B15" s="262" t="s">
        <v>52</v>
      </c>
      <c r="C15" s="266"/>
      <c r="D15" s="270"/>
      <c r="E15" s="274"/>
      <c r="F15" s="278"/>
      <c r="G15" s="282"/>
      <c r="H15" s="286"/>
      <c r="I15" s="290"/>
      <c r="J15" s="294"/>
      <c r="K15" s="298"/>
      <c r="L15" s="302"/>
      <c r="M15" s="306"/>
      <c r="N15" s="310"/>
      <c r="O15" s="314"/>
      <c r="P15" s="318"/>
      <c r="Q15" s="322"/>
      <c r="R15" s="326"/>
      <c r="S15" s="330"/>
      <c r="T15" s="334"/>
      <c r="U15" s="338"/>
      <c r="V15" s="342"/>
      <c r="W15" s="346"/>
      <c r="X15" s="350"/>
      <c r="Y15" s="354"/>
      <c r="Z15" s="358"/>
      <c r="AA15" s="362"/>
      <c r="AB15" s="366"/>
      <c r="AC15" s="370"/>
      <c r="AD15" s="374"/>
      <c r="AE15" s="378"/>
      <c r="AF15" s="382"/>
      <c r="AG15" s="386"/>
      <c r="AH15" s="392"/>
      <c r="AI15" s="392"/>
      <c r="AJ15" s="392"/>
      <c r="AK15" s="392"/>
      <c r="AL15" s="392"/>
      <c r="AM15" s="392"/>
    </row>
    <row r="16" spans="1:39" x14ac:dyDescent="0.15">
      <c r="A16" s="387" t="s">
        <v>60</v>
      </c>
    </row>
    <row r="17" spans="4:14" x14ac:dyDescent="0.15">
      <c r="D17" s="388" t="s">
        <v>61</v>
      </c>
      <c r="H17" s="389" t="s">
        <v>62</v>
      </c>
      <c r="N17" s="390" t="s">
        <v>63</v>
      </c>
    </row>
  </sheetData>
  <mergeCells count="24">
    <mergeCell ref="AL8:AL11"/>
    <mergeCell ref="AM8:AM11"/>
    <mergeCell ref="A12:A15"/>
    <mergeCell ref="AH12:AH15"/>
    <mergeCell ref="AI12:AI15"/>
    <mergeCell ref="AJ12:AJ15"/>
    <mergeCell ref="AK12:AK15"/>
    <mergeCell ref="AL12:AL15"/>
    <mergeCell ref="AM12:AM15"/>
    <mergeCell ref="A8:A11"/>
    <mergeCell ref="AH8:AH11"/>
    <mergeCell ref="AI8:AI11"/>
    <mergeCell ref="AJ8:AJ11"/>
    <mergeCell ref="AK8:AK11"/>
    <mergeCell ref="A1:AM1"/>
    <mergeCell ref="AH2:AL2"/>
    <mergeCell ref="AM2:AM3"/>
    <mergeCell ref="A4:A7"/>
    <mergeCell ref="AH4:AH7"/>
    <mergeCell ref="AI4:AI7"/>
    <mergeCell ref="AJ4:AJ7"/>
    <mergeCell ref="AK4:AK7"/>
    <mergeCell ref="AL4:AL7"/>
    <mergeCell ref="AM4:AM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考勤月报表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何斌</cp:lastModifiedBy>
  <dcterms:created xsi:type="dcterms:W3CDTF">2015-04-28T03:05:35Z</dcterms:created>
  <dcterms:modified xsi:type="dcterms:W3CDTF">2015-04-28T03:06:25Z</dcterms:modified>
</cp:coreProperties>
</file>