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B" sheetId="1" r:id="rId4"/>
  </sheets>
  <definedNames/>
  <calcPr/>
</workbook>
</file>

<file path=xl/sharedStrings.xml><?xml version="1.0" encoding="utf-8"?>
<sst xmlns="http://schemas.openxmlformats.org/spreadsheetml/2006/main" count="85" uniqueCount="85">
  <si>
    <t>PlayerYear</t>
  </si>
  <si>
    <t>Rank</t>
  </si>
  <si>
    <t>PPG</t>
  </si>
  <si>
    <t>Games</t>
  </si>
  <si>
    <t>Points</t>
  </si>
  <si>
    <t>PointsCalc</t>
  </si>
  <si>
    <t>PassPoints</t>
  </si>
  <si>
    <t>RushPoints</t>
  </si>
  <si>
    <t>RushPct</t>
  </si>
  <si>
    <t>KonamiCode</t>
  </si>
  <si>
    <t>PassYard</t>
  </si>
  <si>
    <t>PassYardPts</t>
  </si>
  <si>
    <t>PassTD</t>
  </si>
  <si>
    <t>PassTDPts</t>
  </si>
  <si>
    <t>PassInt</t>
  </si>
  <si>
    <t>PassIntPts</t>
  </si>
  <si>
    <t>RushYard</t>
  </si>
  <si>
    <t>RushYardPts</t>
  </si>
  <si>
    <t>RushTD</t>
  </si>
  <si>
    <t>RushTDPts</t>
  </si>
  <si>
    <t>JAllen18</t>
  </si>
  <si>
    <t>CNewton20</t>
  </si>
  <si>
    <t>LJackson20</t>
  </si>
  <si>
    <t>LJackson19</t>
  </si>
  <si>
    <t>KMurray20</t>
  </si>
  <si>
    <t>JAllen19</t>
  </si>
  <si>
    <t>CWentz20</t>
  </si>
  <si>
    <t>KMurray19</t>
  </si>
  <si>
    <t>DWatson19</t>
  </si>
  <si>
    <t>CNewton18</t>
  </si>
  <si>
    <t>DWatson18</t>
  </si>
  <si>
    <t>TBridgewater20</t>
  </si>
  <si>
    <t>MTrubisky18</t>
  </si>
  <si>
    <t>DPrescott18</t>
  </si>
  <si>
    <t>JAllen20</t>
  </si>
  <si>
    <t>DPrescott20</t>
  </si>
  <si>
    <t>RTannehill20</t>
  </si>
  <si>
    <t>RTannehill19</t>
  </si>
  <si>
    <t>RWilson20</t>
  </si>
  <si>
    <t>JWinston20</t>
  </si>
  <si>
    <t>DWatson20</t>
  </si>
  <si>
    <t>JHerbert20</t>
  </si>
  <si>
    <t>RWilson19</t>
  </si>
  <si>
    <t>BMayfield19</t>
  </si>
  <si>
    <t>JGoff20</t>
  </si>
  <si>
    <t>DPrescott19</t>
  </si>
  <si>
    <t>RWilson18</t>
  </si>
  <si>
    <t>ARodgers18</t>
  </si>
  <si>
    <t>PMahomes19</t>
  </si>
  <si>
    <t>PMahomes20</t>
  </si>
  <si>
    <t>DCarr20</t>
  </si>
  <si>
    <t>CWentz19</t>
  </si>
  <si>
    <t>JWinston19</t>
  </si>
  <si>
    <t>PMahomes18</t>
  </si>
  <si>
    <t>BMayfield20</t>
  </si>
  <si>
    <t>ARodgers19</t>
  </si>
  <si>
    <t>MRyan18</t>
  </si>
  <si>
    <t>DBrees18</t>
  </si>
  <si>
    <t>ARodgers20</t>
  </si>
  <si>
    <t>BRoethlisberger18</t>
  </si>
  <si>
    <t>TBrady19</t>
  </si>
  <si>
    <t>DCarr19</t>
  </si>
  <si>
    <t>MRyan19</t>
  </si>
  <si>
    <t>MRyan20</t>
  </si>
  <si>
    <t>JGoff18</t>
  </si>
  <si>
    <t>KCousins20</t>
  </si>
  <si>
    <t>KCousins18</t>
  </si>
  <si>
    <t>JGoff19</t>
  </si>
  <si>
    <t>DBrees20</t>
  </si>
  <si>
    <t>TBrady20</t>
  </si>
  <si>
    <t>TBrady18</t>
  </si>
  <si>
    <t>BMayfield18</t>
  </si>
  <si>
    <t>KCousins19</t>
  </si>
  <si>
    <t>JGaroppolo19</t>
  </si>
  <si>
    <t>DCarr18</t>
  </si>
  <si>
    <t>CWentz18</t>
  </si>
  <si>
    <t>ALuck18</t>
  </si>
  <si>
    <t>MStafford20</t>
  </si>
  <si>
    <t>MStafford19</t>
  </si>
  <si>
    <t>MStafford18</t>
  </si>
  <si>
    <t>DBrees19</t>
  </si>
  <si>
    <t>PRivers19</t>
  </si>
  <si>
    <t>BRoethlisberger20</t>
  </si>
  <si>
    <t>PRivers18</t>
  </si>
  <si>
    <t>PRivers20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</si>
</sst>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" xfId="0" applyFont="1" applyNumberFormat="1"/>
    <xf borderId="0" fillId="2" fontId="2" numFmtId="0" xfId="0" applyAlignment="1" applyFill="1" applyFon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14"/>
    <col customWidth="1" min="2" max="2" width="7.57"/>
    <col customWidth="1" min="4" max="4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>
      <c r="A2" s="1" t="s">
        <v>20</v>
      </c>
      <c r="B2" s="1">
        <v>21.0</v>
      </c>
      <c r="C2" s="2">
        <f t="shared" ref="C2:C66" si="1">E2/D2</f>
        <v>16.83833333</v>
      </c>
      <c r="D2" s="1">
        <v>12.0</v>
      </c>
      <c r="E2" s="2">
        <v>202.06</v>
      </c>
      <c r="F2" s="4">
        <f t="shared" ref="F2:F66" si="2">sum(G2:H2)</f>
        <v>210.06</v>
      </c>
      <c r="G2" s="4">
        <f t="shared" ref="G2:G66" si="3">Sum(L2,N2,P2)</f>
        <v>98.96</v>
      </c>
      <c r="H2" s="4">
        <f t="shared" ref="H2:H66" si="4">sum(S2,U2,X2)</f>
        <v>111.1</v>
      </c>
      <c r="I2" s="4">
        <f t="shared" ref="I2:I66" si="5">100*(H2/F2)</f>
        <v>52.88965058</v>
      </c>
      <c r="J2" s="5">
        <v>2.0</v>
      </c>
      <c r="K2" s="1">
        <v>2074.0</v>
      </c>
      <c r="L2" s="4">
        <f t="shared" ref="L2:L66" si="6">0.04*K2</f>
        <v>82.96</v>
      </c>
      <c r="M2" s="1">
        <v>10.0</v>
      </c>
      <c r="N2" s="2">
        <f t="shared" ref="N2:N66" si="7">4*M2</f>
        <v>40</v>
      </c>
      <c r="O2" s="1">
        <v>12.0</v>
      </c>
      <c r="P2" s="4">
        <f t="shared" ref="P2:P66" si="8">-2*O2</f>
        <v>-24</v>
      </c>
      <c r="R2" s="1">
        <v>631.0</v>
      </c>
      <c r="S2" s="4">
        <f t="shared" ref="S2:S66" si="9">0.1*R2</f>
        <v>63.1</v>
      </c>
      <c r="T2" s="1">
        <v>8.0</v>
      </c>
      <c r="U2" s="4">
        <f t="shared" ref="U2:U66" si="10">6*(T2)</f>
        <v>48</v>
      </c>
      <c r="X2" s="6"/>
    </row>
    <row r="3">
      <c r="A3" s="1" t="s">
        <v>21</v>
      </c>
      <c r="B3" s="1">
        <v>16.0</v>
      </c>
      <c r="C3" s="2">
        <f t="shared" si="1"/>
        <v>17.06533333</v>
      </c>
      <c r="D3" s="1">
        <v>15.0</v>
      </c>
      <c r="E3" s="2">
        <v>255.98</v>
      </c>
      <c r="F3" s="4">
        <f t="shared" si="2"/>
        <v>249.48</v>
      </c>
      <c r="G3" s="4">
        <f t="shared" si="3"/>
        <v>118.28</v>
      </c>
      <c r="H3" s="4">
        <f t="shared" si="4"/>
        <v>131.2</v>
      </c>
      <c r="I3" s="4">
        <f t="shared" si="5"/>
        <v>52.58938592</v>
      </c>
      <c r="J3" s="5">
        <v>2.0</v>
      </c>
      <c r="K3" s="1">
        <v>2657.0</v>
      </c>
      <c r="L3" s="4">
        <f t="shared" si="6"/>
        <v>106.28</v>
      </c>
      <c r="M3" s="1">
        <v>8.0</v>
      </c>
      <c r="N3" s="2">
        <f t="shared" si="7"/>
        <v>32</v>
      </c>
      <c r="O3" s="1">
        <v>10.0</v>
      </c>
      <c r="P3" s="4">
        <f t="shared" si="8"/>
        <v>-20</v>
      </c>
      <c r="R3" s="1">
        <v>592.0</v>
      </c>
      <c r="S3" s="4">
        <f t="shared" si="9"/>
        <v>59.2</v>
      </c>
      <c r="T3" s="1">
        <v>12.0</v>
      </c>
      <c r="U3" s="4">
        <f t="shared" si="10"/>
        <v>72</v>
      </c>
      <c r="X3" s="6"/>
    </row>
    <row r="4">
      <c r="A4" s="1" t="s">
        <v>22</v>
      </c>
      <c r="B4" s="1">
        <v>10.0</v>
      </c>
      <c r="C4" s="2">
        <f t="shared" si="1"/>
        <v>21.78533333</v>
      </c>
      <c r="D4" s="1">
        <v>15.0</v>
      </c>
      <c r="E4" s="2">
        <v>326.78</v>
      </c>
      <c r="F4" s="4">
        <f t="shared" si="2"/>
        <v>338.78</v>
      </c>
      <c r="G4" s="4">
        <f t="shared" si="3"/>
        <v>196.28</v>
      </c>
      <c r="H4" s="4">
        <f t="shared" si="4"/>
        <v>142.5</v>
      </c>
      <c r="I4" s="4">
        <f t="shared" si="5"/>
        <v>42.06269555</v>
      </c>
      <c r="J4" s="5">
        <v>2.0</v>
      </c>
      <c r="K4" s="1">
        <v>2757.0</v>
      </c>
      <c r="L4" s="4">
        <f t="shared" si="6"/>
        <v>110.28</v>
      </c>
      <c r="M4" s="1">
        <v>26.0</v>
      </c>
      <c r="N4" s="2">
        <f t="shared" si="7"/>
        <v>104</v>
      </c>
      <c r="O4" s="1">
        <v>9.0</v>
      </c>
      <c r="P4" s="4">
        <f t="shared" si="8"/>
        <v>-18</v>
      </c>
      <c r="R4" s="1">
        <v>1005.0</v>
      </c>
      <c r="S4" s="4">
        <f t="shared" si="9"/>
        <v>100.5</v>
      </c>
      <c r="T4" s="1">
        <v>7.0</v>
      </c>
      <c r="U4" s="4">
        <f t="shared" si="10"/>
        <v>42</v>
      </c>
      <c r="X4" s="6"/>
    </row>
    <row r="5">
      <c r="A5" s="1" t="s">
        <v>23</v>
      </c>
      <c r="B5" s="1">
        <v>1.0</v>
      </c>
      <c r="C5" s="2">
        <f t="shared" si="1"/>
        <v>27.24533333</v>
      </c>
      <c r="D5" s="1">
        <v>15.0</v>
      </c>
      <c r="E5" s="2">
        <v>408.68</v>
      </c>
      <c r="F5" s="4">
        <f t="shared" si="2"/>
        <v>419.68</v>
      </c>
      <c r="G5" s="4">
        <f t="shared" si="3"/>
        <v>257.08</v>
      </c>
      <c r="H5" s="4">
        <f t="shared" si="4"/>
        <v>162.6</v>
      </c>
      <c r="I5" s="4">
        <f t="shared" si="5"/>
        <v>38.7438048</v>
      </c>
      <c r="J5" s="5">
        <v>2.0</v>
      </c>
      <c r="K5" s="1">
        <v>3127.0</v>
      </c>
      <c r="L5" s="4">
        <f t="shared" si="6"/>
        <v>125.08</v>
      </c>
      <c r="M5" s="1">
        <v>36.0</v>
      </c>
      <c r="N5" s="2">
        <f t="shared" si="7"/>
        <v>144</v>
      </c>
      <c r="O5" s="1">
        <v>6.0</v>
      </c>
      <c r="P5" s="4">
        <f t="shared" si="8"/>
        <v>-12</v>
      </c>
      <c r="R5" s="1">
        <v>1206.0</v>
      </c>
      <c r="S5" s="4">
        <f t="shared" si="9"/>
        <v>120.6</v>
      </c>
      <c r="T5" s="1">
        <v>7.0</v>
      </c>
      <c r="U5" s="4">
        <f t="shared" si="10"/>
        <v>42</v>
      </c>
      <c r="X5" s="6"/>
    </row>
    <row r="6">
      <c r="A6" s="1" t="s">
        <v>24</v>
      </c>
      <c r="B6" s="1">
        <v>3.0</v>
      </c>
      <c r="C6" s="2">
        <f t="shared" si="1"/>
        <v>23.35875</v>
      </c>
      <c r="D6" s="1">
        <v>16.0</v>
      </c>
      <c r="E6" s="2">
        <v>373.74</v>
      </c>
      <c r="F6" s="4">
        <f t="shared" si="2"/>
        <v>386.74</v>
      </c>
      <c r="G6" s="4">
        <f t="shared" si="3"/>
        <v>238.84</v>
      </c>
      <c r="H6" s="4">
        <f t="shared" si="4"/>
        <v>147.9</v>
      </c>
      <c r="I6" s="4">
        <f t="shared" si="5"/>
        <v>38.24274707</v>
      </c>
      <c r="J6" s="5">
        <v>2.0</v>
      </c>
      <c r="K6" s="1">
        <v>3971.0</v>
      </c>
      <c r="L6" s="4">
        <f t="shared" si="6"/>
        <v>158.84</v>
      </c>
      <c r="M6" s="1">
        <v>26.0</v>
      </c>
      <c r="N6" s="2">
        <f t="shared" si="7"/>
        <v>104</v>
      </c>
      <c r="O6" s="1">
        <v>12.0</v>
      </c>
      <c r="P6" s="4">
        <f t="shared" si="8"/>
        <v>-24</v>
      </c>
      <c r="R6" s="1">
        <v>819.0</v>
      </c>
      <c r="S6" s="4">
        <f t="shared" si="9"/>
        <v>81.9</v>
      </c>
      <c r="T6" s="1">
        <v>11.0</v>
      </c>
      <c r="U6" s="4">
        <f t="shared" si="10"/>
        <v>66</v>
      </c>
      <c r="X6" s="6"/>
    </row>
    <row r="7">
      <c r="A7" s="1" t="s">
        <v>25</v>
      </c>
      <c r="B7" s="1">
        <v>8.0</v>
      </c>
      <c r="C7" s="2">
        <f t="shared" si="1"/>
        <v>17.41</v>
      </c>
      <c r="D7" s="1">
        <v>16.0</v>
      </c>
      <c r="E7" s="2">
        <v>278.56</v>
      </c>
      <c r="F7" s="4">
        <f t="shared" si="2"/>
        <v>290.56</v>
      </c>
      <c r="G7" s="4">
        <f t="shared" si="3"/>
        <v>185.56</v>
      </c>
      <c r="H7" s="4">
        <f t="shared" si="4"/>
        <v>105</v>
      </c>
      <c r="I7" s="4">
        <f t="shared" si="5"/>
        <v>36.13711454</v>
      </c>
      <c r="J7" s="5">
        <v>2.0</v>
      </c>
      <c r="K7" s="1">
        <v>3089.0</v>
      </c>
      <c r="L7" s="4">
        <f t="shared" si="6"/>
        <v>123.56</v>
      </c>
      <c r="M7" s="1">
        <v>20.0</v>
      </c>
      <c r="N7" s="2">
        <f t="shared" si="7"/>
        <v>80</v>
      </c>
      <c r="O7" s="1">
        <v>9.0</v>
      </c>
      <c r="P7" s="4">
        <f t="shared" si="8"/>
        <v>-18</v>
      </c>
      <c r="R7" s="1">
        <v>510.0</v>
      </c>
      <c r="S7" s="4">
        <f t="shared" si="9"/>
        <v>51</v>
      </c>
      <c r="T7" s="1">
        <v>9.0</v>
      </c>
      <c r="U7" s="4">
        <f t="shared" si="10"/>
        <v>54</v>
      </c>
      <c r="X7" s="6"/>
    </row>
    <row r="8">
      <c r="A8" s="1" t="s">
        <v>26</v>
      </c>
      <c r="B8" s="1">
        <v>22.0</v>
      </c>
      <c r="C8" s="2">
        <f t="shared" si="1"/>
        <v>16.03333333</v>
      </c>
      <c r="D8" s="1">
        <v>12.0</v>
      </c>
      <c r="E8" s="2">
        <v>192.4</v>
      </c>
      <c r="F8" s="4">
        <f t="shared" si="2"/>
        <v>196.4</v>
      </c>
      <c r="G8" s="4">
        <f t="shared" si="3"/>
        <v>138.8</v>
      </c>
      <c r="H8" s="4">
        <f t="shared" si="4"/>
        <v>57.6</v>
      </c>
      <c r="I8" s="4">
        <f t="shared" si="5"/>
        <v>29.32790224</v>
      </c>
      <c r="J8" s="5">
        <v>2.0</v>
      </c>
      <c r="K8" s="1">
        <v>2620.0</v>
      </c>
      <c r="L8" s="4">
        <f t="shared" si="6"/>
        <v>104.8</v>
      </c>
      <c r="M8" s="1">
        <v>16.0</v>
      </c>
      <c r="N8" s="2">
        <f t="shared" si="7"/>
        <v>64</v>
      </c>
      <c r="O8" s="1">
        <v>15.0</v>
      </c>
      <c r="P8" s="4">
        <f t="shared" si="8"/>
        <v>-30</v>
      </c>
      <c r="R8" s="1">
        <v>276.0</v>
      </c>
      <c r="S8" s="4">
        <f t="shared" si="9"/>
        <v>27.6</v>
      </c>
      <c r="T8" s="1">
        <v>5.0</v>
      </c>
      <c r="U8" s="4">
        <f t="shared" si="10"/>
        <v>30</v>
      </c>
      <c r="X8" s="6"/>
    </row>
    <row r="9">
      <c r="A9" s="1" t="s">
        <v>27</v>
      </c>
      <c r="B9" s="1">
        <v>6.0</v>
      </c>
      <c r="C9" s="2">
        <f t="shared" si="1"/>
        <v>17.6425</v>
      </c>
      <c r="D9" s="1">
        <v>16.0</v>
      </c>
      <c r="E9" s="2">
        <v>282.28</v>
      </c>
      <c r="F9" s="4">
        <f t="shared" si="2"/>
        <v>283.28</v>
      </c>
      <c r="G9" s="4">
        <f t="shared" si="3"/>
        <v>204.88</v>
      </c>
      <c r="H9" s="4">
        <f t="shared" si="4"/>
        <v>78.4</v>
      </c>
      <c r="I9" s="4">
        <f t="shared" si="5"/>
        <v>27.6757978</v>
      </c>
      <c r="J9" s="5">
        <v>2.0</v>
      </c>
      <c r="K9" s="1">
        <v>3722.0</v>
      </c>
      <c r="L9" s="4">
        <f t="shared" si="6"/>
        <v>148.88</v>
      </c>
      <c r="M9" s="1">
        <v>20.0</v>
      </c>
      <c r="N9" s="2">
        <f t="shared" si="7"/>
        <v>80</v>
      </c>
      <c r="O9" s="1">
        <v>12.0</v>
      </c>
      <c r="P9" s="4">
        <f t="shared" si="8"/>
        <v>-24</v>
      </c>
      <c r="R9" s="1">
        <v>544.0</v>
      </c>
      <c r="S9" s="4">
        <f t="shared" si="9"/>
        <v>54.4</v>
      </c>
      <c r="T9" s="1">
        <v>4.0</v>
      </c>
      <c r="U9" s="4">
        <f t="shared" si="10"/>
        <v>24</v>
      </c>
      <c r="X9" s="6"/>
    </row>
    <row r="10">
      <c r="A10" s="1" t="s">
        <v>28</v>
      </c>
      <c r="B10" s="1">
        <v>5.0</v>
      </c>
      <c r="C10" s="2">
        <f t="shared" si="1"/>
        <v>20.932</v>
      </c>
      <c r="D10" s="1">
        <v>15.0</v>
      </c>
      <c r="E10" s="2">
        <v>313.98</v>
      </c>
      <c r="F10" s="4">
        <f t="shared" si="2"/>
        <v>317.38</v>
      </c>
      <c r="G10" s="4">
        <f t="shared" si="3"/>
        <v>234.08</v>
      </c>
      <c r="H10" s="4">
        <f t="shared" si="4"/>
        <v>83.3</v>
      </c>
      <c r="I10" s="4">
        <f t="shared" si="5"/>
        <v>26.24614027</v>
      </c>
      <c r="J10" s="5">
        <v>2.0</v>
      </c>
      <c r="K10" s="1">
        <v>3852.0</v>
      </c>
      <c r="L10" s="4">
        <f t="shared" si="6"/>
        <v>154.08</v>
      </c>
      <c r="M10" s="1">
        <v>26.0</v>
      </c>
      <c r="N10" s="2">
        <f t="shared" si="7"/>
        <v>104</v>
      </c>
      <c r="O10" s="1">
        <v>12.0</v>
      </c>
      <c r="P10" s="4">
        <f t="shared" si="8"/>
        <v>-24</v>
      </c>
      <c r="R10" s="1">
        <v>413.0</v>
      </c>
      <c r="S10" s="4">
        <f t="shared" si="9"/>
        <v>41.3</v>
      </c>
      <c r="T10" s="1">
        <v>7.0</v>
      </c>
      <c r="U10" s="4">
        <f t="shared" si="10"/>
        <v>42</v>
      </c>
      <c r="X10" s="6"/>
    </row>
    <row r="11">
      <c r="A11" s="1" t="s">
        <v>29</v>
      </c>
      <c r="B11" s="1">
        <v>11.0</v>
      </c>
      <c r="C11" s="2">
        <f t="shared" si="1"/>
        <v>19.75714286</v>
      </c>
      <c r="D11" s="1">
        <v>14.0</v>
      </c>
      <c r="E11" s="2">
        <v>276.6</v>
      </c>
      <c r="F11" s="4">
        <f t="shared" si="2"/>
        <v>278.6</v>
      </c>
      <c r="G11" s="4">
        <f t="shared" si="3"/>
        <v>205.8</v>
      </c>
      <c r="H11" s="4">
        <f t="shared" si="4"/>
        <v>72.8</v>
      </c>
      <c r="I11" s="4">
        <f t="shared" si="5"/>
        <v>26.13065327</v>
      </c>
      <c r="J11" s="5">
        <v>2.0</v>
      </c>
      <c r="K11" s="1">
        <v>3395.0</v>
      </c>
      <c r="L11" s="4">
        <f t="shared" si="6"/>
        <v>135.8</v>
      </c>
      <c r="M11" s="1">
        <v>24.0</v>
      </c>
      <c r="N11" s="2">
        <f t="shared" si="7"/>
        <v>96</v>
      </c>
      <c r="O11" s="1">
        <v>13.0</v>
      </c>
      <c r="P11" s="4">
        <f t="shared" si="8"/>
        <v>-26</v>
      </c>
      <c r="R11" s="1">
        <v>488.0</v>
      </c>
      <c r="S11" s="4">
        <f t="shared" si="9"/>
        <v>48.8</v>
      </c>
      <c r="T11" s="1">
        <v>4.0</v>
      </c>
      <c r="U11" s="4">
        <f t="shared" si="10"/>
        <v>24</v>
      </c>
      <c r="X11" s="6"/>
    </row>
    <row r="12">
      <c r="A12" s="1" t="s">
        <v>30</v>
      </c>
      <c r="B12" s="1">
        <v>5.0</v>
      </c>
      <c r="C12" s="2">
        <f t="shared" si="1"/>
        <v>20.35625</v>
      </c>
      <c r="D12" s="1">
        <v>16.0</v>
      </c>
      <c r="E12" s="2">
        <v>325.7</v>
      </c>
      <c r="F12" s="4">
        <f t="shared" si="2"/>
        <v>337.7</v>
      </c>
      <c r="G12" s="4">
        <f t="shared" si="3"/>
        <v>252.6</v>
      </c>
      <c r="H12" s="4">
        <f t="shared" si="4"/>
        <v>85.1</v>
      </c>
      <c r="I12" s="4">
        <f t="shared" si="5"/>
        <v>25.19988155</v>
      </c>
      <c r="J12" s="5">
        <v>2.0</v>
      </c>
      <c r="K12" s="1">
        <v>4165.0</v>
      </c>
      <c r="L12" s="4">
        <f t="shared" si="6"/>
        <v>166.6</v>
      </c>
      <c r="M12" s="1">
        <v>26.0</v>
      </c>
      <c r="N12" s="2">
        <f t="shared" si="7"/>
        <v>104</v>
      </c>
      <c r="O12" s="1">
        <v>9.0</v>
      </c>
      <c r="P12" s="4">
        <f t="shared" si="8"/>
        <v>-18</v>
      </c>
      <c r="R12" s="1">
        <v>551.0</v>
      </c>
      <c r="S12" s="4">
        <f t="shared" si="9"/>
        <v>55.1</v>
      </c>
      <c r="T12" s="1">
        <v>5.0</v>
      </c>
      <c r="U12" s="4">
        <f t="shared" si="10"/>
        <v>30</v>
      </c>
      <c r="X12" s="6"/>
    </row>
    <row r="13">
      <c r="A13" s="1" t="s">
        <v>31</v>
      </c>
      <c r="B13" s="1">
        <v>19.0</v>
      </c>
      <c r="C13" s="2">
        <f t="shared" si="1"/>
        <v>15.88133333</v>
      </c>
      <c r="D13" s="1">
        <v>15.0</v>
      </c>
      <c r="E13" s="2">
        <v>238.22</v>
      </c>
      <c r="F13" s="4">
        <f t="shared" si="2"/>
        <v>245.22</v>
      </c>
      <c r="G13" s="4">
        <f t="shared" si="3"/>
        <v>187.32</v>
      </c>
      <c r="H13" s="4">
        <f t="shared" si="4"/>
        <v>57.9</v>
      </c>
      <c r="I13" s="4">
        <f t="shared" si="5"/>
        <v>23.61145094</v>
      </c>
      <c r="J13" s="5">
        <v>2.0</v>
      </c>
      <c r="K13" s="1">
        <v>3733.0</v>
      </c>
      <c r="L13" s="4">
        <f t="shared" si="6"/>
        <v>149.32</v>
      </c>
      <c r="M13" s="1">
        <v>15.0</v>
      </c>
      <c r="N13" s="2">
        <f t="shared" si="7"/>
        <v>60</v>
      </c>
      <c r="O13" s="1">
        <v>11.0</v>
      </c>
      <c r="P13" s="4">
        <f t="shared" si="8"/>
        <v>-22</v>
      </c>
      <c r="R13" s="1">
        <v>279.0</v>
      </c>
      <c r="S13" s="4">
        <f t="shared" si="9"/>
        <v>27.9</v>
      </c>
      <c r="T13" s="1">
        <v>5.0</v>
      </c>
      <c r="U13" s="4">
        <f t="shared" si="10"/>
        <v>30</v>
      </c>
      <c r="X13" s="6"/>
    </row>
    <row r="14">
      <c r="A14" s="1" t="s">
        <v>32</v>
      </c>
      <c r="B14" s="1">
        <v>15.0</v>
      </c>
      <c r="C14" s="2">
        <f t="shared" si="1"/>
        <v>18.57285714</v>
      </c>
      <c r="D14" s="1">
        <v>14.0</v>
      </c>
      <c r="E14" s="7">
        <v>260.02</v>
      </c>
      <c r="F14" s="4">
        <f t="shared" si="2"/>
        <v>261.02</v>
      </c>
      <c r="G14" s="4">
        <f t="shared" si="3"/>
        <v>200.92</v>
      </c>
      <c r="H14" s="4">
        <f t="shared" si="4"/>
        <v>60.1</v>
      </c>
      <c r="I14" s="4">
        <f t="shared" si="5"/>
        <v>23.02505555</v>
      </c>
      <c r="J14" s="5">
        <v>2.0</v>
      </c>
      <c r="K14" s="1">
        <v>3223.0</v>
      </c>
      <c r="L14" s="4">
        <f t="shared" si="6"/>
        <v>128.92</v>
      </c>
      <c r="M14" s="1">
        <v>24.0</v>
      </c>
      <c r="N14" s="2">
        <f t="shared" si="7"/>
        <v>96</v>
      </c>
      <c r="O14" s="1">
        <v>12.0</v>
      </c>
      <c r="P14" s="4">
        <f t="shared" si="8"/>
        <v>-24</v>
      </c>
      <c r="R14" s="1">
        <v>421.0</v>
      </c>
      <c r="S14" s="4">
        <f t="shared" si="9"/>
        <v>42.1</v>
      </c>
      <c r="T14" s="1">
        <v>3.0</v>
      </c>
      <c r="U14" s="4">
        <f t="shared" si="10"/>
        <v>18</v>
      </c>
      <c r="X14" s="6"/>
    </row>
    <row r="15">
      <c r="A15" s="1" t="s">
        <v>33</v>
      </c>
      <c r="B15" s="1">
        <v>14.0</v>
      </c>
      <c r="C15" s="2">
        <f t="shared" si="1"/>
        <v>17.49375</v>
      </c>
      <c r="D15" s="1">
        <v>16.0</v>
      </c>
      <c r="E15" s="7">
        <v>279.9</v>
      </c>
      <c r="F15" s="4">
        <f t="shared" si="2"/>
        <v>293.9</v>
      </c>
      <c r="G15" s="4">
        <f t="shared" si="3"/>
        <v>227.4</v>
      </c>
      <c r="H15" s="4">
        <f t="shared" si="4"/>
        <v>66.5</v>
      </c>
      <c r="I15" s="4">
        <f t="shared" si="5"/>
        <v>22.62674379</v>
      </c>
      <c r="J15" s="5">
        <v>2.0</v>
      </c>
      <c r="K15" s="1">
        <v>3885.0</v>
      </c>
      <c r="L15" s="4">
        <f t="shared" si="6"/>
        <v>155.4</v>
      </c>
      <c r="M15" s="1">
        <v>22.0</v>
      </c>
      <c r="N15" s="2">
        <f t="shared" si="7"/>
        <v>88</v>
      </c>
      <c r="O15" s="1">
        <v>8.0</v>
      </c>
      <c r="P15" s="4">
        <f t="shared" si="8"/>
        <v>-16</v>
      </c>
      <c r="R15" s="1">
        <v>305.0</v>
      </c>
      <c r="S15" s="4">
        <f t="shared" si="9"/>
        <v>30.5</v>
      </c>
      <c r="T15" s="1">
        <v>6.0</v>
      </c>
      <c r="U15" s="4">
        <f t="shared" si="10"/>
        <v>36</v>
      </c>
      <c r="X15" s="6"/>
    </row>
    <row r="16">
      <c r="A16" s="1" t="s">
        <v>34</v>
      </c>
      <c r="B16" s="1">
        <v>1.0</v>
      </c>
      <c r="C16" s="2">
        <f t="shared" si="1"/>
        <v>24.56625</v>
      </c>
      <c r="D16" s="1">
        <v>16.0</v>
      </c>
      <c r="E16" s="2">
        <v>393.06</v>
      </c>
      <c r="F16" s="4">
        <f t="shared" si="2"/>
        <v>399.86</v>
      </c>
      <c r="G16" s="4">
        <f t="shared" si="3"/>
        <v>309.76</v>
      </c>
      <c r="H16" s="4">
        <f t="shared" si="4"/>
        <v>90.1</v>
      </c>
      <c r="I16" s="4">
        <f t="shared" si="5"/>
        <v>22.53288651</v>
      </c>
      <c r="J16" s="5">
        <v>2.0</v>
      </c>
      <c r="K16" s="1">
        <v>4544.0</v>
      </c>
      <c r="L16" s="4">
        <f t="shared" si="6"/>
        <v>181.76</v>
      </c>
      <c r="M16" s="1">
        <v>37.0</v>
      </c>
      <c r="N16" s="2">
        <f t="shared" si="7"/>
        <v>148</v>
      </c>
      <c r="O16" s="1">
        <v>10.0</v>
      </c>
      <c r="P16" s="4">
        <f t="shared" si="8"/>
        <v>-20</v>
      </c>
      <c r="R16" s="1">
        <v>421.0</v>
      </c>
      <c r="S16" s="4">
        <f t="shared" si="9"/>
        <v>42.1</v>
      </c>
      <c r="T16" s="1">
        <v>8.0</v>
      </c>
      <c r="U16" s="4">
        <f t="shared" si="10"/>
        <v>48</v>
      </c>
      <c r="X16" s="6"/>
    </row>
    <row r="17">
      <c r="A17" s="1" t="s">
        <v>35</v>
      </c>
      <c r="B17" s="1">
        <v>33.0</v>
      </c>
      <c r="C17" s="2">
        <f t="shared" si="1"/>
        <v>27.128</v>
      </c>
      <c r="D17" s="1">
        <v>5.0</v>
      </c>
      <c r="E17" s="7">
        <v>135.64</v>
      </c>
      <c r="F17" s="4">
        <f t="shared" si="2"/>
        <v>129.54</v>
      </c>
      <c r="G17" s="4">
        <f t="shared" si="3"/>
        <v>102.24</v>
      </c>
      <c r="H17" s="4">
        <f t="shared" si="4"/>
        <v>27.3</v>
      </c>
      <c r="I17" s="4">
        <f t="shared" si="5"/>
        <v>21.07457156</v>
      </c>
      <c r="J17" s="5">
        <v>2.0</v>
      </c>
      <c r="K17" s="1">
        <v>1856.0</v>
      </c>
      <c r="L17" s="4">
        <f t="shared" si="6"/>
        <v>74.24</v>
      </c>
      <c r="M17" s="1">
        <v>9.0</v>
      </c>
      <c r="N17" s="2">
        <f t="shared" si="7"/>
        <v>36</v>
      </c>
      <c r="O17" s="1">
        <v>4.0</v>
      </c>
      <c r="P17" s="4">
        <f t="shared" si="8"/>
        <v>-8</v>
      </c>
      <c r="R17" s="1">
        <v>93.0</v>
      </c>
      <c r="S17" s="4">
        <f t="shared" si="9"/>
        <v>9.3</v>
      </c>
      <c r="T17" s="1">
        <v>3.0</v>
      </c>
      <c r="U17" s="4">
        <f t="shared" si="10"/>
        <v>18</v>
      </c>
      <c r="X17" s="6"/>
    </row>
    <row r="18">
      <c r="A18" s="1" t="s">
        <v>36</v>
      </c>
      <c r="B18" s="1">
        <v>8.0</v>
      </c>
      <c r="C18" s="2">
        <f t="shared" si="1"/>
        <v>21.21</v>
      </c>
      <c r="D18" s="1">
        <v>16.0</v>
      </c>
      <c r="E18" s="2">
        <v>339.36</v>
      </c>
      <c r="F18" s="4">
        <f t="shared" si="2"/>
        <v>339.36</v>
      </c>
      <c r="G18" s="4">
        <f t="shared" si="3"/>
        <v>270.76</v>
      </c>
      <c r="H18" s="4">
        <f t="shared" si="4"/>
        <v>68.6</v>
      </c>
      <c r="I18" s="4">
        <f t="shared" si="5"/>
        <v>20.21452145</v>
      </c>
      <c r="J18" s="5">
        <v>2.0</v>
      </c>
      <c r="K18" s="1">
        <v>3819.0</v>
      </c>
      <c r="L18" s="4">
        <f t="shared" si="6"/>
        <v>152.76</v>
      </c>
      <c r="M18" s="1">
        <v>33.0</v>
      </c>
      <c r="N18" s="2">
        <f t="shared" si="7"/>
        <v>132</v>
      </c>
      <c r="O18" s="1">
        <v>7.0</v>
      </c>
      <c r="P18" s="4">
        <f t="shared" si="8"/>
        <v>-14</v>
      </c>
      <c r="R18" s="1">
        <v>266.0</v>
      </c>
      <c r="S18" s="4">
        <f t="shared" si="9"/>
        <v>26.6</v>
      </c>
      <c r="T18" s="1">
        <v>7.0</v>
      </c>
      <c r="U18" s="4">
        <f t="shared" si="10"/>
        <v>42</v>
      </c>
      <c r="X18" s="6"/>
    </row>
    <row r="19">
      <c r="A19" s="1" t="s">
        <v>37</v>
      </c>
      <c r="B19" s="1">
        <v>21.0</v>
      </c>
      <c r="C19" s="2">
        <f t="shared" si="1"/>
        <v>18.43166667</v>
      </c>
      <c r="D19" s="1">
        <v>12.0</v>
      </c>
      <c r="E19" s="2">
        <v>221.18</v>
      </c>
      <c r="F19" s="4">
        <f t="shared" si="2"/>
        <v>228.18</v>
      </c>
      <c r="G19" s="4">
        <f t="shared" si="3"/>
        <v>185.68</v>
      </c>
      <c r="H19" s="4">
        <f t="shared" si="4"/>
        <v>42.5</v>
      </c>
      <c r="I19" s="4">
        <f t="shared" si="5"/>
        <v>18.62564642</v>
      </c>
      <c r="J19" s="8">
        <v>1.0</v>
      </c>
      <c r="K19" s="1">
        <v>2742.0</v>
      </c>
      <c r="L19" s="4">
        <f t="shared" si="6"/>
        <v>109.68</v>
      </c>
      <c r="M19" s="1">
        <v>22.0</v>
      </c>
      <c r="N19" s="2">
        <f t="shared" si="7"/>
        <v>88</v>
      </c>
      <c r="O19" s="1">
        <v>6.0</v>
      </c>
      <c r="P19" s="4">
        <f t="shared" si="8"/>
        <v>-12</v>
      </c>
      <c r="R19" s="1">
        <v>185.0</v>
      </c>
      <c r="S19" s="4">
        <f t="shared" si="9"/>
        <v>18.5</v>
      </c>
      <c r="T19" s="1">
        <v>4.0</v>
      </c>
      <c r="U19" s="4">
        <f t="shared" si="10"/>
        <v>24</v>
      </c>
      <c r="X19" s="6"/>
    </row>
    <row r="20">
      <c r="A20" s="1" t="s">
        <v>38</v>
      </c>
      <c r="B20" s="1">
        <v>6.0</v>
      </c>
      <c r="C20" s="2">
        <f t="shared" si="1"/>
        <v>22.29875</v>
      </c>
      <c r="D20" s="1">
        <v>16.0</v>
      </c>
      <c r="E20" s="2">
        <v>356.78</v>
      </c>
      <c r="F20" s="4">
        <f t="shared" si="2"/>
        <v>365.78</v>
      </c>
      <c r="G20" s="4">
        <f t="shared" si="3"/>
        <v>302.48</v>
      </c>
      <c r="H20" s="4">
        <f t="shared" si="4"/>
        <v>63.3</v>
      </c>
      <c r="I20" s="4">
        <f t="shared" si="5"/>
        <v>17.30548417</v>
      </c>
      <c r="J20" s="8">
        <v>1.0</v>
      </c>
      <c r="K20" s="1">
        <v>4212.0</v>
      </c>
      <c r="L20" s="4">
        <f t="shared" si="6"/>
        <v>168.48</v>
      </c>
      <c r="M20" s="1">
        <v>40.0</v>
      </c>
      <c r="N20" s="2">
        <f t="shared" si="7"/>
        <v>160</v>
      </c>
      <c r="O20" s="1">
        <v>13.0</v>
      </c>
      <c r="P20" s="4">
        <f t="shared" si="8"/>
        <v>-26</v>
      </c>
      <c r="R20" s="1">
        <v>513.0</v>
      </c>
      <c r="S20" s="4">
        <f t="shared" si="9"/>
        <v>51.3</v>
      </c>
      <c r="T20" s="1">
        <v>2.0</v>
      </c>
      <c r="U20" s="4">
        <f t="shared" si="10"/>
        <v>12</v>
      </c>
      <c r="X20" s="6"/>
    </row>
    <row r="21">
      <c r="A21" s="1" t="s">
        <v>39</v>
      </c>
      <c r="B21" s="1">
        <v>22.0</v>
      </c>
      <c r="C21" s="2">
        <f t="shared" si="1"/>
        <v>17.43454545</v>
      </c>
      <c r="D21" s="1">
        <v>11.0</v>
      </c>
      <c r="E21" s="7">
        <v>191.78</v>
      </c>
      <c r="F21" s="4">
        <f t="shared" si="2"/>
        <v>201.78</v>
      </c>
      <c r="G21" s="4">
        <f t="shared" si="3"/>
        <v>167.68</v>
      </c>
      <c r="H21" s="4">
        <f t="shared" si="4"/>
        <v>34.1</v>
      </c>
      <c r="I21" s="4">
        <f t="shared" si="5"/>
        <v>16.89959362</v>
      </c>
      <c r="J21" s="8">
        <v>1.0</v>
      </c>
      <c r="K21" s="1">
        <v>2992.0</v>
      </c>
      <c r="L21" s="4">
        <f t="shared" si="6"/>
        <v>119.68</v>
      </c>
      <c r="M21" s="1">
        <v>19.0</v>
      </c>
      <c r="N21" s="2">
        <f t="shared" si="7"/>
        <v>76</v>
      </c>
      <c r="O21" s="1">
        <v>14.0</v>
      </c>
      <c r="P21" s="4">
        <f t="shared" si="8"/>
        <v>-28</v>
      </c>
      <c r="R21" s="1">
        <v>281.0</v>
      </c>
      <c r="S21" s="4">
        <f t="shared" si="9"/>
        <v>28.1</v>
      </c>
      <c r="T21" s="1">
        <v>1.0</v>
      </c>
      <c r="U21" s="4">
        <f t="shared" si="10"/>
        <v>6</v>
      </c>
      <c r="X21" s="6"/>
    </row>
    <row r="22">
      <c r="A22" s="1" t="s">
        <v>40</v>
      </c>
      <c r="B22" s="1">
        <v>5.0</v>
      </c>
      <c r="C22" s="2">
        <f t="shared" si="1"/>
        <v>22.77</v>
      </c>
      <c r="D22" s="1">
        <v>16.0</v>
      </c>
      <c r="E22" s="2">
        <v>364.32</v>
      </c>
      <c r="F22" s="4">
        <f t="shared" si="2"/>
        <v>373.32</v>
      </c>
      <c r="G22" s="4">
        <f t="shared" si="3"/>
        <v>310.92</v>
      </c>
      <c r="H22" s="4">
        <f t="shared" si="4"/>
        <v>62.4</v>
      </c>
      <c r="I22" s="4">
        <f t="shared" si="5"/>
        <v>16.71488267</v>
      </c>
      <c r="J22" s="8">
        <v>1.0</v>
      </c>
      <c r="K22" s="1">
        <v>4823.0</v>
      </c>
      <c r="L22" s="4">
        <f t="shared" si="6"/>
        <v>192.92</v>
      </c>
      <c r="M22" s="1">
        <v>33.0</v>
      </c>
      <c r="N22" s="2">
        <f t="shared" si="7"/>
        <v>132</v>
      </c>
      <c r="O22" s="1">
        <v>7.0</v>
      </c>
      <c r="P22" s="4">
        <f t="shared" si="8"/>
        <v>-14</v>
      </c>
      <c r="R22" s="1">
        <v>444.0</v>
      </c>
      <c r="S22" s="4">
        <f t="shared" si="9"/>
        <v>44.4</v>
      </c>
      <c r="T22" s="1">
        <v>3.0</v>
      </c>
      <c r="U22" s="4">
        <f t="shared" si="10"/>
        <v>18</v>
      </c>
      <c r="X22" s="6"/>
    </row>
    <row r="23">
      <c r="A23" s="1" t="s">
        <v>41</v>
      </c>
      <c r="B23" s="1">
        <v>9.0</v>
      </c>
      <c r="C23" s="2">
        <f t="shared" si="1"/>
        <v>21.72266667</v>
      </c>
      <c r="D23" s="1">
        <v>15.0</v>
      </c>
      <c r="E23" s="2">
        <v>325.84</v>
      </c>
      <c r="F23" s="4">
        <f t="shared" si="2"/>
        <v>330.84</v>
      </c>
      <c r="G23" s="4">
        <f t="shared" si="3"/>
        <v>277.44</v>
      </c>
      <c r="H23" s="4">
        <f t="shared" si="4"/>
        <v>53.4</v>
      </c>
      <c r="I23" s="4">
        <f t="shared" si="5"/>
        <v>16.14073268</v>
      </c>
      <c r="J23" s="8">
        <v>1.0</v>
      </c>
      <c r="K23" s="1">
        <v>4336.0</v>
      </c>
      <c r="L23" s="4">
        <f t="shared" si="6"/>
        <v>173.44</v>
      </c>
      <c r="M23" s="1">
        <v>31.0</v>
      </c>
      <c r="N23" s="2">
        <f t="shared" si="7"/>
        <v>124</v>
      </c>
      <c r="O23" s="1">
        <v>10.0</v>
      </c>
      <c r="P23" s="4">
        <f t="shared" si="8"/>
        <v>-20</v>
      </c>
      <c r="R23" s="1">
        <v>234.0</v>
      </c>
      <c r="S23" s="4">
        <f t="shared" si="9"/>
        <v>23.4</v>
      </c>
      <c r="T23" s="1">
        <v>5.0</v>
      </c>
      <c r="U23" s="4">
        <f t="shared" si="10"/>
        <v>30</v>
      </c>
      <c r="X23" s="6"/>
    </row>
    <row r="24">
      <c r="A24" s="1" t="s">
        <v>42</v>
      </c>
      <c r="B24" s="1">
        <v>3.0</v>
      </c>
      <c r="C24" s="2">
        <f t="shared" si="1"/>
        <v>20.1625</v>
      </c>
      <c r="D24" s="1">
        <v>16.0</v>
      </c>
      <c r="E24" s="2">
        <v>322.6</v>
      </c>
      <c r="F24" s="4">
        <f t="shared" si="2"/>
        <v>330.6</v>
      </c>
      <c r="G24" s="4">
        <f t="shared" si="3"/>
        <v>278.4</v>
      </c>
      <c r="H24" s="4">
        <f t="shared" si="4"/>
        <v>52.2</v>
      </c>
      <c r="I24" s="4">
        <f t="shared" si="5"/>
        <v>15.78947368</v>
      </c>
      <c r="J24" s="8">
        <v>1.0</v>
      </c>
      <c r="K24" s="1">
        <v>4110.0</v>
      </c>
      <c r="L24" s="4">
        <f t="shared" si="6"/>
        <v>164.4</v>
      </c>
      <c r="M24" s="1">
        <v>31.0</v>
      </c>
      <c r="N24" s="2">
        <f t="shared" si="7"/>
        <v>124</v>
      </c>
      <c r="O24" s="1">
        <v>5.0</v>
      </c>
      <c r="P24" s="4">
        <f t="shared" si="8"/>
        <v>-10</v>
      </c>
      <c r="R24" s="1">
        <v>342.0</v>
      </c>
      <c r="S24" s="4">
        <f t="shared" si="9"/>
        <v>34.2</v>
      </c>
      <c r="T24" s="1">
        <v>3.0</v>
      </c>
      <c r="U24" s="4">
        <f t="shared" si="10"/>
        <v>18</v>
      </c>
      <c r="X24" s="6"/>
    </row>
    <row r="25">
      <c r="A25" s="1" t="s">
        <v>43</v>
      </c>
      <c r="B25" s="1">
        <v>18.0</v>
      </c>
      <c r="C25" s="2">
        <f t="shared" si="1"/>
        <v>14.07375</v>
      </c>
      <c r="D25" s="1">
        <v>16.0</v>
      </c>
      <c r="E25" s="2">
        <v>225.18</v>
      </c>
      <c r="F25" s="4">
        <f t="shared" si="2"/>
        <v>231.18</v>
      </c>
      <c r="G25" s="4">
        <f t="shared" si="3"/>
        <v>199.08</v>
      </c>
      <c r="H25" s="4">
        <f t="shared" si="4"/>
        <v>32.1</v>
      </c>
      <c r="I25" s="4">
        <f t="shared" si="5"/>
        <v>13.88528419</v>
      </c>
      <c r="J25" s="8">
        <v>1.0</v>
      </c>
      <c r="K25" s="1">
        <v>3827.0</v>
      </c>
      <c r="L25" s="4">
        <f t="shared" si="6"/>
        <v>153.08</v>
      </c>
      <c r="M25" s="1">
        <v>22.0</v>
      </c>
      <c r="N25" s="2">
        <f t="shared" si="7"/>
        <v>88</v>
      </c>
      <c r="O25" s="1">
        <v>21.0</v>
      </c>
      <c r="P25" s="4">
        <f t="shared" si="8"/>
        <v>-42</v>
      </c>
      <c r="R25" s="1">
        <v>141.0</v>
      </c>
      <c r="S25" s="4">
        <f t="shared" si="9"/>
        <v>14.1</v>
      </c>
      <c r="T25" s="1">
        <v>3.0</v>
      </c>
      <c r="U25" s="4">
        <f t="shared" si="10"/>
        <v>18</v>
      </c>
      <c r="X25" s="6"/>
    </row>
    <row r="26">
      <c r="A26" s="1" t="s">
        <v>44</v>
      </c>
      <c r="B26" s="1">
        <v>20.0</v>
      </c>
      <c r="C26" s="2">
        <f t="shared" si="1"/>
        <v>15.79866667</v>
      </c>
      <c r="D26" s="1">
        <v>15.0</v>
      </c>
      <c r="E26" s="2">
        <v>236.98</v>
      </c>
      <c r="F26" s="4">
        <f t="shared" si="2"/>
        <v>245.98</v>
      </c>
      <c r="G26" s="4">
        <f t="shared" si="3"/>
        <v>212.08</v>
      </c>
      <c r="H26" s="4">
        <f t="shared" si="4"/>
        <v>33.9</v>
      </c>
      <c r="I26" s="4">
        <f t="shared" si="5"/>
        <v>13.78160826</v>
      </c>
      <c r="J26" s="8">
        <v>1.0</v>
      </c>
      <c r="K26" s="1">
        <v>3952.0</v>
      </c>
      <c r="L26" s="4">
        <f t="shared" si="6"/>
        <v>158.08</v>
      </c>
      <c r="M26" s="1">
        <v>20.0</v>
      </c>
      <c r="N26" s="2">
        <f t="shared" si="7"/>
        <v>80</v>
      </c>
      <c r="O26" s="1">
        <v>13.0</v>
      </c>
      <c r="P26" s="4">
        <f t="shared" si="8"/>
        <v>-26</v>
      </c>
      <c r="R26" s="1">
        <v>99.0</v>
      </c>
      <c r="S26" s="4">
        <f t="shared" si="9"/>
        <v>9.9</v>
      </c>
      <c r="T26" s="1">
        <v>4.0</v>
      </c>
      <c r="U26" s="4">
        <f t="shared" si="10"/>
        <v>24</v>
      </c>
      <c r="X26" s="6"/>
    </row>
    <row r="27">
      <c r="A27" s="1" t="s">
        <v>45</v>
      </c>
      <c r="B27" s="1">
        <v>2.0</v>
      </c>
      <c r="C27" s="2">
        <f t="shared" si="1"/>
        <v>20.86125</v>
      </c>
      <c r="D27" s="1">
        <v>16.0</v>
      </c>
      <c r="E27" s="7">
        <v>333.78</v>
      </c>
      <c r="F27" s="4">
        <f t="shared" si="2"/>
        <v>339.78</v>
      </c>
      <c r="G27" s="4">
        <f t="shared" si="3"/>
        <v>294.08</v>
      </c>
      <c r="H27" s="4">
        <f t="shared" si="4"/>
        <v>45.7</v>
      </c>
      <c r="I27" s="4">
        <f t="shared" si="5"/>
        <v>13.44987933</v>
      </c>
      <c r="J27" s="8">
        <v>1.0</v>
      </c>
      <c r="K27" s="1">
        <v>4902.0</v>
      </c>
      <c r="L27" s="4">
        <f t="shared" si="6"/>
        <v>196.08</v>
      </c>
      <c r="M27" s="1">
        <v>30.0</v>
      </c>
      <c r="N27" s="2">
        <f t="shared" si="7"/>
        <v>120</v>
      </c>
      <c r="O27" s="1">
        <v>11.0</v>
      </c>
      <c r="P27" s="4">
        <f t="shared" si="8"/>
        <v>-22</v>
      </c>
      <c r="R27" s="1">
        <v>277.0</v>
      </c>
      <c r="S27" s="4">
        <f t="shared" si="9"/>
        <v>27.7</v>
      </c>
      <c r="T27" s="1">
        <v>3.0</v>
      </c>
      <c r="U27" s="4">
        <f t="shared" si="10"/>
        <v>18</v>
      </c>
      <c r="X27" s="6"/>
    </row>
    <row r="28">
      <c r="A28" s="1" t="s">
        <v>46</v>
      </c>
      <c r="B28" s="1">
        <v>9.0</v>
      </c>
      <c r="C28" s="2">
        <f t="shared" si="1"/>
        <v>18.21375</v>
      </c>
      <c r="D28" s="1">
        <v>16.0</v>
      </c>
      <c r="E28" s="2">
        <v>291.42</v>
      </c>
      <c r="F28" s="4">
        <f t="shared" si="2"/>
        <v>301.52</v>
      </c>
      <c r="G28" s="4">
        <f t="shared" si="3"/>
        <v>263.92</v>
      </c>
      <c r="H28" s="4">
        <f t="shared" si="4"/>
        <v>37.6</v>
      </c>
      <c r="I28" s="4">
        <f t="shared" si="5"/>
        <v>12.47015123</v>
      </c>
      <c r="J28" s="8">
        <v>1.0</v>
      </c>
      <c r="K28" s="1">
        <v>3448.0</v>
      </c>
      <c r="L28" s="4">
        <f t="shared" si="6"/>
        <v>137.92</v>
      </c>
      <c r="M28" s="1">
        <v>35.0</v>
      </c>
      <c r="N28" s="2">
        <f t="shared" si="7"/>
        <v>140</v>
      </c>
      <c r="O28" s="1">
        <v>7.0</v>
      </c>
      <c r="P28" s="4">
        <f t="shared" si="8"/>
        <v>-14</v>
      </c>
      <c r="R28" s="1">
        <v>376.0</v>
      </c>
      <c r="S28" s="4">
        <f t="shared" si="9"/>
        <v>37.6</v>
      </c>
      <c r="T28" s="1">
        <v>0.0</v>
      </c>
      <c r="U28" s="4">
        <f t="shared" si="10"/>
        <v>0</v>
      </c>
      <c r="X28" s="6"/>
    </row>
    <row r="29">
      <c r="A29" s="1" t="s">
        <v>47</v>
      </c>
      <c r="B29" s="1">
        <v>7.0</v>
      </c>
      <c r="C29" s="2">
        <f t="shared" si="1"/>
        <v>19.34875</v>
      </c>
      <c r="D29" s="1">
        <v>16.0</v>
      </c>
      <c r="E29" s="2">
        <v>309.58</v>
      </c>
      <c r="F29" s="4">
        <f t="shared" si="2"/>
        <v>312.58</v>
      </c>
      <c r="G29" s="4">
        <f t="shared" si="3"/>
        <v>273.68</v>
      </c>
      <c r="H29" s="4">
        <f t="shared" si="4"/>
        <v>38.9</v>
      </c>
      <c r="I29" s="4">
        <f t="shared" si="5"/>
        <v>12.44481413</v>
      </c>
      <c r="J29" s="8">
        <v>1.0</v>
      </c>
      <c r="K29" s="1">
        <v>4442.0</v>
      </c>
      <c r="L29" s="4">
        <f t="shared" si="6"/>
        <v>177.68</v>
      </c>
      <c r="M29" s="1">
        <v>25.0</v>
      </c>
      <c r="N29" s="2">
        <f t="shared" si="7"/>
        <v>100</v>
      </c>
      <c r="O29" s="1">
        <v>2.0</v>
      </c>
      <c r="P29" s="4">
        <f t="shared" si="8"/>
        <v>-4</v>
      </c>
      <c r="R29" s="1">
        <v>269.0</v>
      </c>
      <c r="S29" s="4">
        <f t="shared" si="9"/>
        <v>26.9</v>
      </c>
      <c r="T29" s="1">
        <v>2.0</v>
      </c>
      <c r="U29" s="4">
        <f t="shared" si="10"/>
        <v>12</v>
      </c>
      <c r="X29" s="6"/>
    </row>
    <row r="30">
      <c r="A30" s="1" t="s">
        <v>48</v>
      </c>
      <c r="B30" s="1">
        <v>7.0</v>
      </c>
      <c r="C30" s="2">
        <f t="shared" si="1"/>
        <v>20.43142857</v>
      </c>
      <c r="D30" s="1">
        <v>14.0</v>
      </c>
      <c r="E30" s="2">
        <v>286.04</v>
      </c>
      <c r="F30" s="4">
        <f t="shared" si="2"/>
        <v>289.04</v>
      </c>
      <c r="G30" s="4">
        <f t="shared" si="3"/>
        <v>255.24</v>
      </c>
      <c r="H30" s="4">
        <f t="shared" si="4"/>
        <v>33.8</v>
      </c>
      <c r="I30" s="4">
        <f t="shared" si="5"/>
        <v>11.6938832</v>
      </c>
      <c r="J30" s="8">
        <v>1.0</v>
      </c>
      <c r="K30" s="1">
        <v>4031.0</v>
      </c>
      <c r="L30" s="4">
        <f t="shared" si="6"/>
        <v>161.24</v>
      </c>
      <c r="M30" s="1">
        <v>26.0</v>
      </c>
      <c r="N30" s="2">
        <f t="shared" si="7"/>
        <v>104</v>
      </c>
      <c r="O30" s="1">
        <v>5.0</v>
      </c>
      <c r="P30" s="4">
        <f t="shared" si="8"/>
        <v>-10</v>
      </c>
      <c r="R30" s="1">
        <v>218.0</v>
      </c>
      <c r="S30" s="4">
        <f t="shared" si="9"/>
        <v>21.8</v>
      </c>
      <c r="T30" s="1">
        <v>2.0</v>
      </c>
      <c r="U30" s="4">
        <f t="shared" si="10"/>
        <v>12</v>
      </c>
      <c r="X30" s="6"/>
    </row>
    <row r="31">
      <c r="A31" s="1" t="s">
        <v>49</v>
      </c>
      <c r="B31" s="1">
        <v>4.0</v>
      </c>
      <c r="C31" s="2">
        <f t="shared" si="1"/>
        <v>24.76</v>
      </c>
      <c r="D31" s="1">
        <v>15.0</v>
      </c>
      <c r="E31" s="2">
        <v>371.4</v>
      </c>
      <c r="F31" s="4">
        <f t="shared" si="2"/>
        <v>372.4</v>
      </c>
      <c r="G31" s="4">
        <f t="shared" si="3"/>
        <v>329.6</v>
      </c>
      <c r="H31" s="4">
        <f t="shared" si="4"/>
        <v>42.8</v>
      </c>
      <c r="I31" s="4">
        <f t="shared" si="5"/>
        <v>11.49301826</v>
      </c>
      <c r="J31" s="8">
        <v>1.0</v>
      </c>
      <c r="K31" s="1">
        <v>4740.0</v>
      </c>
      <c r="L31" s="4">
        <f t="shared" si="6"/>
        <v>189.6</v>
      </c>
      <c r="M31" s="1">
        <v>38.0</v>
      </c>
      <c r="N31" s="2">
        <f t="shared" si="7"/>
        <v>152</v>
      </c>
      <c r="O31" s="1">
        <v>6.0</v>
      </c>
      <c r="P31" s="4">
        <f t="shared" si="8"/>
        <v>-12</v>
      </c>
      <c r="R31" s="1">
        <v>308.0</v>
      </c>
      <c r="S31" s="4">
        <f t="shared" si="9"/>
        <v>30.8</v>
      </c>
      <c r="T31" s="1">
        <v>2.0</v>
      </c>
      <c r="U31" s="4">
        <f t="shared" si="10"/>
        <v>12</v>
      </c>
      <c r="X31" s="6"/>
    </row>
    <row r="32">
      <c r="A32" s="1" t="s">
        <v>50</v>
      </c>
      <c r="B32" s="1">
        <v>14.0</v>
      </c>
      <c r="C32" s="2">
        <f t="shared" si="1"/>
        <v>16.82</v>
      </c>
      <c r="D32" s="1">
        <v>16.0</v>
      </c>
      <c r="E32" s="2">
        <v>269.12</v>
      </c>
      <c r="F32" s="4">
        <f t="shared" si="2"/>
        <v>286.12</v>
      </c>
      <c r="G32" s="4">
        <f t="shared" si="3"/>
        <v>254.12</v>
      </c>
      <c r="H32" s="4">
        <f t="shared" si="4"/>
        <v>32</v>
      </c>
      <c r="I32" s="4">
        <f t="shared" si="5"/>
        <v>11.18411855</v>
      </c>
      <c r="J32" s="8">
        <v>1.0</v>
      </c>
      <c r="K32" s="1">
        <v>4103.0</v>
      </c>
      <c r="L32" s="4">
        <f t="shared" si="6"/>
        <v>164.12</v>
      </c>
      <c r="M32" s="1">
        <v>27.0</v>
      </c>
      <c r="N32" s="2">
        <f t="shared" si="7"/>
        <v>108</v>
      </c>
      <c r="O32" s="1">
        <v>9.0</v>
      </c>
      <c r="P32" s="4">
        <f t="shared" si="8"/>
        <v>-18</v>
      </c>
      <c r="R32" s="1">
        <v>140.0</v>
      </c>
      <c r="S32" s="4">
        <f t="shared" si="9"/>
        <v>14</v>
      </c>
      <c r="T32" s="1">
        <v>3.0</v>
      </c>
      <c r="U32" s="4">
        <f t="shared" si="10"/>
        <v>18</v>
      </c>
      <c r="X32" s="6"/>
    </row>
    <row r="33">
      <c r="A33" s="1" t="s">
        <v>51</v>
      </c>
      <c r="B33" s="1">
        <v>12.0</v>
      </c>
      <c r="C33" s="2">
        <f t="shared" si="1"/>
        <v>16.67875</v>
      </c>
      <c r="D33" s="1">
        <v>16.0</v>
      </c>
      <c r="E33" s="2">
        <v>266.86</v>
      </c>
      <c r="F33" s="4">
        <f t="shared" si="2"/>
        <v>285.86</v>
      </c>
      <c r="G33" s="4">
        <f t="shared" si="3"/>
        <v>255.56</v>
      </c>
      <c r="H33" s="4">
        <f t="shared" si="4"/>
        <v>30.3</v>
      </c>
      <c r="I33" s="4">
        <f t="shared" si="5"/>
        <v>10.59959421</v>
      </c>
      <c r="J33" s="8">
        <v>1.0</v>
      </c>
      <c r="K33" s="1">
        <v>4039.0</v>
      </c>
      <c r="L33" s="4">
        <f t="shared" si="6"/>
        <v>161.56</v>
      </c>
      <c r="M33" s="1">
        <v>27.0</v>
      </c>
      <c r="N33" s="2">
        <f t="shared" si="7"/>
        <v>108</v>
      </c>
      <c r="O33" s="1">
        <v>7.0</v>
      </c>
      <c r="P33" s="4">
        <f t="shared" si="8"/>
        <v>-14</v>
      </c>
      <c r="R33" s="1">
        <v>243.0</v>
      </c>
      <c r="S33" s="4">
        <f t="shared" si="9"/>
        <v>24.3</v>
      </c>
      <c r="T33" s="1">
        <v>1.0</v>
      </c>
      <c r="U33" s="4">
        <f t="shared" si="10"/>
        <v>6</v>
      </c>
      <c r="X33" s="6"/>
    </row>
    <row r="34">
      <c r="A34" s="1" t="s">
        <v>52</v>
      </c>
      <c r="B34" s="1">
        <v>4.0</v>
      </c>
      <c r="C34" s="2">
        <f t="shared" si="1"/>
        <v>18.6475</v>
      </c>
      <c r="D34" s="1">
        <v>16.0</v>
      </c>
      <c r="E34" s="7">
        <v>298.36</v>
      </c>
      <c r="F34" s="4">
        <f t="shared" si="2"/>
        <v>307.36</v>
      </c>
      <c r="G34" s="4">
        <f t="shared" si="3"/>
        <v>276.36</v>
      </c>
      <c r="H34" s="4">
        <f t="shared" si="4"/>
        <v>31</v>
      </c>
      <c r="I34" s="4">
        <f t="shared" si="5"/>
        <v>10.08589276</v>
      </c>
      <c r="J34" s="8">
        <v>1.0</v>
      </c>
      <c r="K34" s="1">
        <v>5109.0</v>
      </c>
      <c r="L34" s="4">
        <f t="shared" si="6"/>
        <v>204.36</v>
      </c>
      <c r="M34" s="1">
        <v>33.0</v>
      </c>
      <c r="N34" s="2">
        <f t="shared" si="7"/>
        <v>132</v>
      </c>
      <c r="O34" s="1">
        <v>30.0</v>
      </c>
      <c r="P34" s="4">
        <f t="shared" si="8"/>
        <v>-60</v>
      </c>
      <c r="R34" s="1">
        <v>250.0</v>
      </c>
      <c r="S34" s="4">
        <f t="shared" si="9"/>
        <v>25</v>
      </c>
      <c r="T34" s="1">
        <v>1.0</v>
      </c>
      <c r="U34" s="4">
        <f t="shared" si="10"/>
        <v>6</v>
      </c>
      <c r="X34" s="6"/>
    </row>
    <row r="35">
      <c r="A35" s="1" t="s">
        <v>53</v>
      </c>
      <c r="B35" s="1">
        <v>1.0</v>
      </c>
      <c r="C35" s="2">
        <f t="shared" si="1"/>
        <v>25.63</v>
      </c>
      <c r="D35" s="1">
        <v>16.0</v>
      </c>
      <c r="E35" s="2">
        <v>410.08</v>
      </c>
      <c r="F35" s="4">
        <f t="shared" si="2"/>
        <v>419.08</v>
      </c>
      <c r="G35" s="4">
        <f t="shared" si="3"/>
        <v>379.88</v>
      </c>
      <c r="H35" s="4">
        <f t="shared" si="4"/>
        <v>39.2</v>
      </c>
      <c r="I35" s="4">
        <f t="shared" si="5"/>
        <v>9.353822659</v>
      </c>
      <c r="J35" s="9">
        <v>0.0</v>
      </c>
      <c r="K35" s="1">
        <v>5097.0</v>
      </c>
      <c r="L35" s="4">
        <f t="shared" si="6"/>
        <v>203.88</v>
      </c>
      <c r="M35" s="1">
        <v>50.0</v>
      </c>
      <c r="N35" s="2">
        <f t="shared" si="7"/>
        <v>200</v>
      </c>
      <c r="O35" s="1">
        <v>12.0</v>
      </c>
      <c r="P35" s="4">
        <f t="shared" si="8"/>
        <v>-24</v>
      </c>
      <c r="R35" s="1">
        <v>272.0</v>
      </c>
      <c r="S35" s="4">
        <f t="shared" si="9"/>
        <v>27.2</v>
      </c>
      <c r="T35" s="1">
        <v>2.0</v>
      </c>
      <c r="U35" s="4">
        <f t="shared" si="10"/>
        <v>12</v>
      </c>
      <c r="X35" s="6"/>
    </row>
    <row r="36">
      <c r="A36" s="1" t="s">
        <v>54</v>
      </c>
      <c r="B36" s="1">
        <v>18.0</v>
      </c>
      <c r="C36" s="2">
        <f t="shared" si="1"/>
        <v>15.28875</v>
      </c>
      <c r="D36" s="1">
        <v>16.0</v>
      </c>
      <c r="E36" s="2">
        <v>244.62</v>
      </c>
      <c r="F36" s="4">
        <f t="shared" si="2"/>
        <v>253.02</v>
      </c>
      <c r="G36" s="4">
        <f t="shared" si="3"/>
        <v>230.52</v>
      </c>
      <c r="H36" s="4">
        <f t="shared" si="4"/>
        <v>22.5</v>
      </c>
      <c r="I36" s="4">
        <f t="shared" si="5"/>
        <v>8.892577662</v>
      </c>
      <c r="J36" s="9">
        <v>0.0</v>
      </c>
      <c r="K36" s="1">
        <v>3563.0</v>
      </c>
      <c r="L36" s="4">
        <f t="shared" si="6"/>
        <v>142.52</v>
      </c>
      <c r="M36" s="1">
        <v>26.0</v>
      </c>
      <c r="N36" s="2">
        <f t="shared" si="7"/>
        <v>104</v>
      </c>
      <c r="O36" s="1">
        <v>8.0</v>
      </c>
      <c r="P36" s="4">
        <f t="shared" si="8"/>
        <v>-16</v>
      </c>
      <c r="R36" s="1">
        <v>165.0</v>
      </c>
      <c r="S36" s="4">
        <f t="shared" si="9"/>
        <v>16.5</v>
      </c>
      <c r="T36" s="1">
        <v>1.0</v>
      </c>
      <c r="U36" s="4">
        <f t="shared" si="10"/>
        <v>6</v>
      </c>
      <c r="X36" s="6"/>
    </row>
    <row r="37">
      <c r="A37" s="1" t="s">
        <v>55</v>
      </c>
      <c r="B37" s="1">
        <v>9.0</v>
      </c>
      <c r="C37" s="2">
        <f t="shared" si="1"/>
        <v>17.39875</v>
      </c>
      <c r="D37" s="1">
        <v>16.0</v>
      </c>
      <c r="E37" s="2">
        <v>278.38</v>
      </c>
      <c r="F37" s="4">
        <f t="shared" si="2"/>
        <v>280.38</v>
      </c>
      <c r="G37" s="4">
        <f t="shared" si="3"/>
        <v>256.08</v>
      </c>
      <c r="H37" s="4">
        <f t="shared" si="4"/>
        <v>24.3</v>
      </c>
      <c r="I37" s="4">
        <f t="shared" si="5"/>
        <v>8.66680933</v>
      </c>
      <c r="J37" s="9">
        <v>0.0</v>
      </c>
      <c r="K37" s="1">
        <v>4002.0</v>
      </c>
      <c r="L37" s="4">
        <f t="shared" si="6"/>
        <v>160.08</v>
      </c>
      <c r="M37" s="1">
        <v>26.0</v>
      </c>
      <c r="N37" s="2">
        <f t="shared" si="7"/>
        <v>104</v>
      </c>
      <c r="O37" s="1">
        <v>4.0</v>
      </c>
      <c r="P37" s="4">
        <f t="shared" si="8"/>
        <v>-8</v>
      </c>
      <c r="R37" s="1">
        <v>183.0</v>
      </c>
      <c r="S37" s="4">
        <f t="shared" si="9"/>
        <v>18.3</v>
      </c>
      <c r="T37" s="1">
        <v>1.0</v>
      </c>
      <c r="U37" s="4">
        <f t="shared" si="10"/>
        <v>6</v>
      </c>
      <c r="X37" s="6"/>
    </row>
    <row r="38">
      <c r="A38" s="1" t="s">
        <v>56</v>
      </c>
      <c r="B38" s="1">
        <v>2.0</v>
      </c>
      <c r="C38" s="2">
        <f t="shared" si="1"/>
        <v>21.8725</v>
      </c>
      <c r="D38" s="1">
        <v>16.0</v>
      </c>
      <c r="E38" s="2">
        <v>349.96</v>
      </c>
      <c r="F38" s="4">
        <f t="shared" si="2"/>
        <v>353.46</v>
      </c>
      <c r="G38" s="4">
        <f t="shared" si="3"/>
        <v>322.96</v>
      </c>
      <c r="H38" s="4">
        <f t="shared" si="4"/>
        <v>30.5</v>
      </c>
      <c r="I38" s="4">
        <f t="shared" si="5"/>
        <v>8.628982063</v>
      </c>
      <c r="J38" s="9">
        <v>0.0</v>
      </c>
      <c r="K38" s="1">
        <v>4924.0</v>
      </c>
      <c r="L38" s="4">
        <f t="shared" si="6"/>
        <v>196.96</v>
      </c>
      <c r="M38" s="1">
        <v>35.0</v>
      </c>
      <c r="N38" s="2">
        <f t="shared" si="7"/>
        <v>140</v>
      </c>
      <c r="O38" s="1">
        <v>7.0</v>
      </c>
      <c r="P38" s="4">
        <f t="shared" si="8"/>
        <v>-14</v>
      </c>
      <c r="R38" s="1">
        <v>125.0</v>
      </c>
      <c r="S38" s="4">
        <f t="shared" si="9"/>
        <v>12.5</v>
      </c>
      <c r="T38" s="1">
        <v>3.0</v>
      </c>
      <c r="U38" s="4">
        <f t="shared" si="10"/>
        <v>18</v>
      </c>
      <c r="X38" s="6"/>
    </row>
    <row r="39">
      <c r="A39" s="1" t="s">
        <v>57</v>
      </c>
      <c r="B39" s="1">
        <v>8.0</v>
      </c>
      <c r="C39" s="2">
        <f t="shared" si="1"/>
        <v>20.06533333</v>
      </c>
      <c r="D39" s="1">
        <v>15.0</v>
      </c>
      <c r="E39" s="2">
        <v>300.98</v>
      </c>
      <c r="F39" s="4">
        <f t="shared" si="2"/>
        <v>303.88</v>
      </c>
      <c r="G39" s="4">
        <f t="shared" si="3"/>
        <v>277.68</v>
      </c>
      <c r="H39" s="4">
        <f t="shared" si="4"/>
        <v>26.2</v>
      </c>
      <c r="I39" s="4">
        <f t="shared" si="5"/>
        <v>8.621824404</v>
      </c>
      <c r="J39" s="9">
        <v>0.0</v>
      </c>
      <c r="K39" s="1">
        <v>3992.0</v>
      </c>
      <c r="L39" s="4">
        <f t="shared" si="6"/>
        <v>159.68</v>
      </c>
      <c r="M39" s="1">
        <v>32.0</v>
      </c>
      <c r="N39" s="2">
        <f t="shared" si="7"/>
        <v>128</v>
      </c>
      <c r="O39" s="1">
        <v>5.0</v>
      </c>
      <c r="P39" s="4">
        <f t="shared" si="8"/>
        <v>-10</v>
      </c>
      <c r="R39" s="1">
        <v>22.0</v>
      </c>
      <c r="S39" s="4">
        <f t="shared" si="9"/>
        <v>2.2</v>
      </c>
      <c r="T39" s="1">
        <v>4.0</v>
      </c>
      <c r="U39" s="4">
        <f t="shared" si="10"/>
        <v>24</v>
      </c>
      <c r="X39" s="6"/>
    </row>
    <row r="40">
      <c r="A40" s="1" t="s">
        <v>58</v>
      </c>
      <c r="B40" s="1">
        <v>2.0</v>
      </c>
      <c r="C40" s="2">
        <f t="shared" si="1"/>
        <v>23.82875</v>
      </c>
      <c r="D40" s="1">
        <v>16.0</v>
      </c>
      <c r="E40" s="2">
        <v>381.26</v>
      </c>
      <c r="F40" s="4">
        <f t="shared" si="2"/>
        <v>386.86</v>
      </c>
      <c r="G40" s="4">
        <f t="shared" si="3"/>
        <v>353.96</v>
      </c>
      <c r="H40" s="4">
        <f t="shared" si="4"/>
        <v>32.9</v>
      </c>
      <c r="I40" s="4">
        <f t="shared" si="5"/>
        <v>8.504368505</v>
      </c>
      <c r="J40" s="9">
        <v>0.0</v>
      </c>
      <c r="K40" s="1">
        <v>4299.0</v>
      </c>
      <c r="L40" s="4">
        <f t="shared" si="6"/>
        <v>171.96</v>
      </c>
      <c r="M40" s="1">
        <v>48.0</v>
      </c>
      <c r="N40" s="2">
        <f t="shared" si="7"/>
        <v>192</v>
      </c>
      <c r="O40" s="1">
        <v>5.0</v>
      </c>
      <c r="P40" s="4">
        <f t="shared" si="8"/>
        <v>-10</v>
      </c>
      <c r="R40" s="1">
        <v>149.0</v>
      </c>
      <c r="S40" s="4">
        <f t="shared" si="9"/>
        <v>14.9</v>
      </c>
      <c r="T40" s="1">
        <v>3.0</v>
      </c>
      <c r="U40" s="4">
        <f t="shared" si="10"/>
        <v>18</v>
      </c>
      <c r="X40" s="6"/>
    </row>
    <row r="41">
      <c r="A41" s="1" t="s">
        <v>59</v>
      </c>
      <c r="B41" s="1">
        <v>3.0</v>
      </c>
      <c r="C41" s="2">
        <f t="shared" si="1"/>
        <v>21.05375</v>
      </c>
      <c r="D41" s="1">
        <v>16.0</v>
      </c>
      <c r="E41" s="2">
        <v>336.86</v>
      </c>
      <c r="F41" s="4">
        <f t="shared" si="2"/>
        <v>336.96</v>
      </c>
      <c r="G41" s="4">
        <f t="shared" si="3"/>
        <v>309.16</v>
      </c>
      <c r="H41" s="4">
        <f t="shared" si="4"/>
        <v>27.8</v>
      </c>
      <c r="I41" s="4">
        <f t="shared" si="5"/>
        <v>8.250237417</v>
      </c>
      <c r="J41" s="9">
        <v>0.0</v>
      </c>
      <c r="K41" s="1">
        <v>5129.0</v>
      </c>
      <c r="L41" s="4">
        <f t="shared" si="6"/>
        <v>205.16</v>
      </c>
      <c r="M41" s="1">
        <v>34.0</v>
      </c>
      <c r="N41" s="2">
        <f t="shared" si="7"/>
        <v>136</v>
      </c>
      <c r="O41" s="1">
        <v>16.0</v>
      </c>
      <c r="P41" s="4">
        <f t="shared" si="8"/>
        <v>-32</v>
      </c>
      <c r="R41" s="1">
        <v>98.0</v>
      </c>
      <c r="S41" s="4">
        <f t="shared" si="9"/>
        <v>9.8</v>
      </c>
      <c r="T41" s="1">
        <v>3.0</v>
      </c>
      <c r="U41" s="4">
        <f t="shared" si="10"/>
        <v>18</v>
      </c>
      <c r="X41" s="6"/>
    </row>
    <row r="42">
      <c r="A42" s="1" t="s">
        <v>60</v>
      </c>
      <c r="B42" s="1">
        <v>11.0</v>
      </c>
      <c r="C42" s="2">
        <f t="shared" si="1"/>
        <v>16.2925</v>
      </c>
      <c r="D42" s="1">
        <v>16.0</v>
      </c>
      <c r="E42" s="2">
        <v>260.68</v>
      </c>
      <c r="F42" s="4">
        <f t="shared" si="2"/>
        <v>263.68</v>
      </c>
      <c r="G42" s="4">
        <f t="shared" si="3"/>
        <v>242.28</v>
      </c>
      <c r="H42" s="4">
        <f t="shared" si="4"/>
        <v>21.4</v>
      </c>
      <c r="I42" s="4">
        <f t="shared" si="5"/>
        <v>8.115898058</v>
      </c>
      <c r="J42" s="9">
        <v>0.0</v>
      </c>
      <c r="K42" s="1">
        <v>4057.0</v>
      </c>
      <c r="L42" s="4">
        <f t="shared" si="6"/>
        <v>162.28</v>
      </c>
      <c r="M42" s="1">
        <v>24.0</v>
      </c>
      <c r="N42" s="2">
        <f t="shared" si="7"/>
        <v>96</v>
      </c>
      <c r="O42" s="1">
        <v>8.0</v>
      </c>
      <c r="P42" s="4">
        <f t="shared" si="8"/>
        <v>-16</v>
      </c>
      <c r="R42" s="1">
        <v>34.0</v>
      </c>
      <c r="S42" s="4">
        <f t="shared" si="9"/>
        <v>3.4</v>
      </c>
      <c r="T42" s="1">
        <v>3.0</v>
      </c>
      <c r="U42" s="4">
        <f t="shared" si="10"/>
        <v>18</v>
      </c>
      <c r="X42" s="6"/>
    </row>
    <row r="43">
      <c r="A43" s="1" t="s">
        <v>61</v>
      </c>
      <c r="B43" s="1">
        <v>17.0</v>
      </c>
      <c r="C43" s="2">
        <f t="shared" si="1"/>
        <v>15.0225</v>
      </c>
      <c r="D43" s="1">
        <v>16.0</v>
      </c>
      <c r="E43" s="2">
        <v>240.36</v>
      </c>
      <c r="F43" s="4">
        <f t="shared" si="2"/>
        <v>250.36</v>
      </c>
      <c r="G43" s="4">
        <f t="shared" si="3"/>
        <v>230.16</v>
      </c>
      <c r="H43" s="4">
        <f t="shared" si="4"/>
        <v>20.2</v>
      </c>
      <c r="I43" s="4">
        <f t="shared" si="5"/>
        <v>8.068381531</v>
      </c>
      <c r="J43" s="9">
        <v>0.0</v>
      </c>
      <c r="K43" s="1">
        <v>4054.0</v>
      </c>
      <c r="L43" s="4">
        <f t="shared" si="6"/>
        <v>162.16</v>
      </c>
      <c r="M43" s="1">
        <v>21.0</v>
      </c>
      <c r="N43" s="2">
        <f t="shared" si="7"/>
        <v>84</v>
      </c>
      <c r="O43" s="1">
        <v>8.0</v>
      </c>
      <c r="P43" s="4">
        <f t="shared" si="8"/>
        <v>-16</v>
      </c>
      <c r="R43" s="1">
        <v>82.0</v>
      </c>
      <c r="S43" s="4">
        <f t="shared" si="9"/>
        <v>8.2</v>
      </c>
      <c r="T43" s="1">
        <v>2.0</v>
      </c>
      <c r="U43" s="4">
        <f t="shared" si="10"/>
        <v>12</v>
      </c>
      <c r="X43" s="6"/>
    </row>
    <row r="44">
      <c r="A44" s="1" t="s">
        <v>62</v>
      </c>
      <c r="B44" s="1">
        <v>10.0</v>
      </c>
      <c r="C44" s="2">
        <f t="shared" si="1"/>
        <v>17.556</v>
      </c>
      <c r="D44" s="1">
        <v>15.0</v>
      </c>
      <c r="E44" s="2">
        <v>263.34</v>
      </c>
      <c r="F44" s="4">
        <f t="shared" si="2"/>
        <v>275.34</v>
      </c>
      <c r="G44" s="4">
        <f t="shared" si="3"/>
        <v>254.64</v>
      </c>
      <c r="H44" s="4">
        <f t="shared" si="4"/>
        <v>20.7</v>
      </c>
      <c r="I44" s="4">
        <f t="shared" si="5"/>
        <v>7.517977773</v>
      </c>
      <c r="J44" s="9">
        <v>0.0</v>
      </c>
      <c r="K44" s="1">
        <v>4466.0</v>
      </c>
      <c r="L44" s="4">
        <f t="shared" si="6"/>
        <v>178.64</v>
      </c>
      <c r="M44" s="1">
        <v>26.0</v>
      </c>
      <c r="N44" s="2">
        <f t="shared" si="7"/>
        <v>104</v>
      </c>
      <c r="O44" s="1">
        <v>14.0</v>
      </c>
      <c r="P44" s="4">
        <f t="shared" si="8"/>
        <v>-28</v>
      </c>
      <c r="R44" s="1">
        <v>147.0</v>
      </c>
      <c r="S44" s="4">
        <f t="shared" si="9"/>
        <v>14.7</v>
      </c>
      <c r="T44" s="1">
        <v>1.0</v>
      </c>
      <c r="U44" s="4">
        <f t="shared" si="10"/>
        <v>6</v>
      </c>
      <c r="X44" s="6"/>
    </row>
    <row r="45">
      <c r="A45" s="1" t="s">
        <v>63</v>
      </c>
      <c r="B45" s="1">
        <v>12.0</v>
      </c>
      <c r="C45" s="2">
        <f t="shared" si="1"/>
        <v>17.465</v>
      </c>
      <c r="D45" s="1">
        <v>16.0</v>
      </c>
      <c r="E45" s="2">
        <v>279.44</v>
      </c>
      <c r="F45" s="4">
        <f t="shared" si="2"/>
        <v>286.44</v>
      </c>
      <c r="G45" s="4">
        <f t="shared" si="3"/>
        <v>265.24</v>
      </c>
      <c r="H45" s="4">
        <f t="shared" si="4"/>
        <v>21.2</v>
      </c>
      <c r="I45" s="4">
        <f t="shared" si="5"/>
        <v>7.40120095</v>
      </c>
      <c r="J45" s="9">
        <v>0.0</v>
      </c>
      <c r="K45" s="1">
        <v>4581.0</v>
      </c>
      <c r="L45" s="4">
        <f t="shared" si="6"/>
        <v>183.24</v>
      </c>
      <c r="M45" s="1">
        <v>26.0</v>
      </c>
      <c r="N45" s="2">
        <f t="shared" si="7"/>
        <v>104</v>
      </c>
      <c r="O45" s="1">
        <v>11.0</v>
      </c>
      <c r="P45" s="4">
        <f t="shared" si="8"/>
        <v>-22</v>
      </c>
      <c r="R45" s="1">
        <v>92.0</v>
      </c>
      <c r="S45" s="4">
        <f t="shared" si="9"/>
        <v>9.2</v>
      </c>
      <c r="T45" s="1">
        <v>2.0</v>
      </c>
      <c r="U45" s="4">
        <f t="shared" si="10"/>
        <v>12</v>
      </c>
      <c r="X45" s="6"/>
    </row>
    <row r="46">
      <c r="A46" s="1" t="s">
        <v>64</v>
      </c>
      <c r="B46" s="1">
        <v>6.0</v>
      </c>
      <c r="C46" s="2">
        <f t="shared" si="1"/>
        <v>18.9575</v>
      </c>
      <c r="D46" s="1">
        <v>16.0</v>
      </c>
      <c r="E46" s="2">
        <v>303.32</v>
      </c>
      <c r="F46" s="4">
        <f t="shared" si="2"/>
        <v>314.32</v>
      </c>
      <c r="G46" s="4">
        <f t="shared" si="3"/>
        <v>291.52</v>
      </c>
      <c r="H46" s="4">
        <f t="shared" si="4"/>
        <v>22.8</v>
      </c>
      <c r="I46" s="4">
        <f t="shared" si="5"/>
        <v>7.253754136</v>
      </c>
      <c r="J46" s="9">
        <v>0.0</v>
      </c>
      <c r="K46" s="1">
        <v>4688.0</v>
      </c>
      <c r="L46" s="4">
        <f t="shared" si="6"/>
        <v>187.52</v>
      </c>
      <c r="M46" s="1">
        <v>32.0</v>
      </c>
      <c r="N46" s="2">
        <f t="shared" si="7"/>
        <v>128</v>
      </c>
      <c r="O46" s="1">
        <v>12.0</v>
      </c>
      <c r="P46" s="4">
        <f t="shared" si="8"/>
        <v>-24</v>
      </c>
      <c r="R46" s="1">
        <v>108.0</v>
      </c>
      <c r="S46" s="4">
        <f t="shared" si="9"/>
        <v>10.8</v>
      </c>
      <c r="T46" s="1">
        <v>2.0</v>
      </c>
      <c r="U46" s="4">
        <f t="shared" si="10"/>
        <v>12</v>
      </c>
      <c r="X46" s="6"/>
    </row>
    <row r="47">
      <c r="A47" s="1" t="s">
        <v>65</v>
      </c>
      <c r="B47" s="1">
        <v>11.0</v>
      </c>
      <c r="C47" s="2">
        <f t="shared" si="1"/>
        <v>18.8875</v>
      </c>
      <c r="D47" s="1">
        <v>16.0</v>
      </c>
      <c r="E47" s="2">
        <v>302.2</v>
      </c>
      <c r="F47" s="4">
        <f t="shared" si="2"/>
        <v>306.2</v>
      </c>
      <c r="G47" s="4">
        <f t="shared" si="3"/>
        <v>284.6</v>
      </c>
      <c r="H47" s="4">
        <f t="shared" si="4"/>
        <v>21.6</v>
      </c>
      <c r="I47" s="4">
        <f t="shared" si="5"/>
        <v>7.054212933</v>
      </c>
      <c r="J47" s="9">
        <v>0.0</v>
      </c>
      <c r="K47" s="1">
        <v>4265.0</v>
      </c>
      <c r="L47" s="4">
        <f t="shared" si="6"/>
        <v>170.6</v>
      </c>
      <c r="M47" s="1">
        <v>35.0</v>
      </c>
      <c r="N47" s="2">
        <f t="shared" si="7"/>
        <v>140</v>
      </c>
      <c r="O47" s="1">
        <v>13.0</v>
      </c>
      <c r="P47" s="4">
        <f t="shared" si="8"/>
        <v>-26</v>
      </c>
      <c r="R47" s="1">
        <v>156.0</v>
      </c>
      <c r="S47" s="4">
        <f t="shared" si="9"/>
        <v>15.6</v>
      </c>
      <c r="T47" s="1">
        <v>1.0</v>
      </c>
      <c r="U47" s="4">
        <f t="shared" si="10"/>
        <v>6</v>
      </c>
      <c r="X47" s="6"/>
    </row>
    <row r="48">
      <c r="A48" s="1" t="s">
        <v>66</v>
      </c>
      <c r="B48" s="1">
        <v>13.0</v>
      </c>
      <c r="C48" s="2">
        <f t="shared" si="1"/>
        <v>17.57</v>
      </c>
      <c r="D48" s="1">
        <v>16.0</v>
      </c>
      <c r="E48" s="2">
        <v>281.12</v>
      </c>
      <c r="F48" s="4">
        <f t="shared" si="2"/>
        <v>290.22</v>
      </c>
      <c r="G48" s="4">
        <f t="shared" si="3"/>
        <v>271.92</v>
      </c>
      <c r="H48" s="4">
        <f t="shared" si="4"/>
        <v>18.3</v>
      </c>
      <c r="I48" s="4">
        <f t="shared" si="5"/>
        <v>6.305561298</v>
      </c>
      <c r="J48" s="9">
        <v>0.0</v>
      </c>
      <c r="K48" s="1">
        <v>4298.0</v>
      </c>
      <c r="L48" s="4">
        <f t="shared" si="6"/>
        <v>171.92</v>
      </c>
      <c r="M48" s="1">
        <v>30.0</v>
      </c>
      <c r="N48" s="2">
        <f t="shared" si="7"/>
        <v>120</v>
      </c>
      <c r="O48" s="1">
        <v>10.0</v>
      </c>
      <c r="P48" s="4">
        <f t="shared" si="8"/>
        <v>-20</v>
      </c>
      <c r="R48" s="1">
        <v>123.0</v>
      </c>
      <c r="S48" s="4">
        <f t="shared" si="9"/>
        <v>12.3</v>
      </c>
      <c r="T48" s="1">
        <v>1.0</v>
      </c>
      <c r="U48" s="4">
        <f t="shared" si="10"/>
        <v>6</v>
      </c>
      <c r="X48" s="6"/>
    </row>
    <row r="49">
      <c r="A49" s="1" t="s">
        <v>67</v>
      </c>
      <c r="B49" s="1">
        <v>13.0</v>
      </c>
      <c r="C49" s="2">
        <f t="shared" si="1"/>
        <v>15.1575</v>
      </c>
      <c r="D49" s="1">
        <v>16.0</v>
      </c>
      <c r="E49" s="2">
        <v>242.52</v>
      </c>
      <c r="F49" s="4">
        <f t="shared" si="2"/>
        <v>257.52</v>
      </c>
      <c r="G49" s="4">
        <f t="shared" si="3"/>
        <v>241.52</v>
      </c>
      <c r="H49" s="4">
        <f t="shared" si="4"/>
        <v>16</v>
      </c>
      <c r="I49" s="4">
        <f t="shared" si="5"/>
        <v>6.213109661</v>
      </c>
      <c r="J49" s="9">
        <v>0.0</v>
      </c>
      <c r="K49" s="1">
        <v>4638.0</v>
      </c>
      <c r="L49" s="4">
        <f t="shared" si="6"/>
        <v>185.52</v>
      </c>
      <c r="M49" s="1">
        <v>22.0</v>
      </c>
      <c r="N49" s="2">
        <f t="shared" si="7"/>
        <v>88</v>
      </c>
      <c r="O49" s="1">
        <v>16.0</v>
      </c>
      <c r="P49" s="4">
        <f t="shared" si="8"/>
        <v>-32</v>
      </c>
      <c r="R49" s="1">
        <v>40.0</v>
      </c>
      <c r="S49" s="4">
        <f t="shared" si="9"/>
        <v>4</v>
      </c>
      <c r="T49" s="1">
        <v>2.0</v>
      </c>
      <c r="U49" s="4">
        <f t="shared" si="10"/>
        <v>12</v>
      </c>
      <c r="X49" s="6"/>
    </row>
    <row r="50">
      <c r="A50" s="1" t="s">
        <v>68</v>
      </c>
      <c r="B50" s="1">
        <v>21.0</v>
      </c>
      <c r="C50" s="2">
        <f t="shared" si="1"/>
        <v>17.12333333</v>
      </c>
      <c r="D50" s="1">
        <v>12.0</v>
      </c>
      <c r="E50" s="2">
        <v>205.48</v>
      </c>
      <c r="F50" s="4">
        <f t="shared" si="2"/>
        <v>213.48</v>
      </c>
      <c r="G50" s="4">
        <f t="shared" si="3"/>
        <v>201.68</v>
      </c>
      <c r="H50" s="4">
        <f t="shared" si="4"/>
        <v>11.8</v>
      </c>
      <c r="I50" s="4">
        <f t="shared" si="5"/>
        <v>5.527449878</v>
      </c>
      <c r="J50" s="9">
        <v>0.0</v>
      </c>
      <c r="K50" s="1">
        <v>2942.0</v>
      </c>
      <c r="L50" s="4">
        <f t="shared" si="6"/>
        <v>117.68</v>
      </c>
      <c r="M50" s="1">
        <v>24.0</v>
      </c>
      <c r="N50" s="2">
        <f t="shared" si="7"/>
        <v>96</v>
      </c>
      <c r="O50" s="1">
        <v>6.0</v>
      </c>
      <c r="P50" s="4">
        <f t="shared" si="8"/>
        <v>-12</v>
      </c>
      <c r="R50" s="1">
        <v>-2.0</v>
      </c>
      <c r="S50" s="4">
        <f t="shared" si="9"/>
        <v>-0.2</v>
      </c>
      <c r="T50" s="1">
        <v>2.0</v>
      </c>
      <c r="U50" s="4">
        <f t="shared" si="10"/>
        <v>12</v>
      </c>
      <c r="X50" s="6"/>
    </row>
    <row r="51">
      <c r="A51" s="1" t="s">
        <v>69</v>
      </c>
      <c r="B51" s="1">
        <v>7.0</v>
      </c>
      <c r="C51" s="2">
        <f t="shared" si="1"/>
        <v>20.9325</v>
      </c>
      <c r="D51" s="1">
        <v>16.0</v>
      </c>
      <c r="E51" s="2">
        <v>334.92</v>
      </c>
      <c r="F51" s="4">
        <f t="shared" si="2"/>
        <v>339.92</v>
      </c>
      <c r="G51" s="4">
        <f t="shared" si="3"/>
        <v>321.32</v>
      </c>
      <c r="H51" s="4">
        <f t="shared" si="4"/>
        <v>18.6</v>
      </c>
      <c r="I51" s="4">
        <f t="shared" si="5"/>
        <v>5.471875735</v>
      </c>
      <c r="J51" s="9">
        <v>0.0</v>
      </c>
      <c r="K51" s="1">
        <v>4633.0</v>
      </c>
      <c r="L51" s="4">
        <f t="shared" si="6"/>
        <v>185.32</v>
      </c>
      <c r="M51" s="1">
        <v>40.0</v>
      </c>
      <c r="N51" s="2">
        <f t="shared" si="7"/>
        <v>160</v>
      </c>
      <c r="O51" s="1">
        <v>12.0</v>
      </c>
      <c r="P51" s="4">
        <f t="shared" si="8"/>
        <v>-24</v>
      </c>
      <c r="R51" s="1">
        <v>6.0</v>
      </c>
      <c r="S51" s="4">
        <f t="shared" si="9"/>
        <v>0.6</v>
      </c>
      <c r="T51" s="1">
        <v>3.0</v>
      </c>
      <c r="U51" s="4">
        <f t="shared" si="10"/>
        <v>18</v>
      </c>
      <c r="X51" s="6"/>
    </row>
    <row r="52">
      <c r="A52" s="1" t="s">
        <v>70</v>
      </c>
      <c r="B52" s="1">
        <v>12.0</v>
      </c>
      <c r="C52" s="2">
        <f t="shared" si="1"/>
        <v>17.45625</v>
      </c>
      <c r="D52" s="1">
        <v>16.0</v>
      </c>
      <c r="E52" s="2">
        <v>279.3</v>
      </c>
      <c r="F52" s="4">
        <f t="shared" si="2"/>
        <v>283.7</v>
      </c>
      <c r="G52" s="4">
        <f t="shared" si="3"/>
        <v>268.2</v>
      </c>
      <c r="H52" s="4">
        <f t="shared" si="4"/>
        <v>15.5</v>
      </c>
      <c r="I52" s="4">
        <f t="shared" si="5"/>
        <v>5.4635178</v>
      </c>
      <c r="J52" s="9">
        <v>0.0</v>
      </c>
      <c r="K52" s="1">
        <v>4355.0</v>
      </c>
      <c r="L52" s="4">
        <f t="shared" si="6"/>
        <v>174.2</v>
      </c>
      <c r="M52" s="1">
        <v>29.0</v>
      </c>
      <c r="N52" s="2">
        <f t="shared" si="7"/>
        <v>116</v>
      </c>
      <c r="O52" s="1">
        <v>11.0</v>
      </c>
      <c r="P52" s="4">
        <f t="shared" si="8"/>
        <v>-22</v>
      </c>
      <c r="R52" s="1">
        <v>35.0</v>
      </c>
      <c r="S52" s="4">
        <f t="shared" si="9"/>
        <v>3.5</v>
      </c>
      <c r="T52" s="1">
        <v>2.0</v>
      </c>
      <c r="U52" s="4">
        <f t="shared" si="10"/>
        <v>12</v>
      </c>
      <c r="X52" s="6"/>
    </row>
    <row r="53">
      <c r="A53" s="1" t="s">
        <v>71</v>
      </c>
      <c r="B53" s="1">
        <v>16.0</v>
      </c>
      <c r="C53" s="2">
        <f t="shared" si="1"/>
        <v>16.86428571</v>
      </c>
      <c r="D53" s="1">
        <v>14.0</v>
      </c>
      <c r="E53" s="2">
        <v>236.1</v>
      </c>
      <c r="F53" s="4">
        <f t="shared" si="2"/>
        <v>242.1</v>
      </c>
      <c r="G53" s="4">
        <f t="shared" si="3"/>
        <v>229</v>
      </c>
      <c r="H53" s="4">
        <f t="shared" si="4"/>
        <v>13.1</v>
      </c>
      <c r="I53" s="4">
        <f t="shared" si="5"/>
        <v>5.410987195</v>
      </c>
      <c r="J53" s="9">
        <v>0.0</v>
      </c>
      <c r="K53" s="1">
        <v>3725.0</v>
      </c>
      <c r="L53" s="4">
        <f t="shared" si="6"/>
        <v>149</v>
      </c>
      <c r="M53" s="1">
        <v>27.0</v>
      </c>
      <c r="N53" s="2">
        <f t="shared" si="7"/>
        <v>108</v>
      </c>
      <c r="O53" s="1">
        <v>14.0</v>
      </c>
      <c r="P53" s="4">
        <f t="shared" si="8"/>
        <v>-28</v>
      </c>
      <c r="R53" s="1">
        <v>131.0</v>
      </c>
      <c r="S53" s="4">
        <f t="shared" si="9"/>
        <v>13.1</v>
      </c>
      <c r="T53" s="1">
        <v>0.0</v>
      </c>
      <c r="U53" s="4">
        <f t="shared" si="10"/>
        <v>0</v>
      </c>
      <c r="X53" s="6"/>
    </row>
    <row r="54">
      <c r="A54" s="1" t="s">
        <v>72</v>
      </c>
      <c r="B54" s="1">
        <v>19.0</v>
      </c>
      <c r="C54" s="2">
        <f t="shared" si="1"/>
        <v>15.828</v>
      </c>
      <c r="D54" s="1">
        <v>15.0</v>
      </c>
      <c r="E54" s="2">
        <v>237.42</v>
      </c>
      <c r="F54" s="4">
        <f t="shared" si="2"/>
        <v>248.42</v>
      </c>
      <c r="G54" s="4">
        <f t="shared" si="3"/>
        <v>236.12</v>
      </c>
      <c r="H54" s="4">
        <f t="shared" si="4"/>
        <v>12.3</v>
      </c>
      <c r="I54" s="4">
        <f t="shared" si="5"/>
        <v>4.951292166</v>
      </c>
      <c r="J54" s="9">
        <v>0.0</v>
      </c>
      <c r="K54" s="1">
        <v>3603.0</v>
      </c>
      <c r="L54" s="4">
        <f t="shared" si="6"/>
        <v>144.12</v>
      </c>
      <c r="M54" s="1">
        <v>26.0</v>
      </c>
      <c r="N54" s="2">
        <f t="shared" si="7"/>
        <v>104</v>
      </c>
      <c r="O54" s="1">
        <v>6.0</v>
      </c>
      <c r="P54" s="4">
        <f t="shared" si="8"/>
        <v>-12</v>
      </c>
      <c r="R54" s="1">
        <v>63.0</v>
      </c>
      <c r="S54" s="4">
        <f t="shared" si="9"/>
        <v>6.3</v>
      </c>
      <c r="T54" s="1">
        <v>1.0</v>
      </c>
      <c r="U54" s="4">
        <f t="shared" si="10"/>
        <v>6</v>
      </c>
      <c r="X54" s="6"/>
    </row>
    <row r="55">
      <c r="A55" s="1" t="s">
        <v>73</v>
      </c>
      <c r="B55" s="1">
        <v>14.0</v>
      </c>
      <c r="C55" s="2">
        <f t="shared" si="1"/>
        <v>15.145</v>
      </c>
      <c r="D55" s="1">
        <v>16.0</v>
      </c>
      <c r="E55" s="7">
        <v>242.32</v>
      </c>
      <c r="F55" s="4">
        <f t="shared" si="2"/>
        <v>253.32</v>
      </c>
      <c r="G55" s="4">
        <f t="shared" si="3"/>
        <v>241.12</v>
      </c>
      <c r="H55" s="4">
        <f t="shared" si="4"/>
        <v>12.2</v>
      </c>
      <c r="I55" s="4">
        <f t="shared" si="5"/>
        <v>4.81604295</v>
      </c>
      <c r="J55" s="9">
        <v>0.0</v>
      </c>
      <c r="K55" s="3">
        <v>3978.0</v>
      </c>
      <c r="L55" s="4">
        <f t="shared" si="6"/>
        <v>159.12</v>
      </c>
      <c r="M55" s="1">
        <v>27.0</v>
      </c>
      <c r="N55" s="2">
        <f t="shared" si="7"/>
        <v>108</v>
      </c>
      <c r="O55" s="1">
        <v>13.0</v>
      </c>
      <c r="P55" s="4">
        <f t="shared" si="8"/>
        <v>-26</v>
      </c>
      <c r="R55" s="1">
        <v>62.0</v>
      </c>
      <c r="S55" s="4">
        <f t="shared" si="9"/>
        <v>6.2</v>
      </c>
      <c r="T55" s="1">
        <v>1.0</v>
      </c>
      <c r="U55" s="4">
        <f t="shared" si="10"/>
        <v>6</v>
      </c>
      <c r="X55" s="6"/>
    </row>
    <row r="56">
      <c r="A56" s="1" t="s">
        <v>74</v>
      </c>
      <c r="B56" s="1">
        <v>20.0</v>
      </c>
      <c r="C56" s="2">
        <f t="shared" si="1"/>
        <v>13.235</v>
      </c>
      <c r="D56" s="1">
        <v>16.0</v>
      </c>
      <c r="E56" s="2">
        <v>211.76</v>
      </c>
      <c r="F56" s="4">
        <f t="shared" si="2"/>
        <v>228.66</v>
      </c>
      <c r="G56" s="4">
        <f t="shared" si="3"/>
        <v>217.96</v>
      </c>
      <c r="H56" s="4">
        <f t="shared" si="4"/>
        <v>10.7</v>
      </c>
      <c r="I56" s="4">
        <f t="shared" si="5"/>
        <v>4.679436718</v>
      </c>
      <c r="J56" s="9">
        <v>0.0</v>
      </c>
      <c r="K56" s="1">
        <v>4049.0</v>
      </c>
      <c r="L56" s="4">
        <f t="shared" si="6"/>
        <v>161.96</v>
      </c>
      <c r="M56" s="1">
        <v>19.0</v>
      </c>
      <c r="N56" s="2">
        <f t="shared" si="7"/>
        <v>76</v>
      </c>
      <c r="O56" s="1">
        <v>10.0</v>
      </c>
      <c r="P56" s="4">
        <f t="shared" si="8"/>
        <v>-20</v>
      </c>
      <c r="R56" s="1">
        <v>47.0</v>
      </c>
      <c r="S56" s="4">
        <f t="shared" si="9"/>
        <v>4.7</v>
      </c>
      <c r="T56" s="1">
        <v>1.0</v>
      </c>
      <c r="U56" s="4">
        <f t="shared" si="10"/>
        <v>6</v>
      </c>
      <c r="X56" s="6"/>
    </row>
    <row r="57">
      <c r="A57" s="1" t="s">
        <v>75</v>
      </c>
      <c r="B57" s="1">
        <v>23.0</v>
      </c>
      <c r="C57" s="2">
        <f t="shared" si="1"/>
        <v>17.33272727</v>
      </c>
      <c r="D57" s="1">
        <v>11.0</v>
      </c>
      <c r="E57" s="2">
        <v>190.66</v>
      </c>
      <c r="F57" s="4">
        <f t="shared" si="2"/>
        <v>202.26</v>
      </c>
      <c r="G57" s="4">
        <f t="shared" si="3"/>
        <v>192.96</v>
      </c>
      <c r="H57" s="4">
        <f t="shared" si="4"/>
        <v>9.3</v>
      </c>
      <c r="I57" s="4">
        <f t="shared" si="5"/>
        <v>4.598042124</v>
      </c>
      <c r="J57" s="9">
        <v>0.0</v>
      </c>
      <c r="K57" s="1">
        <v>3074.0</v>
      </c>
      <c r="L57" s="4">
        <f t="shared" si="6"/>
        <v>122.96</v>
      </c>
      <c r="M57" s="1">
        <v>21.0</v>
      </c>
      <c r="N57" s="2">
        <f t="shared" si="7"/>
        <v>84</v>
      </c>
      <c r="O57" s="1">
        <v>7.0</v>
      </c>
      <c r="P57" s="4">
        <f t="shared" si="8"/>
        <v>-14</v>
      </c>
      <c r="R57" s="1">
        <v>93.0</v>
      </c>
      <c r="S57" s="4">
        <f t="shared" si="9"/>
        <v>9.3</v>
      </c>
      <c r="T57" s="1">
        <v>0.0</v>
      </c>
      <c r="U57" s="4">
        <f t="shared" si="10"/>
        <v>0</v>
      </c>
      <c r="X57" s="6"/>
    </row>
    <row r="58">
      <c r="A58" s="1" t="s">
        <v>76</v>
      </c>
      <c r="B58" s="1">
        <v>4.0</v>
      </c>
      <c r="C58" s="2">
        <f t="shared" si="1"/>
        <v>20.1825</v>
      </c>
      <c r="D58" s="1">
        <v>16.0</v>
      </c>
      <c r="E58" s="7">
        <v>322.92</v>
      </c>
      <c r="F58" s="4">
        <f t="shared" si="2"/>
        <v>324.52</v>
      </c>
      <c r="G58" s="4">
        <f t="shared" si="3"/>
        <v>309.72</v>
      </c>
      <c r="H58" s="4">
        <f t="shared" si="4"/>
        <v>14.8</v>
      </c>
      <c r="I58" s="4">
        <f t="shared" si="5"/>
        <v>4.560581782</v>
      </c>
      <c r="J58" s="9">
        <v>0.0</v>
      </c>
      <c r="K58" s="1">
        <v>4593.0</v>
      </c>
      <c r="L58" s="4">
        <f t="shared" si="6"/>
        <v>183.72</v>
      </c>
      <c r="M58" s="1">
        <v>39.0</v>
      </c>
      <c r="N58" s="2">
        <f t="shared" si="7"/>
        <v>156</v>
      </c>
      <c r="O58" s="1">
        <v>15.0</v>
      </c>
      <c r="P58" s="4">
        <f t="shared" si="8"/>
        <v>-30</v>
      </c>
      <c r="R58" s="1">
        <v>148.0</v>
      </c>
      <c r="S58" s="4">
        <f t="shared" si="9"/>
        <v>14.8</v>
      </c>
      <c r="T58" s="1">
        <v>0.0</v>
      </c>
      <c r="U58" s="4">
        <f t="shared" si="10"/>
        <v>0</v>
      </c>
      <c r="X58" s="6"/>
    </row>
    <row r="59">
      <c r="A59" s="1" t="s">
        <v>77</v>
      </c>
      <c r="B59" s="1">
        <v>15.0</v>
      </c>
      <c r="C59" s="2">
        <f t="shared" si="1"/>
        <v>16.2225</v>
      </c>
      <c r="D59" s="1">
        <v>16.0</v>
      </c>
      <c r="E59" s="2">
        <v>259.56</v>
      </c>
      <c r="F59" s="4">
        <f t="shared" si="2"/>
        <v>258.56</v>
      </c>
      <c r="G59" s="4">
        <f t="shared" si="3"/>
        <v>247.36</v>
      </c>
      <c r="H59" s="4">
        <f t="shared" si="4"/>
        <v>11.2</v>
      </c>
      <c r="I59" s="4">
        <f t="shared" si="5"/>
        <v>4.331683168</v>
      </c>
      <c r="J59" s="9">
        <v>0.0</v>
      </c>
      <c r="K59" s="1">
        <v>4084.0</v>
      </c>
      <c r="L59" s="4">
        <f t="shared" si="6"/>
        <v>163.36</v>
      </c>
      <c r="M59" s="1">
        <v>26.0</v>
      </c>
      <c r="N59" s="2">
        <f t="shared" si="7"/>
        <v>104</v>
      </c>
      <c r="O59" s="1">
        <v>10.0</v>
      </c>
      <c r="P59" s="4">
        <f t="shared" si="8"/>
        <v>-20</v>
      </c>
      <c r="R59" s="1">
        <v>112.0</v>
      </c>
      <c r="S59" s="4">
        <f t="shared" si="9"/>
        <v>11.2</v>
      </c>
      <c r="T59" s="1">
        <v>0.0</v>
      </c>
      <c r="U59" s="4">
        <f t="shared" si="10"/>
        <v>0</v>
      </c>
      <c r="X59" s="6"/>
    </row>
    <row r="60">
      <c r="A60" s="1" t="s">
        <v>78</v>
      </c>
      <c r="B60" s="1">
        <v>29.0</v>
      </c>
      <c r="C60" s="2">
        <f t="shared" si="1"/>
        <v>20.57</v>
      </c>
      <c r="D60" s="1">
        <v>8.0</v>
      </c>
      <c r="E60" s="2">
        <v>164.56</v>
      </c>
      <c r="F60" s="4">
        <f t="shared" si="2"/>
        <v>172.56</v>
      </c>
      <c r="G60" s="4">
        <f t="shared" si="3"/>
        <v>165.96</v>
      </c>
      <c r="H60" s="4">
        <f t="shared" si="4"/>
        <v>6.6</v>
      </c>
      <c r="I60" s="4">
        <f t="shared" si="5"/>
        <v>3.824756606</v>
      </c>
      <c r="J60" s="9">
        <v>0.0</v>
      </c>
      <c r="K60" s="1">
        <v>2499.0</v>
      </c>
      <c r="L60" s="4">
        <f t="shared" si="6"/>
        <v>99.96</v>
      </c>
      <c r="M60" s="1">
        <v>19.0</v>
      </c>
      <c r="N60" s="2">
        <f t="shared" si="7"/>
        <v>76</v>
      </c>
      <c r="O60" s="1">
        <v>5.0</v>
      </c>
      <c r="P60" s="4">
        <f t="shared" si="8"/>
        <v>-10</v>
      </c>
      <c r="R60" s="1">
        <v>66.0</v>
      </c>
      <c r="S60" s="4">
        <f t="shared" si="9"/>
        <v>6.6</v>
      </c>
      <c r="T60" s="1">
        <v>0.0</v>
      </c>
      <c r="U60" s="4">
        <f t="shared" si="10"/>
        <v>0</v>
      </c>
      <c r="X60" s="6"/>
    </row>
    <row r="61">
      <c r="A61" s="1" t="s">
        <v>79</v>
      </c>
      <c r="B61" s="1">
        <v>19.0</v>
      </c>
      <c r="C61" s="2">
        <f t="shared" si="1"/>
        <v>13.13625</v>
      </c>
      <c r="D61" s="1">
        <v>16.0</v>
      </c>
      <c r="E61" s="2">
        <v>210.18</v>
      </c>
      <c r="F61" s="4">
        <f t="shared" si="2"/>
        <v>220.18</v>
      </c>
      <c r="G61" s="4">
        <f t="shared" si="3"/>
        <v>213.08</v>
      </c>
      <c r="H61" s="4">
        <f t="shared" si="4"/>
        <v>7.1</v>
      </c>
      <c r="I61" s="4">
        <f t="shared" si="5"/>
        <v>3.22463439</v>
      </c>
      <c r="J61" s="9">
        <v>0.0</v>
      </c>
      <c r="K61" s="1">
        <v>3777.0</v>
      </c>
      <c r="L61" s="4">
        <f t="shared" si="6"/>
        <v>151.08</v>
      </c>
      <c r="M61" s="1">
        <v>21.0</v>
      </c>
      <c r="N61" s="2">
        <f t="shared" si="7"/>
        <v>84</v>
      </c>
      <c r="O61" s="1">
        <v>11.0</v>
      </c>
      <c r="P61" s="4">
        <f t="shared" si="8"/>
        <v>-22</v>
      </c>
      <c r="R61" s="1">
        <v>71.0</v>
      </c>
      <c r="S61" s="4">
        <f t="shared" si="9"/>
        <v>7.1</v>
      </c>
      <c r="T61" s="1">
        <v>0.0</v>
      </c>
      <c r="U61" s="4">
        <f t="shared" si="10"/>
        <v>0</v>
      </c>
      <c r="X61" s="6"/>
    </row>
    <row r="62">
      <c r="A62" s="1" t="s">
        <v>80</v>
      </c>
      <c r="B62" s="1">
        <v>20.0</v>
      </c>
      <c r="C62" s="2">
        <f t="shared" si="1"/>
        <v>20.43272727</v>
      </c>
      <c r="D62" s="1">
        <v>11.0</v>
      </c>
      <c r="E62" s="2">
        <v>224.76</v>
      </c>
      <c r="F62" s="4">
        <f t="shared" si="2"/>
        <v>224.76</v>
      </c>
      <c r="G62" s="4">
        <f t="shared" si="3"/>
        <v>219.16</v>
      </c>
      <c r="H62" s="4">
        <f t="shared" si="4"/>
        <v>5.6</v>
      </c>
      <c r="I62" s="4">
        <f t="shared" si="5"/>
        <v>2.491546539</v>
      </c>
      <c r="J62" s="9">
        <v>0.0</v>
      </c>
      <c r="K62" s="1">
        <v>2979.0</v>
      </c>
      <c r="L62" s="4">
        <f t="shared" si="6"/>
        <v>119.16</v>
      </c>
      <c r="M62" s="1">
        <v>27.0</v>
      </c>
      <c r="N62" s="2">
        <f t="shared" si="7"/>
        <v>108</v>
      </c>
      <c r="O62" s="1">
        <v>4.0</v>
      </c>
      <c r="P62" s="4">
        <f t="shared" si="8"/>
        <v>-8</v>
      </c>
      <c r="R62" s="1">
        <v>-4.0</v>
      </c>
      <c r="S62" s="4">
        <f t="shared" si="9"/>
        <v>-0.4</v>
      </c>
      <c r="T62" s="1">
        <v>1.0</v>
      </c>
      <c r="U62" s="4">
        <f t="shared" si="10"/>
        <v>6</v>
      </c>
      <c r="X62" s="6"/>
    </row>
    <row r="63">
      <c r="A63" s="1" t="s">
        <v>81</v>
      </c>
      <c r="B63" s="1">
        <v>15.0</v>
      </c>
      <c r="C63" s="2">
        <f t="shared" si="1"/>
        <v>14.40625</v>
      </c>
      <c r="D63" s="1">
        <v>16.0</v>
      </c>
      <c r="E63" s="2">
        <v>230.5</v>
      </c>
      <c r="F63" s="4">
        <f t="shared" si="2"/>
        <v>239.5</v>
      </c>
      <c r="G63" s="4">
        <f t="shared" si="3"/>
        <v>236.6</v>
      </c>
      <c r="H63" s="4">
        <f t="shared" si="4"/>
        <v>2.9</v>
      </c>
      <c r="I63" s="4">
        <f t="shared" si="5"/>
        <v>1.21085595</v>
      </c>
      <c r="J63" s="9">
        <v>0.0</v>
      </c>
      <c r="K63" s="1">
        <v>4615.0</v>
      </c>
      <c r="L63" s="4">
        <f t="shared" si="6"/>
        <v>184.6</v>
      </c>
      <c r="M63" s="1">
        <v>23.0</v>
      </c>
      <c r="N63" s="2">
        <f t="shared" si="7"/>
        <v>92</v>
      </c>
      <c r="O63" s="1">
        <v>20.0</v>
      </c>
      <c r="P63" s="4">
        <f t="shared" si="8"/>
        <v>-40</v>
      </c>
      <c r="R63" s="1">
        <v>29.0</v>
      </c>
      <c r="S63" s="4">
        <f t="shared" si="9"/>
        <v>2.9</v>
      </c>
      <c r="T63" s="1">
        <v>0.0</v>
      </c>
      <c r="U63" s="4">
        <f t="shared" si="10"/>
        <v>0</v>
      </c>
      <c r="X63" s="6"/>
    </row>
    <row r="64">
      <c r="A64" s="1" t="s">
        <v>82</v>
      </c>
      <c r="B64" s="1">
        <v>13.0</v>
      </c>
      <c r="C64" s="2">
        <f t="shared" si="1"/>
        <v>17.548</v>
      </c>
      <c r="D64" s="1">
        <v>15.0</v>
      </c>
      <c r="E64" s="2">
        <v>263.22</v>
      </c>
      <c r="F64" s="4">
        <f t="shared" si="2"/>
        <v>236.42</v>
      </c>
      <c r="G64" s="4">
        <f t="shared" si="3"/>
        <v>235.32</v>
      </c>
      <c r="H64" s="4">
        <f t="shared" si="4"/>
        <v>1.1</v>
      </c>
      <c r="I64" s="4">
        <f t="shared" si="5"/>
        <v>0.4652736655</v>
      </c>
      <c r="J64" s="9">
        <v>0.0</v>
      </c>
      <c r="K64" s="1">
        <v>3083.0</v>
      </c>
      <c r="L64" s="4">
        <f t="shared" si="6"/>
        <v>123.32</v>
      </c>
      <c r="M64" s="1">
        <v>33.0</v>
      </c>
      <c r="N64" s="2">
        <f t="shared" si="7"/>
        <v>132</v>
      </c>
      <c r="O64" s="1">
        <v>10.0</v>
      </c>
      <c r="P64" s="4">
        <f t="shared" si="8"/>
        <v>-20</v>
      </c>
      <c r="R64" s="1">
        <v>11.0</v>
      </c>
      <c r="S64" s="4">
        <f t="shared" si="9"/>
        <v>1.1</v>
      </c>
      <c r="T64" s="1">
        <v>0.0</v>
      </c>
      <c r="U64" s="4">
        <f t="shared" si="10"/>
        <v>0</v>
      </c>
      <c r="X64" s="6"/>
    </row>
    <row r="65">
      <c r="A65" s="1" t="s">
        <v>83</v>
      </c>
      <c r="B65" s="1">
        <v>10.0</v>
      </c>
      <c r="C65" s="2">
        <f t="shared" si="1"/>
        <v>17.75125</v>
      </c>
      <c r="D65" s="1">
        <v>16.0</v>
      </c>
      <c r="E65" s="2">
        <v>284.02</v>
      </c>
      <c r="F65" s="4">
        <f t="shared" si="2"/>
        <v>277.02</v>
      </c>
      <c r="G65" s="4">
        <f t="shared" si="3"/>
        <v>276.32</v>
      </c>
      <c r="H65" s="4">
        <f t="shared" si="4"/>
        <v>0.7</v>
      </c>
      <c r="I65" s="4">
        <f t="shared" si="5"/>
        <v>0.2526893365</v>
      </c>
      <c r="J65" s="9">
        <v>0.0</v>
      </c>
      <c r="K65" s="1">
        <v>4308.0</v>
      </c>
      <c r="L65" s="4">
        <f t="shared" si="6"/>
        <v>172.32</v>
      </c>
      <c r="M65" s="1">
        <v>32.0</v>
      </c>
      <c r="N65" s="2">
        <f t="shared" si="7"/>
        <v>128</v>
      </c>
      <c r="O65" s="1">
        <v>12.0</v>
      </c>
      <c r="P65" s="4">
        <f t="shared" si="8"/>
        <v>-24</v>
      </c>
      <c r="R65" s="1">
        <v>7.0</v>
      </c>
      <c r="S65" s="4">
        <f t="shared" si="9"/>
        <v>0.7</v>
      </c>
      <c r="T65" s="1">
        <v>0.0</v>
      </c>
      <c r="U65" s="4">
        <f t="shared" si="10"/>
        <v>0</v>
      </c>
      <c r="X65" s="6"/>
    </row>
    <row r="66">
      <c r="A66" s="1" t="s">
        <v>84</v>
      </c>
      <c r="B66" s="1">
        <v>17.0</v>
      </c>
      <c r="C66" s="2">
        <f t="shared" si="1"/>
        <v>14.935</v>
      </c>
      <c r="D66" s="1">
        <v>16.0</v>
      </c>
      <c r="E66" s="2">
        <v>238.96</v>
      </c>
      <c r="F66" s="4">
        <f t="shared" si="2"/>
        <v>239.96</v>
      </c>
      <c r="G66" s="4">
        <f t="shared" si="3"/>
        <v>240.76</v>
      </c>
      <c r="H66" s="4">
        <f t="shared" si="4"/>
        <v>-0.8</v>
      </c>
      <c r="I66" s="4">
        <f t="shared" si="5"/>
        <v>-0.3333888981</v>
      </c>
      <c r="J66" s="9">
        <v>0.0</v>
      </c>
      <c r="K66" s="1">
        <v>4169.0</v>
      </c>
      <c r="L66" s="4">
        <f t="shared" si="6"/>
        <v>166.76</v>
      </c>
      <c r="M66" s="1">
        <v>24.0</v>
      </c>
      <c r="N66" s="2">
        <f t="shared" si="7"/>
        <v>96</v>
      </c>
      <c r="O66" s="1">
        <v>11.0</v>
      </c>
      <c r="P66" s="4">
        <f t="shared" si="8"/>
        <v>-22</v>
      </c>
      <c r="R66" s="1">
        <v>-8.0</v>
      </c>
      <c r="S66" s="4">
        <f t="shared" si="9"/>
        <v>-0.8</v>
      </c>
      <c r="T66" s="1">
        <v>0.0</v>
      </c>
      <c r="U66" s="4">
        <f t="shared" si="10"/>
        <v>0</v>
      </c>
      <c r="X66" s="6"/>
    </row>
    <row r="67">
      <c r="C67" s="7"/>
      <c r="E67" s="4"/>
      <c r="I67" s="6"/>
      <c r="L67" s="6"/>
      <c r="N67" s="7"/>
      <c r="P67" s="6"/>
      <c r="S67" s="6"/>
      <c r="U67" s="6"/>
      <c r="X67" s="6"/>
    </row>
    <row r="68">
      <c r="C68" s="7"/>
      <c r="E68" s="4"/>
      <c r="I68" s="6"/>
      <c r="L68" s="6"/>
      <c r="N68" s="7"/>
      <c r="P68" s="6"/>
      <c r="S68" s="6"/>
      <c r="U68" s="6"/>
      <c r="X68" s="6"/>
    </row>
    <row r="69">
      <c r="C69" s="7"/>
      <c r="E69" s="4"/>
      <c r="I69" s="6"/>
      <c r="L69" s="6"/>
      <c r="N69" s="7"/>
      <c r="P69" s="6"/>
      <c r="S69" s="6"/>
      <c r="U69" s="6"/>
      <c r="X69" s="6"/>
    </row>
    <row r="70">
      <c r="C70" s="7"/>
      <c r="E70" s="4"/>
      <c r="I70" s="6"/>
      <c r="L70" s="6"/>
      <c r="N70" s="7"/>
      <c r="P70" s="6"/>
      <c r="S70" s="6"/>
      <c r="U70" s="6"/>
      <c r="X70" s="6"/>
    </row>
    <row r="71">
      <c r="C71" s="7"/>
      <c r="E71" s="4"/>
      <c r="I71" s="6"/>
      <c r="L71" s="6"/>
      <c r="N71" s="7"/>
      <c r="P71" s="6"/>
      <c r="S71" s="6"/>
      <c r="U71" s="6"/>
      <c r="X71" s="6"/>
    </row>
    <row r="72">
      <c r="C72" s="7"/>
      <c r="E72" s="4"/>
      <c r="I72" s="6"/>
      <c r="L72" s="6"/>
      <c r="N72" s="7"/>
      <c r="P72" s="6"/>
      <c r="S72" s="6"/>
      <c r="U72" s="6"/>
      <c r="X72" s="6"/>
    </row>
    <row r="73">
      <c r="C73" s="7"/>
      <c r="E73" s="4"/>
      <c r="I73" s="6"/>
      <c r="L73" s="6"/>
      <c r="N73" s="7"/>
      <c r="P73" s="6"/>
      <c r="S73" s="6"/>
      <c r="U73" s="6"/>
      <c r="X73" s="6"/>
    </row>
    <row r="74">
      <c r="C74" s="7"/>
      <c r="E74" s="4"/>
      <c r="I74" s="6"/>
      <c r="L74" s="6"/>
      <c r="N74" s="7"/>
      <c r="P74" s="6"/>
      <c r="S74" s="6"/>
      <c r="U74" s="6"/>
      <c r="X74" s="6"/>
    </row>
    <row r="75">
      <c r="C75" s="7"/>
      <c r="E75" s="4"/>
      <c r="I75" s="6"/>
      <c r="L75" s="6"/>
      <c r="N75" s="7"/>
      <c r="P75" s="6"/>
      <c r="S75" s="6"/>
      <c r="U75" s="6"/>
      <c r="X75" s="6"/>
    </row>
    <row r="76">
      <c r="C76" s="7"/>
      <c r="E76" s="4"/>
      <c r="I76" s="6"/>
      <c r="L76" s="6"/>
      <c r="N76" s="7"/>
      <c r="P76" s="6"/>
      <c r="S76" s="6"/>
      <c r="U76" s="6"/>
      <c r="X76" s="6"/>
    </row>
    <row r="77">
      <c r="C77" s="7"/>
      <c r="E77" s="4"/>
      <c r="I77" s="6"/>
      <c r="L77" s="6"/>
      <c r="N77" s="7"/>
      <c r="P77" s="6"/>
      <c r="S77" s="6"/>
      <c r="U77" s="6"/>
      <c r="X77" s="6"/>
    </row>
    <row r="78">
      <c r="C78" s="7"/>
      <c r="E78" s="4"/>
      <c r="I78" s="6"/>
      <c r="L78" s="6"/>
      <c r="N78" s="7"/>
      <c r="P78" s="6"/>
      <c r="S78" s="6"/>
      <c r="U78" s="6"/>
      <c r="X78" s="6"/>
    </row>
    <row r="79">
      <c r="C79" s="7"/>
      <c r="E79" s="4"/>
      <c r="I79" s="6"/>
      <c r="L79" s="6"/>
      <c r="N79" s="7"/>
      <c r="P79" s="6"/>
      <c r="S79" s="6"/>
      <c r="U79" s="6"/>
      <c r="X79" s="6"/>
    </row>
    <row r="80">
      <c r="C80" s="7"/>
      <c r="E80" s="4"/>
      <c r="I80" s="6"/>
      <c r="L80" s="6"/>
      <c r="N80" s="7"/>
      <c r="P80" s="6"/>
      <c r="S80" s="6"/>
      <c r="U80" s="6"/>
      <c r="X80" s="6"/>
    </row>
    <row r="81">
      <c r="C81" s="7"/>
      <c r="E81" s="4"/>
      <c r="I81" s="6"/>
      <c r="L81" s="6"/>
      <c r="N81" s="7"/>
      <c r="P81" s="6"/>
      <c r="S81" s="6"/>
      <c r="U81" s="6"/>
      <c r="X81" s="6"/>
    </row>
    <row r="82">
      <c r="C82" s="7"/>
      <c r="E82" s="4"/>
      <c r="I82" s="6"/>
      <c r="L82" s="6"/>
      <c r="N82" s="7"/>
      <c r="P82" s="6"/>
      <c r="S82" s="6"/>
      <c r="U82" s="6"/>
      <c r="X82" s="6"/>
    </row>
    <row r="83">
      <c r="C83" s="7"/>
      <c r="E83" s="4"/>
      <c r="I83" s="6"/>
      <c r="L83" s="6"/>
      <c r="N83" s="7"/>
      <c r="P83" s="6"/>
      <c r="S83" s="6"/>
      <c r="U83" s="6"/>
      <c r="X83" s="6"/>
    </row>
    <row r="84">
      <c r="C84" s="7"/>
      <c r="E84" s="4"/>
      <c r="I84" s="6"/>
      <c r="L84" s="6"/>
      <c r="N84" s="7"/>
      <c r="P84" s="6"/>
      <c r="S84" s="6"/>
      <c r="U84" s="6"/>
      <c r="X84" s="6"/>
    </row>
    <row r="85">
      <c r="C85" s="7"/>
      <c r="E85" s="4"/>
      <c r="I85" s="6"/>
      <c r="L85" s="6"/>
      <c r="N85" s="7"/>
      <c r="P85" s="6"/>
      <c r="S85" s="6"/>
      <c r="U85" s="6"/>
      <c r="X85" s="6"/>
    </row>
    <row r="86">
      <c r="C86" s="7"/>
      <c r="E86" s="4"/>
      <c r="I86" s="6"/>
      <c r="L86" s="6"/>
      <c r="N86" s="7"/>
      <c r="P86" s="6"/>
      <c r="S86" s="6"/>
      <c r="U86" s="6"/>
      <c r="X86" s="6"/>
    </row>
    <row r="87">
      <c r="C87" s="7"/>
      <c r="E87" s="4"/>
      <c r="I87" s="6"/>
      <c r="L87" s="6"/>
      <c r="N87" s="7"/>
      <c r="P87" s="6"/>
      <c r="S87" s="6"/>
      <c r="U87" s="6"/>
      <c r="X87" s="6"/>
    </row>
    <row r="88">
      <c r="C88" s="7"/>
      <c r="E88" s="4"/>
      <c r="I88" s="6"/>
      <c r="L88" s="6"/>
      <c r="N88" s="7"/>
      <c r="P88" s="6"/>
      <c r="S88" s="6"/>
      <c r="U88" s="6"/>
      <c r="X88" s="6"/>
    </row>
    <row r="89">
      <c r="C89" s="7"/>
      <c r="E89" s="4"/>
      <c r="I89" s="6"/>
      <c r="L89" s="6"/>
      <c r="N89" s="7"/>
      <c r="P89" s="6"/>
      <c r="S89" s="6"/>
      <c r="U89" s="6"/>
      <c r="X89" s="6"/>
    </row>
    <row r="90">
      <c r="C90" s="7"/>
      <c r="E90" s="4"/>
      <c r="I90" s="6"/>
      <c r="L90" s="6"/>
      <c r="N90" s="7"/>
      <c r="P90" s="6"/>
      <c r="S90" s="6"/>
      <c r="U90" s="6"/>
      <c r="X90" s="6"/>
    </row>
    <row r="91">
      <c r="C91" s="7"/>
      <c r="E91" s="4"/>
      <c r="I91" s="6"/>
      <c r="L91" s="6"/>
      <c r="N91" s="7"/>
      <c r="P91" s="6"/>
      <c r="S91" s="6"/>
      <c r="U91" s="6"/>
      <c r="X91" s="6"/>
    </row>
    <row r="92">
      <c r="C92" s="7"/>
      <c r="E92" s="4"/>
      <c r="I92" s="6"/>
      <c r="L92" s="6"/>
      <c r="N92" s="7"/>
      <c r="P92" s="6"/>
      <c r="S92" s="6"/>
      <c r="U92" s="6"/>
      <c r="X92" s="6"/>
    </row>
    <row r="93">
      <c r="C93" s="7"/>
      <c r="E93" s="4"/>
      <c r="I93" s="6"/>
      <c r="L93" s="6"/>
      <c r="N93" s="7"/>
      <c r="P93" s="6"/>
      <c r="S93" s="6"/>
      <c r="U93" s="6"/>
      <c r="X93" s="6"/>
    </row>
    <row r="94">
      <c r="C94" s="7"/>
      <c r="E94" s="4"/>
      <c r="I94" s="6"/>
      <c r="L94" s="6"/>
      <c r="N94" s="7"/>
      <c r="P94" s="6"/>
      <c r="S94" s="6"/>
      <c r="U94" s="6"/>
      <c r="X94" s="6"/>
    </row>
    <row r="95">
      <c r="C95" s="7"/>
      <c r="E95" s="4"/>
      <c r="I95" s="6"/>
      <c r="L95" s="6"/>
      <c r="N95" s="7"/>
      <c r="P95" s="6"/>
      <c r="S95" s="6"/>
      <c r="U95" s="6"/>
      <c r="X95" s="6"/>
    </row>
    <row r="96">
      <c r="C96" s="7"/>
      <c r="E96" s="4"/>
      <c r="I96" s="6"/>
      <c r="L96" s="6"/>
      <c r="N96" s="7"/>
      <c r="P96" s="6"/>
      <c r="S96" s="6"/>
      <c r="U96" s="6"/>
      <c r="X96" s="6"/>
    </row>
    <row r="97">
      <c r="C97" s="7"/>
      <c r="E97" s="4"/>
      <c r="I97" s="6"/>
      <c r="L97" s="6"/>
      <c r="N97" s="7"/>
      <c r="P97" s="6"/>
      <c r="S97" s="6"/>
      <c r="U97" s="6"/>
      <c r="X97" s="6"/>
    </row>
    <row r="98">
      <c r="C98" s="7"/>
      <c r="E98" s="4"/>
      <c r="I98" s="6"/>
      <c r="L98" s="6"/>
      <c r="N98" s="7"/>
      <c r="P98" s="6"/>
      <c r="S98" s="6"/>
      <c r="U98" s="6"/>
      <c r="X98" s="6"/>
    </row>
    <row r="99">
      <c r="C99" s="7"/>
      <c r="E99" s="4"/>
      <c r="I99" s="6"/>
      <c r="L99" s="6"/>
      <c r="N99" s="7"/>
      <c r="P99" s="6"/>
      <c r="S99" s="6"/>
      <c r="U99" s="6"/>
      <c r="X99" s="6"/>
    </row>
    <row r="100">
      <c r="C100" s="7"/>
      <c r="E100" s="4"/>
      <c r="I100" s="6"/>
      <c r="L100" s="6"/>
      <c r="N100" s="7"/>
      <c r="P100" s="6"/>
      <c r="S100" s="6"/>
      <c r="U100" s="6"/>
      <c r="X100" s="6"/>
    </row>
    <row r="101">
      <c r="C101" s="4"/>
      <c r="E101" s="4"/>
    </row>
    <row r="102">
      <c r="C102" s="4"/>
      <c r="E102" s="4"/>
    </row>
    <row r="103">
      <c r="C103" s="4"/>
      <c r="E103" s="4"/>
    </row>
    <row r="104">
      <c r="C104" s="4"/>
      <c r="E104" s="4"/>
    </row>
    <row r="105">
      <c r="C105" s="4"/>
      <c r="E105" s="4"/>
    </row>
    <row r="106">
      <c r="C106" s="4"/>
      <c r="E106" s="4"/>
    </row>
    <row r="107">
      <c r="C107" s="4"/>
      <c r="E107" s="4"/>
    </row>
    <row r="108">
      <c r="C108" s="4"/>
      <c r="E108" s="4"/>
    </row>
    <row r="109">
      <c r="C109" s="4"/>
      <c r="E109" s="4"/>
    </row>
    <row r="110">
      <c r="C110" s="4"/>
      <c r="E110" s="4"/>
    </row>
    <row r="111">
      <c r="C111" s="4"/>
      <c r="E111" s="4"/>
    </row>
    <row r="112">
      <c r="C112" s="4"/>
      <c r="E112" s="4"/>
    </row>
    <row r="113">
      <c r="C113" s="4"/>
      <c r="E113" s="4"/>
    </row>
    <row r="114">
      <c r="C114" s="4"/>
      <c r="E114" s="4"/>
    </row>
    <row r="115">
      <c r="C115" s="4"/>
      <c r="E115" s="4"/>
    </row>
    <row r="116">
      <c r="C116" s="4"/>
      <c r="E116" s="4"/>
    </row>
    <row r="117">
      <c r="C117" s="4"/>
      <c r="E117" s="4"/>
    </row>
    <row r="118">
      <c r="C118" s="4"/>
      <c r="E118" s="4"/>
    </row>
    <row r="119">
      <c r="C119" s="4"/>
      <c r="E119" s="4"/>
    </row>
    <row r="120">
      <c r="C120" s="4"/>
      <c r="E120" s="4"/>
    </row>
    <row r="121">
      <c r="C121" s="4"/>
      <c r="E121" s="4"/>
    </row>
    <row r="122">
      <c r="C122" s="4"/>
      <c r="E122" s="4"/>
    </row>
    <row r="123">
      <c r="C123" s="4"/>
      <c r="E123" s="4"/>
    </row>
    <row r="124">
      <c r="C124" s="4"/>
      <c r="E124" s="4"/>
    </row>
    <row r="125">
      <c r="C125" s="4"/>
      <c r="E125" s="4"/>
    </row>
    <row r="126">
      <c r="C126" s="4"/>
      <c r="E126" s="4"/>
    </row>
    <row r="127">
      <c r="C127" s="4"/>
      <c r="E127" s="4"/>
    </row>
    <row r="128">
      <c r="C128" s="4"/>
      <c r="E128" s="4"/>
    </row>
    <row r="129">
      <c r="C129" s="4"/>
      <c r="E129" s="4"/>
    </row>
    <row r="130">
      <c r="C130" s="4"/>
      <c r="E130" s="4"/>
    </row>
    <row r="131">
      <c r="C131" s="4"/>
      <c r="E131" s="4"/>
    </row>
    <row r="132">
      <c r="C132" s="4"/>
      <c r="E132" s="4"/>
    </row>
    <row r="133">
      <c r="C133" s="4"/>
      <c r="E133" s="4"/>
    </row>
    <row r="134">
      <c r="C134" s="4"/>
      <c r="E134" s="4"/>
    </row>
    <row r="135">
      <c r="C135" s="4"/>
      <c r="E135" s="4"/>
    </row>
    <row r="136">
      <c r="C136" s="4"/>
      <c r="E136" s="4"/>
    </row>
    <row r="137">
      <c r="C137" s="4"/>
      <c r="E137" s="4"/>
    </row>
    <row r="138">
      <c r="C138" s="4"/>
      <c r="E138" s="4"/>
    </row>
    <row r="139">
      <c r="C139" s="4"/>
      <c r="E139" s="4"/>
    </row>
    <row r="140">
      <c r="C140" s="4"/>
      <c r="E140" s="4"/>
    </row>
    <row r="141">
      <c r="C141" s="4"/>
      <c r="E141" s="4"/>
    </row>
    <row r="142">
      <c r="C142" s="4"/>
      <c r="E142" s="4"/>
    </row>
    <row r="143">
      <c r="C143" s="4"/>
      <c r="E143" s="4"/>
    </row>
    <row r="144">
      <c r="C144" s="4"/>
      <c r="E144" s="4"/>
    </row>
    <row r="145">
      <c r="C145" s="4"/>
      <c r="E145" s="4"/>
    </row>
    <row r="146">
      <c r="C146" s="4"/>
      <c r="E146" s="4"/>
    </row>
    <row r="147">
      <c r="C147" s="4"/>
      <c r="E147" s="4"/>
    </row>
    <row r="148">
      <c r="C148" s="4"/>
      <c r="E148" s="4"/>
    </row>
    <row r="149">
      <c r="C149" s="4"/>
      <c r="E149" s="4"/>
    </row>
    <row r="150">
      <c r="C150" s="4"/>
      <c r="E150" s="4"/>
    </row>
    <row r="151">
      <c r="C151" s="4"/>
      <c r="E151" s="4"/>
    </row>
    <row r="152">
      <c r="C152" s="4"/>
      <c r="E152" s="4"/>
    </row>
    <row r="153">
      <c r="C153" s="4"/>
      <c r="E153" s="4"/>
    </row>
    <row r="154">
      <c r="C154" s="4"/>
      <c r="E154" s="4"/>
    </row>
    <row r="155">
      <c r="C155" s="4"/>
      <c r="E155" s="4"/>
    </row>
    <row r="156">
      <c r="C156" s="4"/>
      <c r="E156" s="4"/>
    </row>
    <row r="157">
      <c r="C157" s="4"/>
      <c r="E157" s="4"/>
    </row>
    <row r="158">
      <c r="C158" s="4"/>
      <c r="E158" s="4"/>
    </row>
    <row r="159">
      <c r="C159" s="4"/>
      <c r="E159" s="4"/>
    </row>
    <row r="160">
      <c r="C160" s="4"/>
      <c r="E160" s="4"/>
    </row>
    <row r="161">
      <c r="C161" s="4"/>
      <c r="E161" s="4"/>
    </row>
    <row r="162">
      <c r="C162" s="4"/>
      <c r="E162" s="4"/>
    </row>
    <row r="163">
      <c r="C163" s="4"/>
      <c r="E163" s="4"/>
    </row>
    <row r="164">
      <c r="C164" s="4"/>
      <c r="E164" s="4"/>
    </row>
    <row r="165">
      <c r="C165" s="4"/>
      <c r="E165" s="4"/>
    </row>
    <row r="166">
      <c r="C166" s="4"/>
      <c r="E166" s="4"/>
    </row>
    <row r="167">
      <c r="C167" s="4"/>
      <c r="E167" s="4"/>
    </row>
    <row r="168">
      <c r="C168" s="4"/>
      <c r="E168" s="4"/>
    </row>
    <row r="169">
      <c r="C169" s="4"/>
      <c r="E169" s="4"/>
    </row>
    <row r="170">
      <c r="C170" s="4"/>
      <c r="E170" s="4"/>
    </row>
    <row r="171">
      <c r="C171" s="4"/>
      <c r="E171" s="4"/>
    </row>
    <row r="172">
      <c r="C172" s="4"/>
      <c r="E172" s="4"/>
    </row>
    <row r="173">
      <c r="C173" s="4"/>
      <c r="E173" s="4"/>
    </row>
    <row r="174">
      <c r="C174" s="4"/>
      <c r="E174" s="4"/>
    </row>
    <row r="175">
      <c r="C175" s="4"/>
      <c r="E175" s="4"/>
    </row>
    <row r="176">
      <c r="C176" s="4"/>
      <c r="E176" s="4"/>
    </row>
    <row r="177">
      <c r="C177" s="4"/>
      <c r="E177" s="4"/>
    </row>
    <row r="178">
      <c r="C178" s="4"/>
      <c r="E178" s="4"/>
    </row>
    <row r="179">
      <c r="C179" s="4"/>
      <c r="E179" s="4"/>
    </row>
    <row r="180">
      <c r="C180" s="4"/>
      <c r="E180" s="4"/>
    </row>
    <row r="181">
      <c r="C181" s="4"/>
      <c r="E181" s="4"/>
    </row>
    <row r="182">
      <c r="C182" s="4"/>
      <c r="E182" s="4"/>
    </row>
    <row r="183">
      <c r="C183" s="4"/>
      <c r="E183" s="4"/>
    </row>
    <row r="184">
      <c r="C184" s="4"/>
      <c r="E184" s="4"/>
    </row>
    <row r="185">
      <c r="C185" s="4"/>
      <c r="E185" s="4"/>
    </row>
    <row r="186">
      <c r="C186" s="4"/>
      <c r="E186" s="4"/>
    </row>
    <row r="187">
      <c r="C187" s="4"/>
      <c r="E187" s="4"/>
    </row>
    <row r="188">
      <c r="C188" s="4"/>
      <c r="E188" s="4"/>
    </row>
    <row r="189">
      <c r="C189" s="4"/>
      <c r="E189" s="4"/>
    </row>
    <row r="190">
      <c r="C190" s="4"/>
      <c r="E190" s="4"/>
    </row>
    <row r="191">
      <c r="C191" s="4"/>
      <c r="E191" s="4"/>
    </row>
    <row r="192">
      <c r="C192" s="4"/>
      <c r="E192" s="4"/>
    </row>
    <row r="193">
      <c r="C193" s="4"/>
      <c r="E193" s="4"/>
    </row>
    <row r="194">
      <c r="C194" s="4"/>
      <c r="E194" s="4"/>
    </row>
    <row r="195">
      <c r="C195" s="4"/>
      <c r="E195" s="4"/>
    </row>
    <row r="196">
      <c r="C196" s="4"/>
      <c r="E196" s="4"/>
    </row>
    <row r="197">
      <c r="C197" s="4"/>
      <c r="E197" s="4"/>
    </row>
    <row r="198">
      <c r="C198" s="4"/>
      <c r="E198" s="4"/>
    </row>
    <row r="199">
      <c r="C199" s="4"/>
      <c r="E199" s="4"/>
    </row>
    <row r="200">
      <c r="C200" s="4"/>
      <c r="E200" s="4"/>
    </row>
    <row r="201">
      <c r="C201" s="4"/>
      <c r="E201" s="4"/>
    </row>
    <row r="202">
      <c r="C202" s="4"/>
      <c r="E202" s="4"/>
    </row>
    <row r="203">
      <c r="C203" s="4"/>
      <c r="E203" s="4"/>
    </row>
    <row r="204">
      <c r="C204" s="4"/>
      <c r="E204" s="4"/>
    </row>
    <row r="205">
      <c r="C205" s="4"/>
      <c r="E205" s="4"/>
    </row>
    <row r="206">
      <c r="C206" s="4"/>
      <c r="E206" s="4"/>
    </row>
    <row r="207">
      <c r="C207" s="4"/>
      <c r="E207" s="4"/>
    </row>
    <row r="208">
      <c r="C208" s="4"/>
      <c r="E208" s="4"/>
    </row>
    <row r="209">
      <c r="C209" s="4"/>
      <c r="E209" s="4"/>
    </row>
    <row r="210">
      <c r="C210" s="4"/>
      <c r="E210" s="4"/>
    </row>
    <row r="211">
      <c r="C211" s="4"/>
      <c r="E211" s="4"/>
    </row>
    <row r="212">
      <c r="C212" s="4"/>
      <c r="E212" s="4"/>
    </row>
    <row r="213">
      <c r="C213" s="4"/>
      <c r="E213" s="4"/>
    </row>
    <row r="214">
      <c r="C214" s="4"/>
      <c r="E214" s="4"/>
    </row>
    <row r="215">
      <c r="C215" s="4"/>
      <c r="E215" s="4"/>
    </row>
    <row r="216">
      <c r="C216" s="4"/>
      <c r="E216" s="4"/>
    </row>
    <row r="217">
      <c r="C217" s="4"/>
      <c r="E217" s="4"/>
    </row>
    <row r="218">
      <c r="C218" s="4"/>
      <c r="E218" s="4"/>
    </row>
    <row r="219">
      <c r="C219" s="4"/>
      <c r="E219" s="4"/>
    </row>
    <row r="220">
      <c r="C220" s="4"/>
      <c r="E220" s="4"/>
    </row>
    <row r="221">
      <c r="C221" s="4"/>
      <c r="E221" s="4"/>
    </row>
    <row r="222">
      <c r="C222" s="4"/>
      <c r="E222" s="4"/>
    </row>
    <row r="223">
      <c r="C223" s="4"/>
      <c r="E223" s="4"/>
    </row>
    <row r="224">
      <c r="C224" s="4"/>
      <c r="E224" s="4"/>
    </row>
    <row r="225">
      <c r="C225" s="4"/>
      <c r="E225" s="4"/>
    </row>
    <row r="226">
      <c r="C226" s="4"/>
      <c r="E226" s="4"/>
    </row>
    <row r="227">
      <c r="C227" s="4"/>
      <c r="E227" s="4"/>
    </row>
    <row r="228">
      <c r="C228" s="4"/>
      <c r="E228" s="4"/>
    </row>
    <row r="229">
      <c r="C229" s="4"/>
      <c r="E229" s="4"/>
    </row>
    <row r="230">
      <c r="C230" s="4"/>
      <c r="E230" s="4"/>
    </row>
    <row r="231">
      <c r="C231" s="4"/>
      <c r="E231" s="4"/>
    </row>
    <row r="232">
      <c r="C232" s="4"/>
      <c r="E232" s="4"/>
    </row>
    <row r="233">
      <c r="C233" s="4"/>
      <c r="E233" s="4"/>
    </row>
    <row r="234">
      <c r="C234" s="4"/>
      <c r="E234" s="4"/>
    </row>
    <row r="235">
      <c r="C235" s="4"/>
      <c r="E235" s="4"/>
    </row>
    <row r="236">
      <c r="C236" s="4"/>
      <c r="E236" s="4"/>
    </row>
    <row r="237">
      <c r="C237" s="4"/>
      <c r="E237" s="4"/>
    </row>
    <row r="238">
      <c r="C238" s="4"/>
      <c r="E238" s="4"/>
    </row>
    <row r="239">
      <c r="C239" s="4"/>
      <c r="E239" s="4"/>
    </row>
    <row r="240">
      <c r="C240" s="4"/>
      <c r="E240" s="4"/>
    </row>
    <row r="241">
      <c r="C241" s="4"/>
      <c r="E241" s="4"/>
    </row>
    <row r="242">
      <c r="C242" s="4"/>
      <c r="E242" s="4"/>
    </row>
    <row r="243">
      <c r="C243" s="4"/>
      <c r="E243" s="4"/>
    </row>
    <row r="244">
      <c r="C244" s="4"/>
      <c r="E244" s="4"/>
    </row>
    <row r="245">
      <c r="C245" s="4"/>
      <c r="E245" s="4"/>
    </row>
    <row r="246">
      <c r="C246" s="4"/>
      <c r="E246" s="4"/>
    </row>
    <row r="247">
      <c r="C247" s="4"/>
      <c r="E247" s="4"/>
    </row>
    <row r="248">
      <c r="C248" s="4"/>
      <c r="E248" s="4"/>
    </row>
    <row r="249">
      <c r="C249" s="4"/>
      <c r="E249" s="4"/>
    </row>
    <row r="250">
      <c r="C250" s="4"/>
      <c r="E250" s="4"/>
    </row>
    <row r="251">
      <c r="C251" s="4"/>
      <c r="E251" s="4"/>
    </row>
    <row r="252">
      <c r="C252" s="4"/>
      <c r="E252" s="4"/>
    </row>
    <row r="253">
      <c r="C253" s="4"/>
      <c r="E253" s="4"/>
    </row>
    <row r="254">
      <c r="C254" s="4"/>
      <c r="E254" s="4"/>
    </row>
    <row r="255">
      <c r="C255" s="4"/>
      <c r="E255" s="4"/>
    </row>
    <row r="256">
      <c r="C256" s="4"/>
      <c r="E256" s="4"/>
    </row>
    <row r="257">
      <c r="C257" s="4"/>
      <c r="E257" s="4"/>
    </row>
    <row r="258">
      <c r="C258" s="4"/>
      <c r="E258" s="4"/>
    </row>
    <row r="259">
      <c r="C259" s="4"/>
      <c r="E259" s="4"/>
    </row>
    <row r="260">
      <c r="C260" s="4"/>
      <c r="E260" s="4"/>
    </row>
    <row r="261">
      <c r="C261" s="4"/>
      <c r="E261" s="4"/>
    </row>
    <row r="262">
      <c r="C262" s="4"/>
      <c r="E262" s="4"/>
    </row>
    <row r="263">
      <c r="C263" s="4"/>
      <c r="E263" s="4"/>
    </row>
    <row r="264">
      <c r="C264" s="4"/>
      <c r="E264" s="4"/>
    </row>
    <row r="265">
      <c r="C265" s="4"/>
      <c r="E265" s="4"/>
    </row>
    <row r="266">
      <c r="C266" s="4"/>
      <c r="E266" s="4"/>
    </row>
    <row r="267">
      <c r="C267" s="4"/>
      <c r="E267" s="4"/>
    </row>
    <row r="268">
      <c r="C268" s="4"/>
      <c r="E268" s="4"/>
    </row>
    <row r="269">
      <c r="C269" s="4"/>
      <c r="E269" s="4"/>
    </row>
    <row r="270">
      <c r="C270" s="4"/>
      <c r="E270" s="4"/>
    </row>
    <row r="271">
      <c r="C271" s="4"/>
      <c r="E271" s="4"/>
    </row>
    <row r="272">
      <c r="C272" s="4"/>
      <c r="E272" s="4"/>
    </row>
    <row r="273">
      <c r="C273" s="4"/>
      <c r="E273" s="4"/>
    </row>
    <row r="274">
      <c r="C274" s="4"/>
      <c r="E274" s="4"/>
    </row>
    <row r="275">
      <c r="C275" s="4"/>
      <c r="E275" s="4"/>
    </row>
    <row r="276">
      <c r="C276" s="4"/>
      <c r="E276" s="4"/>
    </row>
    <row r="277">
      <c r="C277" s="4"/>
      <c r="E277" s="4"/>
    </row>
    <row r="278">
      <c r="C278" s="4"/>
      <c r="E278" s="4"/>
    </row>
    <row r="279">
      <c r="C279" s="4"/>
      <c r="E279" s="4"/>
    </row>
    <row r="280">
      <c r="C280" s="4"/>
      <c r="E280" s="4"/>
    </row>
    <row r="281">
      <c r="C281" s="4"/>
      <c r="E281" s="4"/>
    </row>
    <row r="282">
      <c r="C282" s="4"/>
      <c r="E282" s="4"/>
    </row>
    <row r="283">
      <c r="C283" s="4"/>
      <c r="E283" s="4"/>
    </row>
    <row r="284">
      <c r="C284" s="4"/>
      <c r="E284" s="4"/>
    </row>
    <row r="285">
      <c r="C285" s="4"/>
      <c r="E285" s="4"/>
    </row>
    <row r="286">
      <c r="C286" s="4"/>
      <c r="E286" s="4"/>
    </row>
    <row r="287">
      <c r="C287" s="4"/>
      <c r="E287" s="4"/>
    </row>
    <row r="288">
      <c r="C288" s="4"/>
      <c r="E288" s="4"/>
    </row>
    <row r="289">
      <c r="C289" s="4"/>
      <c r="E289" s="4"/>
    </row>
    <row r="290">
      <c r="C290" s="4"/>
      <c r="E290" s="4"/>
    </row>
    <row r="291">
      <c r="C291" s="4"/>
      <c r="E291" s="4"/>
    </row>
    <row r="292">
      <c r="C292" s="4"/>
      <c r="E292" s="4"/>
    </row>
    <row r="293">
      <c r="C293" s="4"/>
      <c r="E293" s="4"/>
    </row>
    <row r="294">
      <c r="C294" s="4"/>
      <c r="E294" s="4"/>
    </row>
    <row r="295">
      <c r="C295" s="4"/>
      <c r="E295" s="4"/>
    </row>
    <row r="296">
      <c r="C296" s="4"/>
      <c r="E296" s="4"/>
    </row>
    <row r="297">
      <c r="C297" s="4"/>
      <c r="E297" s="4"/>
    </row>
    <row r="298">
      <c r="C298" s="4"/>
      <c r="E298" s="4"/>
    </row>
    <row r="299">
      <c r="C299" s="4"/>
      <c r="E299" s="4"/>
    </row>
    <row r="300">
      <c r="C300" s="4"/>
      <c r="E300" s="4"/>
    </row>
    <row r="301">
      <c r="C301" s="4"/>
      <c r="E301" s="4"/>
    </row>
    <row r="302">
      <c r="C302" s="4"/>
      <c r="E302" s="4"/>
    </row>
    <row r="303">
      <c r="C303" s="4"/>
      <c r="E303" s="4"/>
    </row>
    <row r="304">
      <c r="C304" s="4"/>
      <c r="E304" s="4"/>
    </row>
    <row r="305">
      <c r="C305" s="4"/>
      <c r="E305" s="4"/>
    </row>
    <row r="306">
      <c r="C306" s="4"/>
      <c r="E306" s="4"/>
    </row>
    <row r="307">
      <c r="C307" s="4"/>
      <c r="E307" s="4"/>
    </row>
    <row r="308">
      <c r="C308" s="4"/>
      <c r="E308" s="4"/>
    </row>
    <row r="309">
      <c r="C309" s="4"/>
      <c r="E309" s="4"/>
    </row>
    <row r="310">
      <c r="C310" s="4"/>
      <c r="E310" s="4"/>
    </row>
    <row r="311">
      <c r="C311" s="4"/>
      <c r="E311" s="4"/>
    </row>
    <row r="312">
      <c r="C312" s="4"/>
      <c r="E312" s="4"/>
    </row>
    <row r="313">
      <c r="C313" s="4"/>
      <c r="E313" s="4"/>
    </row>
    <row r="314">
      <c r="C314" s="4"/>
      <c r="E314" s="4"/>
    </row>
    <row r="315">
      <c r="C315" s="4"/>
      <c r="E315" s="4"/>
    </row>
    <row r="316">
      <c r="C316" s="4"/>
      <c r="E316" s="4"/>
    </row>
    <row r="317">
      <c r="C317" s="4"/>
      <c r="E317" s="4"/>
    </row>
    <row r="318">
      <c r="C318" s="4"/>
      <c r="E318" s="4"/>
    </row>
    <row r="319">
      <c r="C319" s="4"/>
      <c r="E319" s="4"/>
    </row>
    <row r="320">
      <c r="C320" s="4"/>
      <c r="E320" s="4"/>
    </row>
    <row r="321">
      <c r="C321" s="4"/>
      <c r="E321" s="4"/>
    </row>
    <row r="322">
      <c r="C322" s="4"/>
      <c r="E322" s="4"/>
    </row>
    <row r="323">
      <c r="C323" s="4"/>
      <c r="E323" s="4"/>
    </row>
    <row r="324">
      <c r="C324" s="4"/>
      <c r="E324" s="4"/>
    </row>
    <row r="325">
      <c r="C325" s="4"/>
      <c r="E325" s="4"/>
    </row>
    <row r="326">
      <c r="C326" s="4"/>
      <c r="E326" s="4"/>
    </row>
    <row r="327">
      <c r="C327" s="4"/>
      <c r="E327" s="4"/>
    </row>
    <row r="328">
      <c r="C328" s="4"/>
      <c r="E328" s="4"/>
    </row>
    <row r="329">
      <c r="C329" s="4"/>
      <c r="E329" s="4"/>
    </row>
    <row r="330">
      <c r="C330" s="4"/>
      <c r="E330" s="4"/>
    </row>
    <row r="331">
      <c r="C331" s="4"/>
      <c r="E331" s="4"/>
    </row>
    <row r="332">
      <c r="C332" s="4"/>
      <c r="E332" s="4"/>
    </row>
    <row r="333">
      <c r="C333" s="4"/>
      <c r="E333" s="4"/>
    </row>
    <row r="334">
      <c r="C334" s="4"/>
      <c r="E334" s="4"/>
    </row>
    <row r="335">
      <c r="C335" s="4"/>
      <c r="E335" s="4"/>
    </row>
    <row r="336">
      <c r="C336" s="4"/>
      <c r="E336" s="4"/>
    </row>
    <row r="337">
      <c r="C337" s="4"/>
      <c r="E337" s="4"/>
    </row>
    <row r="338">
      <c r="C338" s="4"/>
      <c r="E338" s="4"/>
    </row>
    <row r="339">
      <c r="C339" s="4"/>
      <c r="E339" s="4"/>
    </row>
    <row r="340">
      <c r="C340" s="4"/>
      <c r="E340" s="4"/>
    </row>
    <row r="341">
      <c r="C341" s="4"/>
      <c r="E341" s="4"/>
    </row>
    <row r="342">
      <c r="C342" s="4"/>
      <c r="E342" s="4"/>
    </row>
    <row r="343">
      <c r="C343" s="4"/>
      <c r="E343" s="4"/>
    </row>
    <row r="344">
      <c r="C344" s="4"/>
      <c r="E344" s="4"/>
    </row>
    <row r="345">
      <c r="C345" s="4"/>
      <c r="E345" s="4"/>
    </row>
    <row r="346">
      <c r="C346" s="4"/>
      <c r="E346" s="4"/>
    </row>
    <row r="347">
      <c r="C347" s="4"/>
      <c r="E347" s="4"/>
    </row>
    <row r="348">
      <c r="C348" s="4"/>
      <c r="E348" s="4"/>
    </row>
    <row r="349">
      <c r="C349" s="4"/>
      <c r="E349" s="4"/>
    </row>
    <row r="350">
      <c r="C350" s="4"/>
      <c r="E350" s="4"/>
    </row>
    <row r="351">
      <c r="C351" s="4"/>
      <c r="E351" s="4"/>
    </row>
    <row r="352">
      <c r="C352" s="4"/>
      <c r="E352" s="4"/>
    </row>
    <row r="353">
      <c r="C353" s="4"/>
      <c r="E353" s="4"/>
    </row>
    <row r="354">
      <c r="C354" s="4"/>
      <c r="E354" s="4"/>
    </row>
    <row r="355">
      <c r="C355" s="4"/>
      <c r="E355" s="4"/>
    </row>
    <row r="356">
      <c r="C356" s="4"/>
      <c r="E356" s="4"/>
    </row>
    <row r="357">
      <c r="C357" s="4"/>
      <c r="E357" s="4"/>
    </row>
    <row r="358">
      <c r="C358" s="4"/>
      <c r="E358" s="4"/>
    </row>
    <row r="359">
      <c r="C359" s="4"/>
      <c r="E359" s="4"/>
    </row>
    <row r="360">
      <c r="C360" s="4"/>
      <c r="E360" s="4"/>
    </row>
    <row r="361">
      <c r="C361" s="4"/>
      <c r="E361" s="4"/>
    </row>
    <row r="362">
      <c r="C362" s="4"/>
      <c r="E362" s="4"/>
    </row>
    <row r="363">
      <c r="C363" s="4"/>
      <c r="E363" s="4"/>
    </row>
    <row r="364">
      <c r="C364" s="4"/>
      <c r="E364" s="4"/>
    </row>
    <row r="365">
      <c r="C365" s="4"/>
      <c r="E365" s="4"/>
    </row>
    <row r="366">
      <c r="C366" s="4"/>
      <c r="E366" s="4"/>
    </row>
    <row r="367">
      <c r="C367" s="4"/>
      <c r="E367" s="4"/>
    </row>
    <row r="368">
      <c r="C368" s="4"/>
      <c r="E368" s="4"/>
    </row>
    <row r="369">
      <c r="C369" s="4"/>
      <c r="E369" s="4"/>
    </row>
    <row r="370">
      <c r="C370" s="4"/>
      <c r="E370" s="4"/>
    </row>
    <row r="371">
      <c r="C371" s="4"/>
      <c r="E371" s="4"/>
    </row>
    <row r="372">
      <c r="C372" s="4"/>
      <c r="E372" s="4"/>
    </row>
    <row r="373">
      <c r="C373" s="4"/>
      <c r="E373" s="4"/>
    </row>
    <row r="374">
      <c r="C374" s="4"/>
      <c r="E374" s="4"/>
    </row>
    <row r="375">
      <c r="C375" s="4"/>
      <c r="E375" s="4"/>
    </row>
    <row r="376">
      <c r="C376" s="4"/>
      <c r="E376" s="4"/>
    </row>
    <row r="377">
      <c r="C377" s="4"/>
      <c r="E377" s="4"/>
    </row>
    <row r="378">
      <c r="C378" s="4"/>
      <c r="E378" s="4"/>
    </row>
    <row r="379">
      <c r="C379" s="4"/>
      <c r="E379" s="4"/>
    </row>
    <row r="380">
      <c r="C380" s="4"/>
      <c r="E380" s="4"/>
    </row>
    <row r="381">
      <c r="C381" s="4"/>
      <c r="E381" s="4"/>
    </row>
    <row r="382">
      <c r="C382" s="4"/>
      <c r="E382" s="4"/>
    </row>
    <row r="383">
      <c r="C383" s="4"/>
      <c r="E383" s="4"/>
    </row>
    <row r="384">
      <c r="C384" s="4"/>
      <c r="E384" s="4"/>
    </row>
    <row r="385">
      <c r="C385" s="4"/>
      <c r="E385" s="4"/>
    </row>
    <row r="386">
      <c r="C386" s="4"/>
      <c r="E386" s="4"/>
    </row>
    <row r="387">
      <c r="C387" s="4"/>
      <c r="E387" s="4"/>
    </row>
    <row r="388">
      <c r="C388" s="4"/>
      <c r="E388" s="4"/>
    </row>
    <row r="389">
      <c r="C389" s="4"/>
      <c r="E389" s="4"/>
    </row>
    <row r="390">
      <c r="C390" s="4"/>
      <c r="E390" s="4"/>
    </row>
    <row r="391">
      <c r="C391" s="4"/>
      <c r="E391" s="4"/>
    </row>
    <row r="392">
      <c r="C392" s="4"/>
      <c r="E392" s="4"/>
    </row>
    <row r="393">
      <c r="C393" s="4"/>
      <c r="E393" s="4"/>
    </row>
    <row r="394">
      <c r="C394" s="4"/>
      <c r="E394" s="4"/>
    </row>
    <row r="395">
      <c r="C395" s="4"/>
      <c r="E395" s="4"/>
    </row>
    <row r="396">
      <c r="C396" s="4"/>
      <c r="E396" s="4"/>
    </row>
    <row r="397">
      <c r="C397" s="4"/>
      <c r="E397" s="4"/>
    </row>
    <row r="398">
      <c r="C398" s="4"/>
      <c r="E398" s="4"/>
    </row>
    <row r="399">
      <c r="C399" s="4"/>
      <c r="E399" s="4"/>
    </row>
    <row r="400">
      <c r="C400" s="4"/>
      <c r="E400" s="4"/>
    </row>
    <row r="401">
      <c r="C401" s="4"/>
      <c r="E401" s="4"/>
    </row>
    <row r="402">
      <c r="C402" s="4"/>
      <c r="E402" s="4"/>
    </row>
    <row r="403">
      <c r="C403" s="4"/>
      <c r="E403" s="4"/>
    </row>
    <row r="404">
      <c r="C404" s="4"/>
      <c r="E404" s="4"/>
    </row>
    <row r="405">
      <c r="C405" s="4"/>
      <c r="E405" s="4"/>
    </row>
    <row r="406">
      <c r="C406" s="4"/>
      <c r="E406" s="4"/>
    </row>
    <row r="407">
      <c r="C407" s="4"/>
      <c r="E407" s="4"/>
    </row>
    <row r="408">
      <c r="C408" s="4"/>
      <c r="E408" s="4"/>
    </row>
    <row r="409">
      <c r="C409" s="4"/>
      <c r="E409" s="4"/>
    </row>
    <row r="410">
      <c r="C410" s="4"/>
      <c r="E410" s="4"/>
    </row>
    <row r="411">
      <c r="C411" s="4"/>
      <c r="E411" s="4"/>
    </row>
    <row r="412">
      <c r="C412" s="4"/>
      <c r="E412" s="4"/>
    </row>
    <row r="413">
      <c r="C413" s="4"/>
      <c r="E413" s="4"/>
    </row>
    <row r="414">
      <c r="C414" s="4"/>
      <c r="E414" s="4"/>
    </row>
    <row r="415">
      <c r="C415" s="4"/>
      <c r="E415" s="4"/>
    </row>
    <row r="416">
      <c r="C416" s="4"/>
      <c r="E416" s="4"/>
    </row>
    <row r="417">
      <c r="C417" s="4"/>
      <c r="E417" s="4"/>
    </row>
    <row r="418">
      <c r="C418" s="4"/>
      <c r="E418" s="4"/>
    </row>
    <row r="419">
      <c r="C419" s="4"/>
      <c r="E419" s="4"/>
    </row>
    <row r="420">
      <c r="C420" s="4"/>
      <c r="E420" s="4"/>
    </row>
    <row r="421">
      <c r="C421" s="4"/>
      <c r="E421" s="4"/>
    </row>
    <row r="422">
      <c r="C422" s="4"/>
      <c r="E422" s="4"/>
    </row>
    <row r="423">
      <c r="C423" s="4"/>
      <c r="E423" s="4"/>
    </row>
    <row r="424">
      <c r="C424" s="4"/>
      <c r="E424" s="4"/>
    </row>
    <row r="425">
      <c r="C425" s="4"/>
      <c r="E425" s="4"/>
    </row>
    <row r="426">
      <c r="C426" s="4"/>
      <c r="E426" s="4"/>
    </row>
    <row r="427">
      <c r="C427" s="4"/>
      <c r="E427" s="4"/>
    </row>
    <row r="428">
      <c r="C428" s="4"/>
      <c r="E428" s="4"/>
    </row>
    <row r="429">
      <c r="C429" s="4"/>
      <c r="E429" s="4"/>
    </row>
    <row r="430">
      <c r="C430" s="4"/>
      <c r="E430" s="4"/>
    </row>
    <row r="431">
      <c r="C431" s="4"/>
      <c r="E431" s="4"/>
    </row>
    <row r="432">
      <c r="C432" s="4"/>
      <c r="E432" s="4"/>
    </row>
    <row r="433">
      <c r="C433" s="4"/>
      <c r="E433" s="4"/>
    </row>
    <row r="434">
      <c r="C434" s="4"/>
      <c r="E434" s="4"/>
    </row>
    <row r="435">
      <c r="C435" s="4"/>
      <c r="E435" s="4"/>
    </row>
    <row r="436">
      <c r="C436" s="4"/>
      <c r="E436" s="4"/>
    </row>
    <row r="437">
      <c r="C437" s="4"/>
      <c r="E437" s="4"/>
    </row>
    <row r="438">
      <c r="C438" s="4"/>
      <c r="E438" s="4"/>
    </row>
    <row r="439">
      <c r="C439" s="4"/>
      <c r="E439" s="4"/>
    </row>
    <row r="440">
      <c r="C440" s="4"/>
      <c r="E440" s="4"/>
    </row>
    <row r="441">
      <c r="C441" s="4"/>
      <c r="E441" s="4"/>
    </row>
    <row r="442">
      <c r="C442" s="4"/>
      <c r="E442" s="4"/>
    </row>
    <row r="443">
      <c r="C443" s="4"/>
      <c r="E443" s="4"/>
    </row>
    <row r="444">
      <c r="C444" s="4"/>
      <c r="E444" s="4"/>
    </row>
    <row r="445">
      <c r="C445" s="4"/>
      <c r="E445" s="4"/>
    </row>
    <row r="446">
      <c r="C446" s="4"/>
      <c r="E446" s="4"/>
    </row>
    <row r="447">
      <c r="C447" s="4"/>
      <c r="E447" s="4"/>
    </row>
    <row r="448">
      <c r="C448" s="4"/>
      <c r="E448" s="4"/>
    </row>
    <row r="449">
      <c r="C449" s="4"/>
      <c r="E449" s="4"/>
    </row>
    <row r="450">
      <c r="C450" s="4"/>
      <c r="E450" s="4"/>
    </row>
    <row r="451">
      <c r="C451" s="4"/>
      <c r="E451" s="4"/>
    </row>
    <row r="452">
      <c r="C452" s="4"/>
      <c r="E452" s="4"/>
    </row>
    <row r="453">
      <c r="C453" s="4"/>
      <c r="E453" s="4"/>
    </row>
    <row r="454">
      <c r="C454" s="4"/>
      <c r="E454" s="4"/>
    </row>
    <row r="455">
      <c r="C455" s="4"/>
      <c r="E455" s="4"/>
    </row>
    <row r="456">
      <c r="C456" s="4"/>
      <c r="E456" s="4"/>
    </row>
    <row r="457">
      <c r="C457" s="4"/>
      <c r="E457" s="4"/>
    </row>
    <row r="458">
      <c r="C458" s="4"/>
      <c r="E458" s="4"/>
    </row>
    <row r="459">
      <c r="C459" s="4"/>
      <c r="E459" s="4"/>
    </row>
    <row r="460">
      <c r="C460" s="4"/>
      <c r="E460" s="4"/>
    </row>
    <row r="461">
      <c r="C461" s="4"/>
      <c r="E461" s="4"/>
    </row>
    <row r="462">
      <c r="C462" s="4"/>
      <c r="E462" s="4"/>
    </row>
    <row r="463">
      <c r="C463" s="4"/>
      <c r="E463" s="4"/>
    </row>
    <row r="464">
      <c r="C464" s="4"/>
      <c r="E464" s="4"/>
    </row>
    <row r="465">
      <c r="C465" s="4"/>
      <c r="E465" s="4"/>
    </row>
    <row r="466">
      <c r="C466" s="4"/>
      <c r="E466" s="4"/>
    </row>
    <row r="467">
      <c r="C467" s="4"/>
      <c r="E467" s="4"/>
    </row>
    <row r="468">
      <c r="C468" s="4"/>
      <c r="E468" s="4"/>
    </row>
    <row r="469">
      <c r="C469" s="4"/>
      <c r="E469" s="4"/>
    </row>
    <row r="470">
      <c r="C470" s="4"/>
      <c r="E470" s="4"/>
    </row>
    <row r="471">
      <c r="C471" s="4"/>
      <c r="E471" s="4"/>
    </row>
    <row r="472">
      <c r="C472" s="4"/>
      <c r="E472" s="4"/>
    </row>
    <row r="473">
      <c r="C473" s="4"/>
      <c r="E473" s="4"/>
    </row>
    <row r="474">
      <c r="C474" s="4"/>
      <c r="E474" s="4"/>
    </row>
    <row r="475">
      <c r="C475" s="4"/>
      <c r="E475" s="4"/>
    </row>
    <row r="476">
      <c r="C476" s="4"/>
      <c r="E476" s="4"/>
    </row>
    <row r="477">
      <c r="C477" s="4"/>
      <c r="E477" s="4"/>
    </row>
    <row r="478">
      <c r="C478" s="4"/>
      <c r="E478" s="4"/>
    </row>
    <row r="479">
      <c r="C479" s="4"/>
      <c r="E479" s="4"/>
    </row>
    <row r="480">
      <c r="C480" s="4"/>
      <c r="E480" s="4"/>
    </row>
    <row r="481">
      <c r="C481" s="4"/>
      <c r="E481" s="4"/>
    </row>
    <row r="482">
      <c r="C482" s="4"/>
      <c r="E482" s="4"/>
    </row>
    <row r="483">
      <c r="C483" s="4"/>
      <c r="E483" s="4"/>
    </row>
    <row r="484">
      <c r="C484" s="4"/>
      <c r="E484" s="4"/>
    </row>
    <row r="485">
      <c r="C485" s="4"/>
      <c r="E485" s="4"/>
    </row>
    <row r="486">
      <c r="C486" s="4"/>
      <c r="E486" s="4"/>
    </row>
    <row r="487">
      <c r="C487" s="4"/>
      <c r="E487" s="4"/>
    </row>
    <row r="488">
      <c r="C488" s="4"/>
      <c r="E488" s="4"/>
    </row>
    <row r="489">
      <c r="C489" s="4"/>
      <c r="E489" s="4"/>
    </row>
    <row r="490">
      <c r="C490" s="4"/>
      <c r="E490" s="4"/>
    </row>
    <row r="491">
      <c r="C491" s="4"/>
      <c r="E491" s="4"/>
    </row>
    <row r="492">
      <c r="C492" s="4"/>
      <c r="E492" s="4"/>
    </row>
    <row r="493">
      <c r="C493" s="4"/>
      <c r="E493" s="4"/>
    </row>
    <row r="494">
      <c r="C494" s="4"/>
      <c r="E494" s="4"/>
    </row>
    <row r="495">
      <c r="C495" s="4"/>
      <c r="E495" s="4"/>
    </row>
    <row r="496">
      <c r="C496" s="4"/>
      <c r="E496" s="4"/>
    </row>
    <row r="497">
      <c r="C497" s="4"/>
      <c r="E497" s="4"/>
    </row>
    <row r="498">
      <c r="C498" s="4"/>
      <c r="E498" s="4"/>
    </row>
    <row r="499">
      <c r="C499" s="4"/>
      <c r="E499" s="4"/>
    </row>
    <row r="500">
      <c r="C500" s="4"/>
      <c r="E500" s="4"/>
    </row>
    <row r="501">
      <c r="C501" s="4"/>
      <c r="E501" s="4"/>
    </row>
    <row r="502">
      <c r="C502" s="4"/>
      <c r="E502" s="4"/>
    </row>
    <row r="503">
      <c r="C503" s="4"/>
      <c r="E503" s="4"/>
    </row>
    <row r="504">
      <c r="C504" s="4"/>
      <c r="E504" s="4"/>
    </row>
    <row r="505">
      <c r="C505" s="4"/>
      <c r="E505" s="4"/>
    </row>
    <row r="506">
      <c r="C506" s="4"/>
      <c r="E506" s="4"/>
    </row>
    <row r="507">
      <c r="C507" s="4"/>
      <c r="E507" s="4"/>
    </row>
    <row r="508">
      <c r="C508" s="4"/>
      <c r="E508" s="4"/>
    </row>
    <row r="509">
      <c r="C509" s="4"/>
      <c r="E509" s="4"/>
    </row>
    <row r="510">
      <c r="C510" s="4"/>
      <c r="E510" s="4"/>
    </row>
    <row r="511">
      <c r="C511" s="4"/>
      <c r="E511" s="4"/>
    </row>
    <row r="512">
      <c r="C512" s="4"/>
      <c r="E512" s="4"/>
    </row>
    <row r="513">
      <c r="C513" s="4"/>
      <c r="E513" s="4"/>
    </row>
    <row r="514">
      <c r="C514" s="4"/>
      <c r="E514" s="4"/>
    </row>
    <row r="515">
      <c r="C515" s="4"/>
      <c r="E515" s="4"/>
    </row>
    <row r="516">
      <c r="C516" s="4"/>
      <c r="E516" s="4"/>
    </row>
    <row r="517">
      <c r="C517" s="4"/>
      <c r="E517" s="4"/>
    </row>
    <row r="518">
      <c r="C518" s="4"/>
      <c r="E518" s="4"/>
    </row>
    <row r="519">
      <c r="C519" s="4"/>
      <c r="E519" s="4"/>
    </row>
    <row r="520">
      <c r="C520" s="4"/>
      <c r="E520" s="4"/>
    </row>
    <row r="521">
      <c r="C521" s="4"/>
      <c r="E521" s="4"/>
    </row>
    <row r="522">
      <c r="C522" s="4"/>
      <c r="E522" s="4"/>
    </row>
    <row r="523">
      <c r="C523" s="4"/>
      <c r="E523" s="4"/>
    </row>
    <row r="524">
      <c r="C524" s="4"/>
      <c r="E524" s="4"/>
    </row>
    <row r="525">
      <c r="C525" s="4"/>
      <c r="E525" s="4"/>
    </row>
    <row r="526">
      <c r="C526" s="4"/>
      <c r="E526" s="4"/>
    </row>
    <row r="527">
      <c r="C527" s="4"/>
      <c r="E527" s="4"/>
    </row>
    <row r="528">
      <c r="C528" s="4"/>
      <c r="E528" s="4"/>
    </row>
    <row r="529">
      <c r="C529" s="4"/>
      <c r="E529" s="4"/>
    </row>
    <row r="530">
      <c r="C530" s="4"/>
      <c r="E530" s="4"/>
    </row>
    <row r="531">
      <c r="C531" s="4"/>
      <c r="E531" s="4"/>
    </row>
    <row r="532">
      <c r="C532" s="4"/>
      <c r="E532" s="4"/>
    </row>
    <row r="533">
      <c r="C533" s="4"/>
      <c r="E533" s="4"/>
    </row>
    <row r="534">
      <c r="C534" s="4"/>
      <c r="E534" s="4"/>
    </row>
    <row r="535">
      <c r="C535" s="4"/>
      <c r="E535" s="4"/>
    </row>
    <row r="536">
      <c r="C536" s="4"/>
      <c r="E536" s="4"/>
    </row>
    <row r="537">
      <c r="C537" s="4"/>
      <c r="E537" s="4"/>
    </row>
    <row r="538">
      <c r="C538" s="4"/>
      <c r="E538" s="4"/>
    </row>
    <row r="539">
      <c r="C539" s="4"/>
      <c r="E539" s="4"/>
    </row>
    <row r="540">
      <c r="C540" s="4"/>
      <c r="E540" s="4"/>
    </row>
    <row r="541">
      <c r="C541" s="4"/>
      <c r="E541" s="4"/>
    </row>
    <row r="542">
      <c r="C542" s="4"/>
      <c r="E542" s="4"/>
    </row>
    <row r="543">
      <c r="C543" s="4"/>
      <c r="E543" s="4"/>
    </row>
    <row r="544">
      <c r="C544" s="4"/>
      <c r="E544" s="4"/>
    </row>
    <row r="545">
      <c r="C545" s="4"/>
      <c r="E545" s="4"/>
    </row>
    <row r="546">
      <c r="C546" s="4"/>
      <c r="E546" s="4"/>
    </row>
    <row r="547">
      <c r="C547" s="4"/>
      <c r="E547" s="4"/>
    </row>
    <row r="548">
      <c r="C548" s="4"/>
      <c r="E548" s="4"/>
    </row>
    <row r="549">
      <c r="C549" s="4"/>
      <c r="E549" s="4"/>
    </row>
    <row r="550">
      <c r="C550" s="4"/>
      <c r="E550" s="4"/>
    </row>
    <row r="551">
      <c r="C551" s="4"/>
      <c r="E551" s="4"/>
    </row>
    <row r="552">
      <c r="C552" s="4"/>
      <c r="E552" s="4"/>
    </row>
    <row r="553">
      <c r="C553" s="4"/>
      <c r="E553" s="4"/>
    </row>
    <row r="554">
      <c r="C554" s="4"/>
      <c r="E554" s="4"/>
    </row>
    <row r="555">
      <c r="C555" s="4"/>
      <c r="E555" s="4"/>
    </row>
    <row r="556">
      <c r="C556" s="4"/>
      <c r="E556" s="4"/>
    </row>
    <row r="557">
      <c r="C557" s="4"/>
      <c r="E557" s="4"/>
    </row>
    <row r="558">
      <c r="C558" s="4"/>
      <c r="E558" s="4"/>
    </row>
    <row r="559">
      <c r="C559" s="4"/>
      <c r="E559" s="4"/>
    </row>
    <row r="560">
      <c r="C560" s="4"/>
      <c r="E560" s="4"/>
    </row>
    <row r="561">
      <c r="C561" s="4"/>
      <c r="E561" s="4"/>
    </row>
    <row r="562">
      <c r="C562" s="4"/>
      <c r="E562" s="4"/>
    </row>
    <row r="563">
      <c r="C563" s="4"/>
      <c r="E563" s="4"/>
    </row>
    <row r="564">
      <c r="C564" s="4"/>
      <c r="E564" s="4"/>
    </row>
    <row r="565">
      <c r="C565" s="4"/>
      <c r="E565" s="4"/>
    </row>
    <row r="566">
      <c r="C566" s="4"/>
      <c r="E566" s="4"/>
    </row>
    <row r="567">
      <c r="C567" s="4"/>
      <c r="E567" s="4"/>
    </row>
    <row r="568">
      <c r="C568" s="4"/>
      <c r="E568" s="4"/>
    </row>
    <row r="569">
      <c r="C569" s="4"/>
      <c r="E569" s="4"/>
    </row>
    <row r="570">
      <c r="C570" s="4"/>
      <c r="E570" s="4"/>
    </row>
    <row r="571">
      <c r="C571" s="4"/>
      <c r="E571" s="4"/>
    </row>
    <row r="572">
      <c r="C572" s="4"/>
      <c r="E572" s="4"/>
    </row>
    <row r="573">
      <c r="C573" s="4"/>
      <c r="E573" s="4"/>
    </row>
    <row r="574">
      <c r="C574" s="4"/>
      <c r="E574" s="4"/>
    </row>
    <row r="575">
      <c r="C575" s="4"/>
      <c r="E575" s="4"/>
    </row>
    <row r="576">
      <c r="C576" s="4"/>
      <c r="E576" s="4"/>
    </row>
    <row r="577">
      <c r="C577" s="4"/>
      <c r="E577" s="4"/>
    </row>
    <row r="578">
      <c r="C578" s="4"/>
      <c r="E578" s="4"/>
    </row>
    <row r="579">
      <c r="C579" s="4"/>
      <c r="E579" s="4"/>
    </row>
    <row r="580">
      <c r="C580" s="4"/>
      <c r="E580" s="4"/>
    </row>
    <row r="581">
      <c r="C581" s="4"/>
      <c r="E581" s="4"/>
    </row>
    <row r="582">
      <c r="C582" s="4"/>
      <c r="E582" s="4"/>
    </row>
    <row r="583">
      <c r="C583" s="4"/>
      <c r="E583" s="4"/>
    </row>
    <row r="584">
      <c r="C584" s="4"/>
      <c r="E584" s="4"/>
    </row>
    <row r="585">
      <c r="C585" s="4"/>
      <c r="E585" s="4"/>
    </row>
    <row r="586">
      <c r="C586" s="4"/>
      <c r="E586" s="4"/>
    </row>
    <row r="587">
      <c r="C587" s="4"/>
      <c r="E587" s="4"/>
    </row>
    <row r="588">
      <c r="C588" s="4"/>
      <c r="E588" s="4"/>
    </row>
    <row r="589">
      <c r="C589" s="4"/>
      <c r="E589" s="4"/>
    </row>
    <row r="590">
      <c r="C590" s="4"/>
      <c r="E590" s="4"/>
    </row>
    <row r="591">
      <c r="C591" s="4"/>
      <c r="E591" s="4"/>
    </row>
    <row r="592">
      <c r="C592" s="4"/>
      <c r="E592" s="4"/>
    </row>
    <row r="593">
      <c r="C593" s="4"/>
      <c r="E593" s="4"/>
    </row>
    <row r="594">
      <c r="C594" s="4"/>
      <c r="E594" s="4"/>
    </row>
    <row r="595">
      <c r="C595" s="4"/>
      <c r="E595" s="4"/>
    </row>
    <row r="596">
      <c r="C596" s="4"/>
      <c r="E596" s="4"/>
    </row>
    <row r="597">
      <c r="C597" s="4"/>
      <c r="E597" s="4"/>
    </row>
    <row r="598">
      <c r="C598" s="4"/>
      <c r="E598" s="4"/>
    </row>
    <row r="599">
      <c r="C599" s="4"/>
      <c r="E599" s="4"/>
    </row>
    <row r="600">
      <c r="C600" s="4"/>
      <c r="E600" s="4"/>
    </row>
    <row r="601">
      <c r="C601" s="4"/>
      <c r="E601" s="4"/>
    </row>
    <row r="602">
      <c r="C602" s="4"/>
      <c r="E602" s="4"/>
    </row>
    <row r="603">
      <c r="C603" s="4"/>
      <c r="E603" s="4"/>
    </row>
    <row r="604">
      <c r="C604" s="4"/>
      <c r="E604" s="4"/>
    </row>
    <row r="605">
      <c r="C605" s="4"/>
      <c r="E605" s="4"/>
    </row>
    <row r="606">
      <c r="C606" s="4"/>
      <c r="E606" s="4"/>
    </row>
    <row r="607">
      <c r="C607" s="4"/>
      <c r="E607" s="4"/>
    </row>
    <row r="608">
      <c r="C608" s="4"/>
      <c r="E608" s="4"/>
    </row>
    <row r="609">
      <c r="C609" s="4"/>
      <c r="E609" s="4"/>
    </row>
    <row r="610">
      <c r="C610" s="4"/>
      <c r="E610" s="4"/>
    </row>
    <row r="611">
      <c r="C611" s="4"/>
      <c r="E611" s="4"/>
    </row>
    <row r="612">
      <c r="C612" s="4"/>
      <c r="E612" s="4"/>
    </row>
    <row r="613">
      <c r="C613" s="4"/>
      <c r="E613" s="4"/>
    </row>
    <row r="614">
      <c r="C614" s="4"/>
      <c r="E614" s="4"/>
    </row>
    <row r="615">
      <c r="C615" s="4"/>
      <c r="E615" s="4"/>
    </row>
    <row r="616">
      <c r="C616" s="4"/>
      <c r="E616" s="4"/>
    </row>
    <row r="617">
      <c r="C617" s="4"/>
      <c r="E617" s="4"/>
    </row>
    <row r="618">
      <c r="C618" s="4"/>
      <c r="E618" s="4"/>
    </row>
    <row r="619">
      <c r="C619" s="4"/>
      <c r="E619" s="4"/>
    </row>
    <row r="620">
      <c r="C620" s="4"/>
      <c r="E620" s="4"/>
    </row>
    <row r="621">
      <c r="C621" s="4"/>
      <c r="E621" s="4"/>
    </row>
    <row r="622">
      <c r="C622" s="4"/>
      <c r="E622" s="4"/>
    </row>
    <row r="623">
      <c r="C623" s="4"/>
      <c r="E623" s="4"/>
    </row>
    <row r="624">
      <c r="C624" s="4"/>
      <c r="E624" s="4"/>
    </row>
    <row r="625">
      <c r="C625" s="4"/>
      <c r="E625" s="4"/>
    </row>
    <row r="626">
      <c r="C626" s="4"/>
      <c r="E626" s="4"/>
    </row>
    <row r="627">
      <c r="C627" s="4"/>
      <c r="E627" s="4"/>
    </row>
    <row r="628">
      <c r="C628" s="4"/>
      <c r="E628" s="4"/>
    </row>
    <row r="629">
      <c r="C629" s="4"/>
      <c r="E629" s="4"/>
    </row>
    <row r="630">
      <c r="C630" s="4"/>
      <c r="E630" s="4"/>
    </row>
    <row r="631">
      <c r="C631" s="4"/>
      <c r="E631" s="4"/>
    </row>
    <row r="632">
      <c r="C632" s="4"/>
      <c r="E632" s="4"/>
    </row>
    <row r="633">
      <c r="C633" s="4"/>
      <c r="E633" s="4"/>
    </row>
    <row r="634">
      <c r="C634" s="4"/>
      <c r="E634" s="4"/>
    </row>
    <row r="635">
      <c r="C635" s="4"/>
      <c r="E635" s="4"/>
    </row>
    <row r="636">
      <c r="C636" s="4"/>
      <c r="E636" s="4"/>
    </row>
    <row r="637">
      <c r="C637" s="4"/>
      <c r="E637" s="4"/>
    </row>
    <row r="638">
      <c r="C638" s="4"/>
      <c r="E638" s="4"/>
    </row>
    <row r="639">
      <c r="C639" s="4"/>
      <c r="E639" s="4"/>
    </row>
    <row r="640">
      <c r="C640" s="4"/>
      <c r="E640" s="4"/>
    </row>
    <row r="641">
      <c r="C641" s="4"/>
      <c r="E641" s="4"/>
    </row>
    <row r="642">
      <c r="C642" s="4"/>
      <c r="E642" s="4"/>
    </row>
    <row r="643">
      <c r="C643" s="4"/>
      <c r="E643" s="4"/>
    </row>
    <row r="644">
      <c r="C644" s="4"/>
      <c r="E644" s="4"/>
    </row>
    <row r="645">
      <c r="C645" s="4"/>
      <c r="E645" s="4"/>
    </row>
    <row r="646">
      <c r="C646" s="4"/>
      <c r="E646" s="4"/>
    </row>
    <row r="647">
      <c r="C647" s="4"/>
      <c r="E647" s="4"/>
    </row>
    <row r="648">
      <c r="C648" s="4"/>
      <c r="E648" s="4"/>
    </row>
    <row r="649">
      <c r="C649" s="4"/>
      <c r="E649" s="4"/>
    </row>
    <row r="650">
      <c r="C650" s="4"/>
      <c r="E650" s="4"/>
    </row>
    <row r="651">
      <c r="C651" s="4"/>
      <c r="E651" s="4"/>
    </row>
    <row r="652">
      <c r="C652" s="4"/>
      <c r="E652" s="4"/>
    </row>
    <row r="653">
      <c r="C653" s="4"/>
      <c r="E653" s="4"/>
    </row>
    <row r="654">
      <c r="C654" s="4"/>
      <c r="E654" s="4"/>
    </row>
    <row r="655">
      <c r="C655" s="4"/>
      <c r="E655" s="4"/>
    </row>
    <row r="656">
      <c r="C656" s="4"/>
      <c r="E656" s="4"/>
    </row>
    <row r="657">
      <c r="C657" s="4"/>
      <c r="E657" s="4"/>
    </row>
    <row r="658">
      <c r="C658" s="4"/>
      <c r="E658" s="4"/>
    </row>
    <row r="659">
      <c r="C659" s="4"/>
      <c r="E659" s="4"/>
    </row>
    <row r="660">
      <c r="C660" s="4"/>
      <c r="E660" s="4"/>
    </row>
    <row r="661">
      <c r="C661" s="4"/>
      <c r="E661" s="4"/>
    </row>
    <row r="662">
      <c r="C662" s="4"/>
      <c r="E662" s="4"/>
    </row>
    <row r="663">
      <c r="C663" s="4"/>
      <c r="E663" s="4"/>
    </row>
    <row r="664">
      <c r="C664" s="4"/>
      <c r="E664" s="4"/>
    </row>
    <row r="665">
      <c r="C665" s="4"/>
      <c r="E665" s="4"/>
    </row>
    <row r="666">
      <c r="C666" s="4"/>
      <c r="E666" s="4"/>
    </row>
    <row r="667">
      <c r="C667" s="4"/>
      <c r="E667" s="4"/>
    </row>
    <row r="668">
      <c r="C668" s="4"/>
      <c r="E668" s="4"/>
    </row>
    <row r="669">
      <c r="C669" s="4"/>
      <c r="E669" s="4"/>
    </row>
    <row r="670">
      <c r="C670" s="4"/>
      <c r="E670" s="4"/>
    </row>
    <row r="671">
      <c r="C671" s="4"/>
      <c r="E671" s="4"/>
    </row>
    <row r="672">
      <c r="C672" s="4"/>
      <c r="E672" s="4"/>
    </row>
    <row r="673">
      <c r="C673" s="4"/>
      <c r="E673" s="4"/>
    </row>
    <row r="674">
      <c r="C674" s="4"/>
      <c r="E674" s="4"/>
    </row>
    <row r="675">
      <c r="C675" s="4"/>
      <c r="E675" s="4"/>
    </row>
    <row r="676">
      <c r="C676" s="4"/>
      <c r="E676" s="4"/>
    </row>
    <row r="677">
      <c r="C677" s="4"/>
      <c r="E677" s="4"/>
    </row>
    <row r="678">
      <c r="C678" s="4"/>
      <c r="E678" s="4"/>
    </row>
    <row r="679">
      <c r="C679" s="4"/>
      <c r="E679" s="4"/>
    </row>
    <row r="680">
      <c r="C680" s="4"/>
      <c r="E680" s="4"/>
    </row>
    <row r="681">
      <c r="C681" s="4"/>
      <c r="E681" s="4"/>
    </row>
    <row r="682">
      <c r="C682" s="4"/>
      <c r="E682" s="4"/>
    </row>
    <row r="683">
      <c r="C683" s="4"/>
      <c r="E683" s="4"/>
    </row>
    <row r="684">
      <c r="C684" s="4"/>
      <c r="E684" s="4"/>
    </row>
    <row r="685">
      <c r="C685" s="4"/>
      <c r="E685" s="4"/>
    </row>
    <row r="686">
      <c r="C686" s="4"/>
      <c r="E686" s="4"/>
    </row>
    <row r="687">
      <c r="C687" s="4"/>
      <c r="E687" s="4"/>
    </row>
    <row r="688">
      <c r="C688" s="4"/>
      <c r="E688" s="4"/>
    </row>
    <row r="689">
      <c r="C689" s="4"/>
      <c r="E689" s="4"/>
    </row>
    <row r="690">
      <c r="C690" s="4"/>
      <c r="E690" s="4"/>
    </row>
    <row r="691">
      <c r="C691" s="4"/>
      <c r="E691" s="4"/>
    </row>
    <row r="692">
      <c r="C692" s="4"/>
      <c r="E692" s="4"/>
    </row>
    <row r="693">
      <c r="C693" s="4"/>
      <c r="E693" s="4"/>
    </row>
    <row r="694">
      <c r="C694" s="4"/>
      <c r="E694" s="4"/>
    </row>
    <row r="695">
      <c r="C695" s="4"/>
      <c r="E695" s="4"/>
    </row>
    <row r="696">
      <c r="C696" s="4"/>
      <c r="E696" s="4"/>
    </row>
    <row r="697">
      <c r="C697" s="4"/>
      <c r="E697" s="4"/>
    </row>
    <row r="698">
      <c r="C698" s="4"/>
      <c r="E698" s="4"/>
    </row>
    <row r="699">
      <c r="C699" s="4"/>
      <c r="E699" s="4"/>
    </row>
    <row r="700">
      <c r="C700" s="4"/>
      <c r="E700" s="4"/>
    </row>
    <row r="701">
      <c r="C701" s="4"/>
      <c r="E701" s="4"/>
    </row>
    <row r="702">
      <c r="C702" s="4"/>
      <c r="E702" s="4"/>
    </row>
    <row r="703">
      <c r="C703" s="4"/>
      <c r="E703" s="4"/>
    </row>
    <row r="704">
      <c r="C704" s="4"/>
      <c r="E704" s="4"/>
    </row>
    <row r="705">
      <c r="C705" s="4"/>
      <c r="E705" s="4"/>
    </row>
    <row r="706">
      <c r="C706" s="4"/>
      <c r="E706" s="4"/>
    </row>
    <row r="707">
      <c r="C707" s="4"/>
      <c r="E707" s="4"/>
    </row>
    <row r="708">
      <c r="C708" s="4"/>
      <c r="E708" s="4"/>
    </row>
    <row r="709">
      <c r="C709" s="4"/>
      <c r="E709" s="4"/>
    </row>
    <row r="710">
      <c r="C710" s="4"/>
      <c r="E710" s="4"/>
    </row>
    <row r="711">
      <c r="C711" s="4"/>
      <c r="E711" s="4"/>
    </row>
    <row r="712">
      <c r="C712" s="4"/>
      <c r="E712" s="4"/>
    </row>
    <row r="713">
      <c r="C713" s="4"/>
      <c r="E713" s="4"/>
    </row>
    <row r="714">
      <c r="C714" s="4"/>
      <c r="E714" s="4"/>
    </row>
    <row r="715">
      <c r="C715" s="4"/>
      <c r="E715" s="4"/>
    </row>
    <row r="716">
      <c r="C716" s="4"/>
      <c r="E716" s="4"/>
    </row>
    <row r="717">
      <c r="C717" s="4"/>
      <c r="E717" s="4"/>
    </row>
    <row r="718">
      <c r="C718" s="4"/>
      <c r="E718" s="4"/>
    </row>
    <row r="719">
      <c r="C719" s="4"/>
      <c r="E719" s="4"/>
    </row>
    <row r="720">
      <c r="C720" s="4"/>
      <c r="E720" s="4"/>
    </row>
    <row r="721">
      <c r="C721" s="4"/>
      <c r="E721" s="4"/>
    </row>
    <row r="722">
      <c r="C722" s="4"/>
      <c r="E722" s="4"/>
    </row>
    <row r="723">
      <c r="C723" s="4"/>
      <c r="E723" s="4"/>
    </row>
    <row r="724">
      <c r="C724" s="4"/>
      <c r="E724" s="4"/>
    </row>
    <row r="725">
      <c r="C725" s="4"/>
      <c r="E725" s="4"/>
    </row>
    <row r="726">
      <c r="C726" s="4"/>
      <c r="E726" s="4"/>
    </row>
    <row r="727">
      <c r="C727" s="4"/>
      <c r="E727" s="4"/>
    </row>
    <row r="728">
      <c r="C728" s="4"/>
      <c r="E728" s="4"/>
    </row>
    <row r="729">
      <c r="C729" s="4"/>
      <c r="E729" s="4"/>
    </row>
    <row r="730">
      <c r="C730" s="4"/>
      <c r="E730" s="4"/>
    </row>
    <row r="731">
      <c r="C731" s="4"/>
      <c r="E731" s="4"/>
    </row>
    <row r="732">
      <c r="C732" s="4"/>
      <c r="E732" s="4"/>
    </row>
    <row r="733">
      <c r="C733" s="4"/>
      <c r="E733" s="4"/>
    </row>
    <row r="734">
      <c r="C734" s="4"/>
      <c r="E734" s="4"/>
    </row>
    <row r="735">
      <c r="C735" s="4"/>
      <c r="E735" s="4"/>
    </row>
    <row r="736">
      <c r="C736" s="4"/>
      <c r="E736" s="4"/>
    </row>
    <row r="737">
      <c r="C737" s="4"/>
      <c r="E737" s="4"/>
    </row>
    <row r="738">
      <c r="C738" s="4"/>
      <c r="E738" s="4"/>
    </row>
    <row r="739">
      <c r="C739" s="4"/>
      <c r="E739" s="4"/>
    </row>
    <row r="740">
      <c r="C740" s="4"/>
      <c r="E740" s="4"/>
    </row>
    <row r="741">
      <c r="C741" s="4"/>
      <c r="E741" s="4"/>
    </row>
    <row r="742">
      <c r="C742" s="4"/>
      <c r="E742" s="4"/>
    </row>
    <row r="743">
      <c r="C743" s="4"/>
      <c r="E743" s="4"/>
    </row>
    <row r="744">
      <c r="C744" s="4"/>
      <c r="E744" s="4"/>
    </row>
    <row r="745">
      <c r="C745" s="4"/>
      <c r="E745" s="4"/>
    </row>
    <row r="746">
      <c r="C746" s="4"/>
      <c r="E746" s="4"/>
    </row>
    <row r="747">
      <c r="C747" s="4"/>
      <c r="E747" s="4"/>
    </row>
    <row r="748">
      <c r="C748" s="4"/>
      <c r="E748" s="4"/>
    </row>
    <row r="749">
      <c r="C749" s="4"/>
      <c r="E749" s="4"/>
    </row>
    <row r="750">
      <c r="C750" s="4"/>
      <c r="E750" s="4"/>
    </row>
    <row r="751">
      <c r="C751" s="4"/>
      <c r="E751" s="4"/>
    </row>
    <row r="752">
      <c r="C752" s="4"/>
      <c r="E752" s="4"/>
    </row>
    <row r="753">
      <c r="C753" s="4"/>
      <c r="E753" s="4"/>
    </row>
    <row r="754">
      <c r="C754" s="4"/>
      <c r="E754" s="4"/>
    </row>
    <row r="755">
      <c r="C755" s="4"/>
      <c r="E755" s="4"/>
    </row>
    <row r="756">
      <c r="C756" s="4"/>
      <c r="E756" s="4"/>
    </row>
    <row r="757">
      <c r="C757" s="4"/>
      <c r="E757" s="4"/>
    </row>
    <row r="758">
      <c r="C758" s="4"/>
      <c r="E758" s="4"/>
    </row>
    <row r="759">
      <c r="C759" s="4"/>
      <c r="E759" s="4"/>
    </row>
    <row r="760">
      <c r="C760" s="4"/>
      <c r="E760" s="4"/>
    </row>
    <row r="761">
      <c r="C761" s="4"/>
      <c r="E761" s="4"/>
    </row>
    <row r="762">
      <c r="C762" s="4"/>
      <c r="E762" s="4"/>
    </row>
    <row r="763">
      <c r="C763" s="4"/>
      <c r="E763" s="4"/>
    </row>
    <row r="764">
      <c r="C764" s="4"/>
      <c r="E764" s="4"/>
    </row>
    <row r="765">
      <c r="C765" s="4"/>
      <c r="E765" s="4"/>
    </row>
    <row r="766">
      <c r="C766" s="4"/>
      <c r="E766" s="4"/>
    </row>
    <row r="767">
      <c r="C767" s="4"/>
      <c r="E767" s="4"/>
    </row>
    <row r="768">
      <c r="C768" s="4"/>
      <c r="E768" s="4"/>
    </row>
    <row r="769">
      <c r="C769" s="4"/>
      <c r="E769" s="4"/>
    </row>
    <row r="770">
      <c r="C770" s="4"/>
      <c r="E770" s="4"/>
    </row>
    <row r="771">
      <c r="C771" s="4"/>
      <c r="E771" s="4"/>
    </row>
    <row r="772">
      <c r="C772" s="4"/>
      <c r="E772" s="4"/>
    </row>
    <row r="773">
      <c r="C773" s="4"/>
      <c r="E773" s="4"/>
    </row>
    <row r="774">
      <c r="C774" s="4"/>
      <c r="E774" s="4"/>
    </row>
    <row r="775">
      <c r="C775" s="4"/>
      <c r="E775" s="4"/>
    </row>
    <row r="776">
      <c r="C776" s="4"/>
      <c r="E776" s="4"/>
    </row>
    <row r="777">
      <c r="C777" s="4"/>
      <c r="E777" s="4"/>
    </row>
    <row r="778">
      <c r="C778" s="4"/>
      <c r="E778" s="4"/>
    </row>
    <row r="779">
      <c r="C779" s="4"/>
      <c r="E779" s="4"/>
    </row>
    <row r="780">
      <c r="C780" s="4"/>
      <c r="E780" s="4"/>
    </row>
    <row r="781">
      <c r="C781" s="4"/>
      <c r="E781" s="4"/>
    </row>
    <row r="782">
      <c r="C782" s="4"/>
      <c r="E782" s="4"/>
    </row>
    <row r="783">
      <c r="C783" s="4"/>
      <c r="E783" s="4"/>
    </row>
    <row r="784">
      <c r="C784" s="4"/>
      <c r="E784" s="4"/>
    </row>
    <row r="785">
      <c r="C785" s="4"/>
      <c r="E785" s="4"/>
    </row>
    <row r="786">
      <c r="C786" s="4"/>
      <c r="E786" s="4"/>
    </row>
    <row r="787">
      <c r="C787" s="4"/>
      <c r="E787" s="4"/>
    </row>
    <row r="788">
      <c r="C788" s="4"/>
      <c r="E788" s="4"/>
    </row>
    <row r="789">
      <c r="C789" s="4"/>
      <c r="E789" s="4"/>
    </row>
    <row r="790">
      <c r="C790" s="4"/>
      <c r="E790" s="4"/>
    </row>
    <row r="791">
      <c r="C791" s="4"/>
      <c r="E791" s="4"/>
    </row>
    <row r="792">
      <c r="C792" s="4"/>
      <c r="E792" s="4"/>
    </row>
    <row r="793">
      <c r="C793" s="4"/>
      <c r="E793" s="4"/>
    </row>
    <row r="794">
      <c r="C794" s="4"/>
      <c r="E794" s="4"/>
    </row>
    <row r="795">
      <c r="C795" s="4"/>
      <c r="E795" s="4"/>
    </row>
    <row r="796">
      <c r="C796" s="4"/>
      <c r="E796" s="4"/>
    </row>
    <row r="797">
      <c r="C797" s="4"/>
      <c r="E797" s="4"/>
    </row>
    <row r="798">
      <c r="C798" s="4"/>
      <c r="E798" s="4"/>
    </row>
    <row r="799">
      <c r="C799" s="4"/>
      <c r="E799" s="4"/>
    </row>
    <row r="800">
      <c r="C800" s="4"/>
      <c r="E800" s="4"/>
    </row>
    <row r="801">
      <c r="C801" s="4"/>
      <c r="E801" s="4"/>
    </row>
    <row r="802">
      <c r="C802" s="4"/>
      <c r="E802" s="4"/>
    </row>
    <row r="803">
      <c r="C803" s="4"/>
      <c r="E803" s="4"/>
    </row>
    <row r="804">
      <c r="C804" s="4"/>
      <c r="E804" s="4"/>
    </row>
    <row r="805">
      <c r="C805" s="4"/>
      <c r="E805" s="4"/>
    </row>
    <row r="806">
      <c r="C806" s="4"/>
      <c r="E806" s="4"/>
    </row>
    <row r="807">
      <c r="C807" s="4"/>
      <c r="E807" s="4"/>
    </row>
    <row r="808">
      <c r="C808" s="4"/>
      <c r="E808" s="4"/>
    </row>
    <row r="809">
      <c r="C809" s="4"/>
      <c r="E809" s="4"/>
    </row>
    <row r="810">
      <c r="C810" s="4"/>
      <c r="E810" s="4"/>
    </row>
    <row r="811">
      <c r="C811" s="4"/>
      <c r="E811" s="4"/>
    </row>
    <row r="812">
      <c r="C812" s="4"/>
      <c r="E812" s="4"/>
    </row>
    <row r="813">
      <c r="C813" s="4"/>
      <c r="E813" s="4"/>
    </row>
    <row r="814">
      <c r="C814" s="4"/>
      <c r="E814" s="4"/>
    </row>
    <row r="815">
      <c r="C815" s="4"/>
      <c r="E815" s="4"/>
    </row>
    <row r="816">
      <c r="C816" s="4"/>
      <c r="E816" s="4"/>
    </row>
    <row r="817">
      <c r="C817" s="4"/>
      <c r="E817" s="4"/>
    </row>
    <row r="818">
      <c r="C818" s="4"/>
      <c r="E818" s="4"/>
    </row>
    <row r="819">
      <c r="C819" s="4"/>
      <c r="E819" s="4"/>
    </row>
    <row r="820">
      <c r="C820" s="4"/>
      <c r="E820" s="4"/>
    </row>
    <row r="821">
      <c r="C821" s="4"/>
      <c r="E821" s="4"/>
    </row>
    <row r="822">
      <c r="C822" s="4"/>
      <c r="E822" s="4"/>
    </row>
    <row r="823">
      <c r="C823" s="4"/>
      <c r="E823" s="4"/>
    </row>
    <row r="824">
      <c r="C824" s="4"/>
      <c r="E824" s="4"/>
    </row>
    <row r="825">
      <c r="C825" s="4"/>
      <c r="E825" s="4"/>
    </row>
    <row r="826">
      <c r="C826" s="4"/>
      <c r="E826" s="4"/>
    </row>
    <row r="827">
      <c r="C827" s="4"/>
      <c r="E827" s="4"/>
    </row>
    <row r="828">
      <c r="C828" s="4"/>
      <c r="E828" s="4"/>
    </row>
    <row r="829">
      <c r="C829" s="4"/>
      <c r="E829" s="4"/>
    </row>
    <row r="830">
      <c r="C830" s="4"/>
      <c r="E830" s="4"/>
    </row>
    <row r="831">
      <c r="C831" s="4"/>
      <c r="E831" s="4"/>
    </row>
    <row r="832">
      <c r="C832" s="4"/>
      <c r="E832" s="4"/>
    </row>
    <row r="833">
      <c r="C833" s="4"/>
      <c r="E833" s="4"/>
    </row>
    <row r="834">
      <c r="C834" s="4"/>
      <c r="E834" s="4"/>
    </row>
    <row r="835">
      <c r="C835" s="4"/>
      <c r="E835" s="4"/>
    </row>
    <row r="836">
      <c r="C836" s="4"/>
      <c r="E836" s="4"/>
    </row>
    <row r="837">
      <c r="C837" s="4"/>
      <c r="E837" s="4"/>
    </row>
    <row r="838">
      <c r="C838" s="4"/>
      <c r="E838" s="4"/>
    </row>
    <row r="839">
      <c r="C839" s="4"/>
      <c r="E839" s="4"/>
    </row>
    <row r="840">
      <c r="C840" s="4"/>
      <c r="E840" s="4"/>
    </row>
    <row r="841">
      <c r="C841" s="4"/>
      <c r="E841" s="4"/>
    </row>
    <row r="842">
      <c r="C842" s="4"/>
      <c r="E842" s="4"/>
    </row>
    <row r="843">
      <c r="C843" s="4"/>
      <c r="E843" s="4"/>
    </row>
    <row r="844">
      <c r="C844" s="4"/>
      <c r="E844" s="4"/>
    </row>
    <row r="845">
      <c r="C845" s="4"/>
      <c r="E845" s="4"/>
    </row>
    <row r="846">
      <c r="C846" s="4"/>
      <c r="E846" s="4"/>
    </row>
    <row r="847">
      <c r="C847" s="4"/>
      <c r="E847" s="4"/>
    </row>
    <row r="848">
      <c r="C848" s="4"/>
      <c r="E848" s="4"/>
    </row>
    <row r="849">
      <c r="C849" s="4"/>
      <c r="E849" s="4"/>
    </row>
    <row r="850">
      <c r="C850" s="4"/>
      <c r="E850" s="4"/>
    </row>
    <row r="851">
      <c r="C851" s="4"/>
      <c r="E851" s="4"/>
    </row>
    <row r="852">
      <c r="C852" s="4"/>
      <c r="E852" s="4"/>
    </row>
    <row r="853">
      <c r="C853" s="4"/>
      <c r="E853" s="4"/>
    </row>
    <row r="854">
      <c r="C854" s="4"/>
      <c r="E854" s="4"/>
    </row>
    <row r="855">
      <c r="C855" s="4"/>
      <c r="E855" s="4"/>
    </row>
    <row r="856">
      <c r="C856" s="4"/>
      <c r="E856" s="4"/>
    </row>
    <row r="857">
      <c r="C857" s="4"/>
      <c r="E857" s="4"/>
    </row>
    <row r="858">
      <c r="C858" s="4"/>
      <c r="E858" s="4"/>
    </row>
    <row r="859">
      <c r="C859" s="4"/>
      <c r="E859" s="4"/>
    </row>
    <row r="860">
      <c r="C860" s="4"/>
      <c r="E860" s="4"/>
    </row>
    <row r="861">
      <c r="C861" s="4"/>
      <c r="E861" s="4"/>
    </row>
    <row r="862">
      <c r="C862" s="4"/>
      <c r="E862" s="4"/>
    </row>
    <row r="863">
      <c r="C863" s="4"/>
      <c r="E863" s="4"/>
    </row>
    <row r="864">
      <c r="C864" s="4"/>
      <c r="E864" s="4"/>
    </row>
    <row r="865">
      <c r="C865" s="4"/>
      <c r="E865" s="4"/>
    </row>
    <row r="866">
      <c r="C866" s="4"/>
      <c r="E866" s="4"/>
    </row>
    <row r="867">
      <c r="C867" s="4"/>
      <c r="E867" s="4"/>
    </row>
    <row r="868">
      <c r="C868" s="4"/>
      <c r="E868" s="4"/>
    </row>
    <row r="869">
      <c r="C869" s="4"/>
      <c r="E869" s="4"/>
    </row>
    <row r="870">
      <c r="C870" s="4"/>
      <c r="E870" s="4"/>
    </row>
    <row r="871">
      <c r="C871" s="4"/>
      <c r="E871" s="4"/>
    </row>
    <row r="872">
      <c r="C872" s="4"/>
      <c r="E872" s="4"/>
    </row>
    <row r="873">
      <c r="C873" s="4"/>
      <c r="E873" s="4"/>
    </row>
    <row r="874">
      <c r="C874" s="4"/>
      <c r="E874" s="4"/>
    </row>
    <row r="875">
      <c r="C875" s="4"/>
      <c r="E875" s="4"/>
    </row>
    <row r="876">
      <c r="C876" s="4"/>
      <c r="E876" s="4"/>
    </row>
    <row r="877">
      <c r="C877" s="4"/>
      <c r="E877" s="4"/>
    </row>
    <row r="878">
      <c r="C878" s="4"/>
      <c r="E878" s="4"/>
    </row>
    <row r="879">
      <c r="C879" s="4"/>
      <c r="E879" s="4"/>
    </row>
    <row r="880">
      <c r="C880" s="4"/>
      <c r="E880" s="4"/>
    </row>
    <row r="881">
      <c r="C881" s="4"/>
      <c r="E881" s="4"/>
    </row>
    <row r="882">
      <c r="C882" s="4"/>
      <c r="E882" s="4"/>
    </row>
    <row r="883">
      <c r="C883" s="4"/>
      <c r="E883" s="4"/>
    </row>
    <row r="884">
      <c r="C884" s="4"/>
      <c r="E884" s="4"/>
    </row>
    <row r="885">
      <c r="C885" s="4"/>
      <c r="E885" s="4"/>
    </row>
    <row r="886">
      <c r="C886" s="4"/>
      <c r="E886" s="4"/>
    </row>
    <row r="887">
      <c r="C887" s="4"/>
      <c r="E887" s="4"/>
    </row>
    <row r="888">
      <c r="C888" s="4"/>
      <c r="E888" s="4"/>
    </row>
    <row r="889">
      <c r="C889" s="4"/>
      <c r="E889" s="4"/>
    </row>
    <row r="890">
      <c r="C890" s="4"/>
      <c r="E890" s="4"/>
    </row>
    <row r="891">
      <c r="C891" s="4"/>
      <c r="E891" s="4"/>
    </row>
    <row r="892">
      <c r="C892" s="4"/>
      <c r="E892" s="4"/>
    </row>
    <row r="893">
      <c r="C893" s="4"/>
      <c r="E893" s="4"/>
    </row>
    <row r="894">
      <c r="C894" s="4"/>
      <c r="E894" s="4"/>
    </row>
    <row r="895">
      <c r="C895" s="4"/>
      <c r="E895" s="4"/>
    </row>
    <row r="896">
      <c r="C896" s="4"/>
      <c r="E896" s="4"/>
    </row>
    <row r="897">
      <c r="C897" s="4"/>
      <c r="E897" s="4"/>
    </row>
    <row r="898">
      <c r="C898" s="4"/>
      <c r="E898" s="4"/>
    </row>
    <row r="899">
      <c r="C899" s="4"/>
      <c r="E899" s="4"/>
    </row>
    <row r="900">
      <c r="C900" s="4"/>
      <c r="E900" s="4"/>
    </row>
    <row r="901">
      <c r="C901" s="4"/>
      <c r="E901" s="4"/>
    </row>
    <row r="902">
      <c r="C902" s="4"/>
      <c r="E902" s="4"/>
    </row>
    <row r="903">
      <c r="C903" s="4"/>
      <c r="E903" s="4"/>
    </row>
    <row r="904">
      <c r="C904" s="4"/>
      <c r="E904" s="4"/>
    </row>
    <row r="905">
      <c r="C905" s="4"/>
      <c r="E905" s="4"/>
    </row>
    <row r="906">
      <c r="C906" s="4"/>
      <c r="E906" s="4"/>
    </row>
    <row r="907">
      <c r="C907" s="4"/>
      <c r="E907" s="4"/>
    </row>
    <row r="908">
      <c r="C908" s="4"/>
      <c r="E908" s="4"/>
    </row>
    <row r="909">
      <c r="C909" s="4"/>
      <c r="E909" s="4"/>
    </row>
    <row r="910">
      <c r="C910" s="4"/>
      <c r="E910" s="4"/>
    </row>
    <row r="911">
      <c r="C911" s="4"/>
      <c r="E911" s="4"/>
    </row>
    <row r="912">
      <c r="C912" s="4"/>
      <c r="E912" s="4"/>
    </row>
    <row r="913">
      <c r="C913" s="4"/>
      <c r="E913" s="4"/>
    </row>
    <row r="914">
      <c r="C914" s="4"/>
      <c r="E914" s="4"/>
    </row>
    <row r="915">
      <c r="C915" s="4"/>
      <c r="E915" s="4"/>
    </row>
    <row r="916">
      <c r="C916" s="4"/>
      <c r="E916" s="4"/>
    </row>
    <row r="917">
      <c r="C917" s="4"/>
      <c r="E917" s="4"/>
    </row>
    <row r="918">
      <c r="C918" s="4"/>
      <c r="E918" s="4"/>
    </row>
    <row r="919">
      <c r="C919" s="4"/>
      <c r="E919" s="4"/>
    </row>
    <row r="920">
      <c r="C920" s="4"/>
      <c r="E920" s="4"/>
    </row>
    <row r="921">
      <c r="C921" s="4"/>
      <c r="E921" s="4"/>
    </row>
    <row r="922">
      <c r="C922" s="4"/>
      <c r="E922" s="4"/>
    </row>
    <row r="923">
      <c r="C923" s="4"/>
      <c r="E923" s="4"/>
    </row>
    <row r="924">
      <c r="C924" s="4"/>
      <c r="E924" s="4"/>
    </row>
    <row r="925">
      <c r="C925" s="4"/>
      <c r="E925" s="4"/>
    </row>
    <row r="926">
      <c r="C926" s="4"/>
      <c r="E926" s="4"/>
    </row>
    <row r="927">
      <c r="C927" s="4"/>
      <c r="E927" s="4"/>
    </row>
    <row r="928">
      <c r="C928" s="4"/>
      <c r="E928" s="4"/>
    </row>
    <row r="929">
      <c r="C929" s="4"/>
      <c r="E929" s="4"/>
    </row>
    <row r="930">
      <c r="C930" s="4"/>
      <c r="E930" s="4"/>
    </row>
    <row r="931">
      <c r="C931" s="4"/>
      <c r="E931" s="4"/>
    </row>
    <row r="932">
      <c r="C932" s="4"/>
      <c r="E932" s="4"/>
    </row>
    <row r="933">
      <c r="C933" s="4"/>
      <c r="E933" s="4"/>
    </row>
    <row r="934">
      <c r="C934" s="4"/>
      <c r="E934" s="4"/>
    </row>
    <row r="935">
      <c r="C935" s="4"/>
      <c r="E935" s="4"/>
    </row>
    <row r="936">
      <c r="C936" s="4"/>
      <c r="E936" s="4"/>
    </row>
    <row r="937">
      <c r="C937" s="4"/>
      <c r="E937" s="4"/>
    </row>
    <row r="938">
      <c r="C938" s="4"/>
      <c r="E938" s="4"/>
    </row>
    <row r="939">
      <c r="C939" s="4"/>
      <c r="E939" s="4"/>
    </row>
    <row r="940">
      <c r="C940" s="4"/>
      <c r="E940" s="4"/>
    </row>
    <row r="941">
      <c r="C941" s="4"/>
      <c r="E941" s="4"/>
    </row>
    <row r="942">
      <c r="C942" s="4"/>
      <c r="E942" s="4"/>
    </row>
    <row r="943">
      <c r="C943" s="4"/>
      <c r="E943" s="4"/>
    </row>
    <row r="944">
      <c r="C944" s="4"/>
      <c r="E944" s="4"/>
    </row>
    <row r="945">
      <c r="C945" s="4"/>
      <c r="E945" s="4"/>
    </row>
    <row r="946">
      <c r="C946" s="4"/>
      <c r="E946" s="4"/>
    </row>
    <row r="947">
      <c r="C947" s="4"/>
      <c r="E947" s="4"/>
    </row>
    <row r="948">
      <c r="C948" s="4"/>
      <c r="E948" s="4"/>
    </row>
    <row r="949">
      <c r="C949" s="4"/>
      <c r="E949" s="4"/>
    </row>
    <row r="950">
      <c r="C950" s="4"/>
      <c r="E950" s="4"/>
    </row>
    <row r="951">
      <c r="C951" s="4"/>
      <c r="E951" s="4"/>
    </row>
    <row r="952">
      <c r="C952" s="4"/>
      <c r="E952" s="4"/>
    </row>
    <row r="953">
      <c r="C953" s="4"/>
      <c r="E953" s="4"/>
    </row>
    <row r="954">
      <c r="C954" s="4"/>
      <c r="E954" s="4"/>
    </row>
    <row r="955">
      <c r="C955" s="4"/>
      <c r="E955" s="4"/>
    </row>
    <row r="956">
      <c r="C956" s="4"/>
      <c r="E956" s="4"/>
    </row>
    <row r="957">
      <c r="C957" s="4"/>
      <c r="E957" s="4"/>
    </row>
    <row r="958">
      <c r="C958" s="4"/>
      <c r="E958" s="4"/>
    </row>
    <row r="959">
      <c r="C959" s="4"/>
      <c r="E959" s="4"/>
    </row>
    <row r="960">
      <c r="C960" s="4"/>
      <c r="E960" s="4"/>
    </row>
    <row r="961">
      <c r="C961" s="4"/>
      <c r="E961" s="4"/>
    </row>
    <row r="962">
      <c r="C962" s="4"/>
      <c r="E962" s="4"/>
    </row>
    <row r="963">
      <c r="C963" s="4"/>
      <c r="E963" s="4"/>
    </row>
    <row r="964">
      <c r="C964" s="4"/>
      <c r="E964" s="4"/>
    </row>
    <row r="965">
      <c r="C965" s="4"/>
      <c r="E965" s="4"/>
    </row>
    <row r="966">
      <c r="C966" s="4"/>
      <c r="E966" s="4"/>
    </row>
    <row r="967">
      <c r="C967" s="4"/>
      <c r="E967" s="4"/>
    </row>
    <row r="968">
      <c r="C968" s="4"/>
      <c r="E968" s="4"/>
    </row>
    <row r="969">
      <c r="C969" s="4"/>
      <c r="E969" s="4"/>
    </row>
    <row r="970">
      <c r="C970" s="4"/>
      <c r="E970" s="4"/>
    </row>
    <row r="971">
      <c r="C971" s="4"/>
      <c r="E971" s="4"/>
    </row>
    <row r="972">
      <c r="C972" s="4"/>
      <c r="E972" s="4"/>
    </row>
    <row r="973">
      <c r="C973" s="4"/>
      <c r="E973" s="4"/>
    </row>
    <row r="974">
      <c r="C974" s="4"/>
      <c r="E974" s="4"/>
    </row>
    <row r="975">
      <c r="C975" s="4"/>
      <c r="E975" s="4"/>
    </row>
    <row r="976">
      <c r="C976" s="4"/>
      <c r="E976" s="4"/>
    </row>
    <row r="977">
      <c r="C977" s="4"/>
      <c r="E977" s="4"/>
    </row>
    <row r="978">
      <c r="C978" s="4"/>
      <c r="E978" s="4"/>
    </row>
    <row r="979">
      <c r="C979" s="4"/>
      <c r="E979" s="4"/>
    </row>
    <row r="980">
      <c r="C980" s="4"/>
      <c r="E980" s="4"/>
    </row>
    <row r="981">
      <c r="C981" s="4"/>
      <c r="E981" s="4"/>
    </row>
    <row r="982">
      <c r="C982" s="4"/>
      <c r="E982" s="4"/>
    </row>
    <row r="983">
      <c r="C983" s="4"/>
      <c r="E983" s="4"/>
    </row>
    <row r="984">
      <c r="C984" s="4"/>
      <c r="E984" s="4"/>
    </row>
    <row r="985">
      <c r="C985" s="4"/>
      <c r="E985" s="4"/>
    </row>
    <row r="986">
      <c r="C986" s="4"/>
      <c r="E986" s="4"/>
    </row>
    <row r="987">
      <c r="C987" s="4"/>
      <c r="E987" s="4"/>
    </row>
    <row r="988">
      <c r="C988" s="4"/>
      <c r="E988" s="4"/>
    </row>
    <row r="989">
      <c r="C989" s="4"/>
      <c r="E989" s="4"/>
    </row>
    <row r="990">
      <c r="C990" s="4"/>
      <c r="E990" s="4"/>
    </row>
    <row r="991">
      <c r="C991" s="4"/>
      <c r="E991" s="4"/>
    </row>
    <row r="992">
      <c r="C992" s="4"/>
      <c r="E992" s="4"/>
    </row>
    <row r="993">
      <c r="C993" s="4"/>
      <c r="E993" s="4"/>
    </row>
    <row r="994">
      <c r="C994" s="4"/>
      <c r="E994" s="4"/>
    </row>
    <row r="995">
      <c r="C995" s="4"/>
      <c r="E995" s="4"/>
    </row>
    <row r="996">
      <c r="C996" s="4"/>
      <c r="E996" s="4"/>
    </row>
    <row r="997">
      <c r="C997" s="4"/>
      <c r="E997" s="4"/>
    </row>
    <row r="998">
      <c r="C998" s="4"/>
      <c r="E998" s="4"/>
    </row>
    <row r="999">
      <c r="C999" s="4"/>
      <c r="E999" s="4"/>
    </row>
    <row r="1000">
      <c r="C1000" s="4"/>
      <c r="E1000" s="4"/>
    </row>
  </sheetData>
  <drawing r:id="rId1"/>
</worksheet>
</file>