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jhs\git\ws_fn\lectures\"/>
    </mc:Choice>
  </mc:AlternateContent>
  <xr:revisionPtr revIDLastSave="0" documentId="13_ncr:1_{D3593C1B-A37C-44F8-9FC8-678F305A60CD}" xr6:coauthVersionLast="47" xr6:coauthVersionMax="47" xr10:uidLastSave="{00000000-0000-0000-0000-000000000000}"/>
  <bookViews>
    <workbookView xWindow="7365" yWindow="-16320" windowWidth="29040" windowHeight="15720" tabRatio="766" xr2:uid="{3CE6A4AE-AFDE-492F-8072-98DC519E0F45}"/>
  </bookViews>
  <sheets>
    <sheet name="1.배당률찾기" sheetId="3" r:id="rId1"/>
    <sheet name="2.목표은퇴자금찾기" sheetId="2" r:id="rId2"/>
  </sheets>
  <definedNames>
    <definedName name="_xlnm._FilterDatabase" localSheetId="0" hidden="1">'1.배당률찾기'!$B$20:$F$328</definedName>
    <definedName name="_xlnm._FilterDatabase" localSheetId="1" hidden="1">'2.목표은퇴자금찾기'!$B$8:$F$19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3" l="1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21" i="3"/>
  <c r="D9" i="2"/>
  <c r="E9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tc={E0C30A1A-D2C5-43F1-AA04-4A9A7D9A5325}</author>
  </authors>
  <commentList>
    <comment ref="B18" authorId="0" shapeId="0" xr:uid="{E0C30A1A-D2C5-43F1-AA04-4A9A7D9A532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※ 종합소득세 추가 납부가 발생하지 않는 최대 배당소득</t>
      </text>
    </comment>
  </commentList>
</comments>
</file>

<file path=xl/sharedStrings.xml><?xml version="1.0" encoding="utf-8"?>
<sst xmlns="http://schemas.openxmlformats.org/spreadsheetml/2006/main" count="676" uniqueCount="66">
  <si>
    <t>구분</t>
    <phoneticPr fontId="2" type="noConversion"/>
  </si>
  <si>
    <t>배당률</t>
    <phoneticPr fontId="2" type="noConversion"/>
  </si>
  <si>
    <t>최저1인</t>
  </si>
  <si>
    <t>최저2인</t>
  </si>
  <si>
    <t>최저3인</t>
  </si>
  <si>
    <t>최저4인</t>
  </si>
  <si>
    <t>중위1인</t>
  </si>
  <si>
    <t>중위2인</t>
  </si>
  <si>
    <t>중위3인</t>
  </si>
  <si>
    <t>중위4인</t>
  </si>
  <si>
    <t>종소세 최적</t>
    <phoneticPr fontId="2" type="noConversion"/>
  </si>
  <si>
    <t>상위 10%</t>
    <phoneticPr fontId="2" type="noConversion"/>
  </si>
  <si>
    <t>내 목표</t>
    <phoneticPr fontId="2" type="noConversion"/>
  </si>
  <si>
    <t>◀필요 월소득에 내가 목표한 월소득을 입력하세요.</t>
    <phoneticPr fontId="2" type="noConversion"/>
  </si>
  <si>
    <t>배당소득세율</t>
    <phoneticPr fontId="2" type="noConversion"/>
  </si>
  <si>
    <t>■ 은퇴에 필요한 은퇴목표자금을 찾는 워크시트입니다.</t>
    <phoneticPr fontId="2" type="noConversion"/>
  </si>
  <si>
    <t>은퇴목표자금(만원)</t>
    <phoneticPr fontId="2" type="noConversion"/>
  </si>
  <si>
    <t>목표 월소득(만원)</t>
    <phoneticPr fontId="2" type="noConversion"/>
  </si>
  <si>
    <t>목표 연간소득(만원)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</si>
  <si>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노란색</t>
    </r>
    <r>
      <rPr>
        <sz val="8"/>
        <color theme="1"/>
        <rFont val="맑은 고딕"/>
        <family val="3"/>
        <charset val="129"/>
        <scheme val="minor"/>
      </rPr>
      <t xml:space="preserve">에 정보를 입력하고, </t>
    </r>
    <r>
      <rPr>
        <sz val="8"/>
        <color rgb="FFC00000"/>
        <rFont val="맑은 고딕"/>
        <family val="3"/>
        <charset val="129"/>
        <scheme val="minor"/>
      </rPr>
      <t>빨간색</t>
    </r>
    <r>
      <rPr>
        <sz val="8"/>
        <color theme="1"/>
        <rFont val="맑은 고딕"/>
        <family val="3"/>
        <charset val="129"/>
        <scheme val="minor"/>
      </rPr>
      <t xml:space="preserve"> 칸에서 은퇴목표자금을 확인하세요.</t>
    </r>
    <phoneticPr fontId="2" type="noConversion"/>
  </si>
  <si>
    <t>TLT</t>
  </si>
  <si>
    <t>QQQ</t>
    <phoneticPr fontId="2" type="noConversion"/>
  </si>
  <si>
    <t>TLT</t>
    <phoneticPr fontId="2" type="noConversion"/>
  </si>
  <si>
    <t>TickerA</t>
    <phoneticPr fontId="2" type="noConversion"/>
  </si>
  <si>
    <t>TickerB</t>
    <phoneticPr fontId="2" type="noConversion"/>
  </si>
  <si>
    <t>SCHD</t>
    <phoneticPr fontId="2" type="noConversion"/>
  </si>
  <si>
    <t>Ticker</t>
    <phoneticPr fontId="2" type="noConversion"/>
  </si>
  <si>
    <t>비중A</t>
    <phoneticPr fontId="2" type="noConversion"/>
  </si>
  <si>
    <t>비중B</t>
    <phoneticPr fontId="2" type="noConversion"/>
  </si>
  <si>
    <t>포트폴리오 배당률</t>
    <phoneticPr fontId="2" type="noConversion"/>
  </si>
  <si>
    <t>JEPI</t>
  </si>
  <si>
    <t>JEPI</t>
    <phoneticPr fontId="2" type="noConversion"/>
  </si>
  <si>
    <t>JEPQ</t>
  </si>
  <si>
    <t>JEPQ</t>
    <phoneticPr fontId="2" type="noConversion"/>
  </si>
  <si>
    <t>■ 은퇴자금 운용 전략의 배당률을 확인하는 워크시트입니다.</t>
    <phoneticPr fontId="2" type="noConversion"/>
  </si>
  <si>
    <t>SGOV</t>
  </si>
  <si>
    <t>SGOV</t>
    <phoneticPr fontId="2" type="noConversion"/>
  </si>
  <si>
    <t>QQQ</t>
  </si>
  <si>
    <t>SPY</t>
  </si>
  <si>
    <t>SPY</t>
    <phoneticPr fontId="2" type="noConversion"/>
  </si>
  <si>
    <t>SHY</t>
  </si>
  <si>
    <t>SHY</t>
    <phoneticPr fontId="2" type="noConversion"/>
  </si>
  <si>
    <t>유형</t>
    <phoneticPr fontId="2" type="noConversion"/>
  </si>
  <si>
    <t>배당성장</t>
    <phoneticPr fontId="2" type="noConversion"/>
  </si>
  <si>
    <t>채권</t>
    <phoneticPr fontId="2" type="noConversion"/>
  </si>
  <si>
    <t>고배당</t>
    <phoneticPr fontId="2" type="noConversion"/>
  </si>
  <si>
    <t>주식형</t>
    <phoneticPr fontId="2" type="noConversion"/>
  </si>
  <si>
    <t>SCHD</t>
  </si>
  <si>
    <t>SCHD</t>
    <phoneticPr fontId="2" type="noConversion"/>
  </si>
  <si>
    <t>SPY</t>
    <phoneticPr fontId="2" type="noConversion"/>
  </si>
  <si>
    <t>JEPI</t>
    <phoneticPr fontId="2" type="noConversion"/>
  </si>
  <si>
    <r>
      <t xml:space="preserve">※ </t>
    </r>
    <r>
      <rPr>
        <sz val="9"/>
        <color rgb="FFFFC000"/>
        <rFont val="맑은 고딕"/>
        <family val="3"/>
        <charset val="129"/>
        <scheme val="minor"/>
      </rPr>
      <t>TickerA, TickerB</t>
    </r>
    <r>
      <rPr>
        <sz val="9"/>
        <color theme="1"/>
        <rFont val="맑은 고딕"/>
        <family val="2"/>
        <charset val="129"/>
        <scheme val="minor"/>
      </rPr>
      <t xml:space="preserve">에 필터를 활용해서 </t>
    </r>
    <r>
      <rPr>
        <sz val="9"/>
        <color rgb="FFC00000"/>
        <rFont val="맑은 고딕"/>
        <family val="3"/>
        <charset val="129"/>
        <scheme val="minor"/>
      </rPr>
      <t>포트폴리오 배당률</t>
    </r>
    <r>
      <rPr>
        <sz val="9"/>
        <color theme="1"/>
        <rFont val="맑은 고딕"/>
        <family val="2"/>
        <charset val="129"/>
        <scheme val="minor"/>
      </rPr>
      <t>을 확인하세요.</t>
    </r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</si>
  <si>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</si>
  <si>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</si>
  <si>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</si>
  <si>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</si>
  <si>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포트폴리오 배당률</t>
    <phoneticPr fontId="2" type="noConversion"/>
  </si>
  <si>
    <t>Ticker</t>
    <phoneticPr fontId="2" type="noConversion"/>
  </si>
  <si>
    <t>SCHD</t>
    <phoneticPr fontId="2" type="noConversion"/>
  </si>
  <si>
    <t>JEPQ</t>
    <phoneticPr fontId="2" type="noConversion"/>
  </si>
  <si>
    <t>TLT</t>
    <phoneticPr fontId="2" type="noConversion"/>
  </si>
  <si>
    <t>SGOV</t>
    <phoneticPr fontId="2" type="noConversion"/>
  </si>
  <si>
    <t>비중</t>
    <phoneticPr fontId="2" type="noConversion"/>
  </si>
  <si>
    <r>
      <t xml:space="preserve">※ </t>
    </r>
    <r>
      <rPr>
        <sz val="9"/>
        <color rgb="FFFFC000"/>
        <rFont val="맑은 고딕"/>
        <family val="3"/>
        <charset val="129"/>
        <scheme val="minor"/>
      </rPr>
      <t>Ticker</t>
    </r>
    <r>
      <rPr>
        <sz val="9"/>
        <color theme="1"/>
        <rFont val="맑은 고딕"/>
        <family val="2"/>
        <charset val="129"/>
        <scheme val="minor"/>
      </rPr>
      <t xml:space="preserve">와 </t>
    </r>
    <r>
      <rPr>
        <sz val="9"/>
        <color rgb="FF22B2DA"/>
        <rFont val="맑은 고딕"/>
        <family val="3"/>
        <charset val="129"/>
        <scheme val="minor"/>
      </rPr>
      <t>비중</t>
    </r>
    <r>
      <rPr>
        <sz val="9"/>
        <color theme="1"/>
        <rFont val="맑은 고딕"/>
        <family val="2"/>
        <charset val="129"/>
        <scheme val="minor"/>
      </rPr>
      <t>을 입력해서 포트폴리오 배당률은 산출하세요.</t>
    </r>
    <phoneticPr fontId="2" type="noConversion"/>
  </si>
  <si>
    <t>◀자산별 배당률은 매월 변경됩니다.(기준년월=2025.02)</t>
    <phoneticPr fontId="2" type="noConversion"/>
  </si>
  <si>
    <t>◀배당 전략에 따라 배당률을 변경하세요.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</si>
</sst>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C00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C000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sz val="9"/>
      <color rgb="FF22B2DA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46A82"/>
        <bgColor indexed="64"/>
      </patternFill>
    </fill>
    <fill>
      <patternFill patternType="solid">
        <fgColor rgb="FF22B2DA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41" fontId="3" fillId="0" borderId="1" xfId="1" applyFont="1" applyFill="1" applyBorder="1">
      <alignment vertical="center"/>
    </xf>
    <xf numFmtId="41" fontId="6" fillId="0" borderId="1" xfId="1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0" fillId="4" borderId="1" xfId="2" applyNumberFormat="1" applyFont="1" applyFill="1" applyBorder="1">
      <alignment vertical="center"/>
    </xf>
    <xf numFmtId="41" fontId="3" fillId="5" borderId="1" xfId="1" applyFont="1" applyFill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9" fontId="0" fillId="0" borderId="0" xfId="2" applyFont="1">
      <alignment vertical="center"/>
    </xf>
    <xf numFmtId="9" fontId="0" fillId="0" borderId="1" xfId="2" applyFont="1" applyBorder="1">
      <alignment vertical="center"/>
    </xf>
    <xf numFmtId="0" fontId="0" fillId="0" borderId="1" xfId="0" applyBorder="1" applyAlignment="1">
      <alignment horizontal="center" vertical="center"/>
    </xf>
    <xf numFmtId="9" fontId="4" fillId="2" borderId="1" xfId="2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1" xfId="2" applyNumberFormat="1" applyFont="1" applyBorder="1">
      <alignment vertical="center"/>
    </xf>
    <xf numFmtId="9" fontId="4" fillId="6" borderId="1" xfId="2" applyFont="1" applyFill="1" applyBorder="1" applyAlignment="1">
      <alignment horizontal="center" vertical="center"/>
    </xf>
    <xf numFmtId="9" fontId="10" fillId="5" borderId="1" xfId="2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2" applyFont="1" applyBorder="1">
      <alignment vertical="center"/>
    </xf>
    <xf numFmtId="0" fontId="0" fillId="0" borderId="4" xfId="0" applyBorder="1" applyAlignment="1">
      <alignment horizontal="center" vertical="center"/>
    </xf>
    <xf numFmtId="9" fontId="0" fillId="0" borderId="4" xfId="2" applyFont="1" applyBorder="1">
      <alignment vertical="center"/>
    </xf>
    <xf numFmtId="10" fontId="0" fillId="0" borderId="0" xfId="2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10" fontId="0" fillId="5" borderId="1" xfId="2" applyNumberFormat="1" applyFont="1" applyFill="1" applyBorder="1">
      <alignment vertical="center"/>
    </xf>
    <xf numFmtId="41" fontId="4" fillId="6" borderId="1" xfId="1" applyFont="1" applyFill="1" applyBorder="1">
      <alignment vertical="center"/>
    </xf>
    <xf numFmtId="9" fontId="0" fillId="0" borderId="1" xfId="2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0" fontId="4" fillId="2" borderId="1" xfId="2" applyNumberFormat="1" applyFont="1" applyFill="1" applyBorder="1" applyAlignment="1">
      <alignment horizontal="center" vertical="center"/>
    </xf>
    <xf numFmtId="10" fontId="0" fillId="0" borderId="5" xfId="2" applyNumberFormat="1" applyFont="1" applyBorder="1" applyAlignment="1">
      <alignment horizontal="left" vertical="center" indent="4"/>
    </xf>
    <xf numFmtId="10" fontId="0" fillId="0" borderId="3" xfId="2" applyNumberFormat="1" applyFont="1" applyBorder="1" applyAlignment="1">
      <alignment horizontal="left" vertical="center" indent="4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146A82"/>
      <color rgb="FF22B2DA"/>
      <color rgb="FF323232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soo jeong" id="{9273A967-9B7E-4E49-ADB4-434549ED30F4}" userId="77adda08f7f2ea31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4-12-11T10:18:36.10" personId="{9273A967-9B7E-4E49-ADB4-434549ED30F4}" id="{E0C30A1A-D2C5-43F1-AA04-4A9A7D9A5325}">
    <text>※ 종합소득세 추가 납부가 발생하지 않는 최대 배당소득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1BC1-7D2E-4025-AF36-876ED5266D03}">
  <dimension ref="B1:L329"/>
  <sheetViews>
    <sheetView showGridLines="0" tabSelected="1" zoomScaleNormal="100" workbookViewId="0">
      <selection activeCell="G10" sqref="G10"/>
    </sheetView>
  </sheetViews>
  <sheetFormatPr defaultRowHeight="16.899999999999999" x14ac:dyDescent="0.6"/>
  <cols>
    <col min="1" max="1" width="3.5" customWidth="1"/>
    <col min="2" max="2" width="12.625" bestFit="1" customWidth="1"/>
    <col min="3" max="3" width="12.0625" customWidth="1"/>
    <col min="4" max="6" width="12.0625" style="11" customWidth="1"/>
    <col min="7" max="7" width="22.6875" bestFit="1" customWidth="1"/>
    <col min="8" max="8" width="6.625" bestFit="1" customWidth="1"/>
    <col min="9" max="9" width="8.875" style="10" bestFit="1" customWidth="1"/>
    <col min="10" max="10" width="6.875" style="10" bestFit="1" customWidth="1"/>
    <col min="11" max="11" width="7.3125" style="15" bestFit="1" customWidth="1"/>
  </cols>
  <sheetData>
    <row r="1" spans="2:7" x14ac:dyDescent="0.6">
      <c r="B1" t="s">
        <v>34</v>
      </c>
    </row>
    <row r="2" spans="2:7" x14ac:dyDescent="0.6">
      <c r="B2" s="9"/>
    </row>
    <row r="3" spans="2:7" x14ac:dyDescent="0.6">
      <c r="B3" s="4" t="s">
        <v>42</v>
      </c>
      <c r="C3" s="4" t="s">
        <v>26</v>
      </c>
      <c r="D3" s="14" t="s">
        <v>1</v>
      </c>
      <c r="E3" s="11" t="s">
        <v>64</v>
      </c>
    </row>
    <row r="4" spans="2:7" x14ac:dyDescent="0.6">
      <c r="B4" s="13" t="s">
        <v>43</v>
      </c>
      <c r="C4" s="13" t="s">
        <v>25</v>
      </c>
      <c r="D4" s="16">
        <v>3.61E-2</v>
      </c>
    </row>
    <row r="5" spans="2:7" x14ac:dyDescent="0.6">
      <c r="B5" s="13" t="s">
        <v>45</v>
      </c>
      <c r="C5" s="13" t="s">
        <v>31</v>
      </c>
      <c r="D5" s="16">
        <v>7.2099999999999997E-2</v>
      </c>
    </row>
    <row r="6" spans="2:7" x14ac:dyDescent="0.6">
      <c r="B6" s="13" t="s">
        <v>45</v>
      </c>
      <c r="C6" s="13" t="s">
        <v>33</v>
      </c>
      <c r="D6" s="16">
        <v>9.7100000000000006E-2</v>
      </c>
    </row>
    <row r="7" spans="2:7" x14ac:dyDescent="0.6">
      <c r="B7" s="13" t="s">
        <v>44</v>
      </c>
      <c r="C7" s="13" t="s">
        <v>22</v>
      </c>
      <c r="D7" s="16">
        <v>4.2099999999999999E-2</v>
      </c>
    </row>
    <row r="8" spans="2:7" x14ac:dyDescent="0.6">
      <c r="B8" s="13" t="s">
        <v>44</v>
      </c>
      <c r="C8" s="13" t="s">
        <v>41</v>
      </c>
      <c r="D8" s="16">
        <v>3.95E-2</v>
      </c>
    </row>
    <row r="9" spans="2:7" x14ac:dyDescent="0.6">
      <c r="B9" s="13" t="s">
        <v>44</v>
      </c>
      <c r="C9" s="13" t="s">
        <v>36</v>
      </c>
      <c r="D9" s="16">
        <v>0.05</v>
      </c>
    </row>
    <row r="10" spans="2:7" x14ac:dyDescent="0.6">
      <c r="B10" s="13" t="s">
        <v>46</v>
      </c>
      <c r="C10" s="13" t="s">
        <v>21</v>
      </c>
      <c r="D10" s="16">
        <v>5.4000000000000003E-3</v>
      </c>
    </row>
    <row r="11" spans="2:7" x14ac:dyDescent="0.6">
      <c r="B11" s="13" t="s">
        <v>46</v>
      </c>
      <c r="C11" s="13" t="s">
        <v>39</v>
      </c>
      <c r="D11" s="16">
        <v>1.18E-2</v>
      </c>
    </row>
    <row r="12" spans="2:7" x14ac:dyDescent="0.6">
      <c r="B12" s="10"/>
      <c r="C12" s="10"/>
      <c r="D12" s="24"/>
    </row>
    <row r="13" spans="2:7" x14ac:dyDescent="0.6">
      <c r="B13" s="25" t="s">
        <v>63</v>
      </c>
      <c r="C13" s="10"/>
      <c r="D13" s="24"/>
    </row>
    <row r="14" spans="2:7" x14ac:dyDescent="0.6">
      <c r="B14" s="31"/>
      <c r="C14" s="4" t="s">
        <v>52</v>
      </c>
      <c r="D14" s="32" t="s">
        <v>53</v>
      </c>
      <c r="E14" s="14" t="s">
        <v>54</v>
      </c>
      <c r="F14" s="14" t="s">
        <v>55</v>
      </c>
      <c r="G14" s="30" t="s">
        <v>56</v>
      </c>
    </row>
    <row r="15" spans="2:7" x14ac:dyDescent="0.6">
      <c r="B15" s="29" t="s">
        <v>57</v>
      </c>
      <c r="C15" s="13" t="s">
        <v>58</v>
      </c>
      <c r="D15" s="16" t="s">
        <v>59</v>
      </c>
      <c r="E15" s="28" t="s">
        <v>60</v>
      </c>
      <c r="F15" s="28" t="s">
        <v>61</v>
      </c>
      <c r="G15" s="33">
        <f>C16 * VLOOKUP(C15, $C$4:$D$11, 2, FALSE) + D16 * VLOOKUP(D15, $C$4:$D$11, 2, FALSE) + E16 * VLOOKUP(E15, $C$4:$D$11, 2, FALSE) + F16 * VLOOKUP(F15, $C$4:$D$11, 2, FALSE)</f>
        <v>5.6325E-2</v>
      </c>
    </row>
    <row r="16" spans="2:7" x14ac:dyDescent="0.6">
      <c r="B16" s="6" t="s">
        <v>62</v>
      </c>
      <c r="C16" s="28">
        <v>0.25</v>
      </c>
      <c r="D16" s="28">
        <v>0.25</v>
      </c>
      <c r="E16" s="12">
        <v>0.25</v>
      </c>
      <c r="F16" s="12">
        <v>0.25</v>
      </c>
      <c r="G16" s="34"/>
    </row>
    <row r="17" spans="2:12" x14ac:dyDescent="0.6">
      <c r="B17" s="10"/>
      <c r="C17" s="10"/>
      <c r="D17" s="24"/>
    </row>
    <row r="18" spans="2:12" x14ac:dyDescent="0.6">
      <c r="B18" s="10"/>
      <c r="C18" s="10"/>
      <c r="D18" s="24"/>
    </row>
    <row r="19" spans="2:12" x14ac:dyDescent="0.6">
      <c r="B19" s="25" t="s">
        <v>51</v>
      </c>
    </row>
    <row r="20" spans="2:12" x14ac:dyDescent="0.6">
      <c r="B20" s="19" t="s">
        <v>23</v>
      </c>
      <c r="C20" s="19" t="s">
        <v>24</v>
      </c>
      <c r="D20" s="14" t="s">
        <v>27</v>
      </c>
      <c r="E20" s="14" t="s">
        <v>28</v>
      </c>
      <c r="F20" s="18" t="s">
        <v>29</v>
      </c>
    </row>
    <row r="21" spans="2:12" x14ac:dyDescent="0.6">
      <c r="B21" s="13" t="s">
        <v>25</v>
      </c>
      <c r="C21" s="13" t="s">
        <v>30</v>
      </c>
      <c r="D21" s="12">
        <v>1</v>
      </c>
      <c r="E21" s="12">
        <v>0</v>
      </c>
      <c r="F21" s="17">
        <f>D21 * VLOOKUP(B21, $C$4:$D$11, 2, FALSE) + E21 * VLOOKUP(C21, $C$4:$D$11, 2, FALSE)</f>
        <v>3.61E-2</v>
      </c>
    </row>
    <row r="22" spans="2:12" x14ac:dyDescent="0.6">
      <c r="B22" s="13" t="s">
        <v>25</v>
      </c>
      <c r="C22" s="13" t="s">
        <v>30</v>
      </c>
      <c r="D22" s="12">
        <v>0.9</v>
      </c>
      <c r="E22" s="12">
        <v>0.1</v>
      </c>
      <c r="F22" s="17">
        <f t="shared" ref="F22:F85" si="0">D22 * VLOOKUP(B22, $C$4:$D$11, 2, FALSE) + E22 * VLOOKUP(C22, $C$4:$D$11, 2, FALSE)</f>
        <v>3.9699999999999999E-2</v>
      </c>
    </row>
    <row r="23" spans="2:12" x14ac:dyDescent="0.6">
      <c r="B23" s="13" t="s">
        <v>25</v>
      </c>
      <c r="C23" s="13" t="s">
        <v>30</v>
      </c>
      <c r="D23" s="12">
        <v>0.8</v>
      </c>
      <c r="E23" s="12">
        <v>0.2</v>
      </c>
      <c r="F23" s="17">
        <f t="shared" si="0"/>
        <v>4.3300000000000005E-2</v>
      </c>
    </row>
    <row r="24" spans="2:12" x14ac:dyDescent="0.6">
      <c r="B24" s="13" t="s">
        <v>25</v>
      </c>
      <c r="C24" s="13" t="s">
        <v>30</v>
      </c>
      <c r="D24" s="12">
        <v>0.7</v>
      </c>
      <c r="E24" s="12">
        <v>0.3</v>
      </c>
      <c r="F24" s="17">
        <f t="shared" si="0"/>
        <v>4.6899999999999997E-2</v>
      </c>
    </row>
    <row r="25" spans="2:12" x14ac:dyDescent="0.6">
      <c r="B25" s="13" t="s">
        <v>25</v>
      </c>
      <c r="C25" s="13" t="s">
        <v>30</v>
      </c>
      <c r="D25" s="12">
        <v>0.6</v>
      </c>
      <c r="E25" s="12">
        <v>0.4</v>
      </c>
      <c r="F25" s="17">
        <f t="shared" si="0"/>
        <v>5.0500000000000003E-2</v>
      </c>
    </row>
    <row r="26" spans="2:12" x14ac:dyDescent="0.6">
      <c r="B26" s="13" t="s">
        <v>25</v>
      </c>
      <c r="C26" s="13" t="s">
        <v>30</v>
      </c>
      <c r="D26" s="12">
        <v>0.5</v>
      </c>
      <c r="E26" s="12">
        <v>0.5</v>
      </c>
      <c r="F26" s="17">
        <f t="shared" si="0"/>
        <v>5.4099999999999995E-2</v>
      </c>
    </row>
    <row r="27" spans="2:12" x14ac:dyDescent="0.6">
      <c r="B27" s="13" t="s">
        <v>25</v>
      </c>
      <c r="C27" s="13" t="s">
        <v>30</v>
      </c>
      <c r="D27" s="12">
        <v>0.4</v>
      </c>
      <c r="E27" s="12">
        <v>0.6</v>
      </c>
      <c r="F27" s="17">
        <f t="shared" si="0"/>
        <v>5.7700000000000001E-2</v>
      </c>
    </row>
    <row r="28" spans="2:12" x14ac:dyDescent="0.6">
      <c r="B28" s="13" t="s">
        <v>25</v>
      </c>
      <c r="C28" s="13" t="s">
        <v>30</v>
      </c>
      <c r="D28" s="12">
        <v>0.3</v>
      </c>
      <c r="E28" s="12">
        <v>0.7</v>
      </c>
      <c r="F28" s="17">
        <f t="shared" si="0"/>
        <v>6.1299999999999993E-2</v>
      </c>
    </row>
    <row r="29" spans="2:12" x14ac:dyDescent="0.6">
      <c r="B29" s="13" t="s">
        <v>25</v>
      </c>
      <c r="C29" s="13" t="s">
        <v>30</v>
      </c>
      <c r="D29" s="12">
        <v>0.2</v>
      </c>
      <c r="E29" s="12">
        <v>0.8</v>
      </c>
      <c r="F29" s="17">
        <f t="shared" si="0"/>
        <v>6.4899999999999999E-2</v>
      </c>
      <c r="I29" s="15"/>
      <c r="J29" s="15"/>
      <c r="L29" s="15"/>
    </row>
    <row r="30" spans="2:12" x14ac:dyDescent="0.6">
      <c r="B30" s="13" t="s">
        <v>25</v>
      </c>
      <c r="C30" s="13" t="s">
        <v>30</v>
      </c>
      <c r="D30" s="12">
        <v>0.1</v>
      </c>
      <c r="E30" s="12">
        <v>0.9</v>
      </c>
      <c r="F30" s="17">
        <f t="shared" si="0"/>
        <v>6.8500000000000005E-2</v>
      </c>
      <c r="I30" s="15"/>
      <c r="J30" s="15"/>
      <c r="L30" s="15"/>
    </row>
    <row r="31" spans="2:12" ht="17.25" thickBot="1" x14ac:dyDescent="0.65">
      <c r="B31" s="20" t="s">
        <v>25</v>
      </c>
      <c r="C31" s="20" t="s">
        <v>50</v>
      </c>
      <c r="D31" s="21">
        <v>0</v>
      </c>
      <c r="E31" s="21">
        <v>1</v>
      </c>
      <c r="F31" s="17">
        <f t="shared" si="0"/>
        <v>7.2099999999999997E-2</v>
      </c>
      <c r="I31" s="15"/>
      <c r="J31" s="15"/>
      <c r="L31" s="15"/>
    </row>
    <row r="32" spans="2:12" ht="17.25" thickTop="1" x14ac:dyDescent="0.6">
      <c r="B32" s="22" t="s">
        <v>25</v>
      </c>
      <c r="C32" s="22" t="s">
        <v>33</v>
      </c>
      <c r="D32" s="23">
        <v>1</v>
      </c>
      <c r="E32" s="23">
        <v>0</v>
      </c>
      <c r="F32" s="17">
        <f t="shared" si="0"/>
        <v>3.61E-2</v>
      </c>
    </row>
    <row r="33" spans="2:6" x14ac:dyDescent="0.6">
      <c r="B33" s="13" t="s">
        <v>47</v>
      </c>
      <c r="C33" s="13" t="s">
        <v>32</v>
      </c>
      <c r="D33" s="12">
        <v>0.9</v>
      </c>
      <c r="E33" s="12">
        <v>0.1</v>
      </c>
      <c r="F33" s="17">
        <f t="shared" si="0"/>
        <v>4.2200000000000001E-2</v>
      </c>
    </row>
    <row r="34" spans="2:6" x14ac:dyDescent="0.6">
      <c r="B34" s="13" t="s">
        <v>47</v>
      </c>
      <c r="C34" s="13" t="s">
        <v>32</v>
      </c>
      <c r="D34" s="12">
        <v>0.8</v>
      </c>
      <c r="E34" s="12">
        <v>0.2</v>
      </c>
      <c r="F34" s="17">
        <f t="shared" si="0"/>
        <v>4.830000000000001E-2</v>
      </c>
    </row>
    <row r="35" spans="2:6" x14ac:dyDescent="0.6">
      <c r="B35" s="13" t="s">
        <v>47</v>
      </c>
      <c r="C35" s="13" t="s">
        <v>32</v>
      </c>
      <c r="D35" s="12">
        <v>0.7</v>
      </c>
      <c r="E35" s="12">
        <v>0.3</v>
      </c>
      <c r="F35" s="17">
        <f t="shared" si="0"/>
        <v>5.4399999999999997E-2</v>
      </c>
    </row>
    <row r="36" spans="2:6" x14ac:dyDescent="0.6">
      <c r="B36" s="13" t="s">
        <v>47</v>
      </c>
      <c r="C36" s="13" t="s">
        <v>32</v>
      </c>
      <c r="D36" s="12">
        <v>0.6</v>
      </c>
      <c r="E36" s="12">
        <v>0.4</v>
      </c>
      <c r="F36" s="17">
        <f t="shared" si="0"/>
        <v>6.0500000000000005E-2</v>
      </c>
    </row>
    <row r="37" spans="2:6" x14ac:dyDescent="0.6">
      <c r="B37" s="13" t="s">
        <v>47</v>
      </c>
      <c r="C37" s="13" t="s">
        <v>32</v>
      </c>
      <c r="D37" s="12">
        <v>0.5</v>
      </c>
      <c r="E37" s="12">
        <v>0.5</v>
      </c>
      <c r="F37" s="17">
        <f t="shared" si="0"/>
        <v>6.6600000000000006E-2</v>
      </c>
    </row>
    <row r="38" spans="2:6" x14ac:dyDescent="0.6">
      <c r="B38" s="13" t="s">
        <v>47</v>
      </c>
      <c r="C38" s="13" t="s">
        <v>32</v>
      </c>
      <c r="D38" s="12">
        <v>0.4</v>
      </c>
      <c r="E38" s="12">
        <v>0.6</v>
      </c>
      <c r="F38" s="17">
        <f t="shared" si="0"/>
        <v>7.2700000000000001E-2</v>
      </c>
    </row>
    <row r="39" spans="2:6" x14ac:dyDescent="0.6">
      <c r="B39" s="13" t="s">
        <v>47</v>
      </c>
      <c r="C39" s="13" t="s">
        <v>32</v>
      </c>
      <c r="D39" s="12">
        <v>0.3</v>
      </c>
      <c r="E39" s="12">
        <v>0.7</v>
      </c>
      <c r="F39" s="17">
        <f t="shared" si="0"/>
        <v>7.8800000000000009E-2</v>
      </c>
    </row>
    <row r="40" spans="2:6" x14ac:dyDescent="0.6">
      <c r="B40" s="13" t="s">
        <v>47</v>
      </c>
      <c r="C40" s="13" t="s">
        <v>32</v>
      </c>
      <c r="D40" s="12">
        <v>0.2</v>
      </c>
      <c r="E40" s="12">
        <v>0.8</v>
      </c>
      <c r="F40" s="17">
        <f t="shared" si="0"/>
        <v>8.4900000000000017E-2</v>
      </c>
    </row>
    <row r="41" spans="2:6" x14ac:dyDescent="0.6">
      <c r="B41" s="13" t="s">
        <v>48</v>
      </c>
      <c r="C41" s="13" t="s">
        <v>32</v>
      </c>
      <c r="D41" s="12">
        <v>0.1</v>
      </c>
      <c r="E41" s="12">
        <v>0.9</v>
      </c>
      <c r="F41" s="17">
        <f t="shared" si="0"/>
        <v>9.1000000000000011E-2</v>
      </c>
    </row>
    <row r="42" spans="2:6" ht="17.25" thickBot="1" x14ac:dyDescent="0.65">
      <c r="B42" s="20" t="s">
        <v>47</v>
      </c>
      <c r="C42" s="20" t="s">
        <v>32</v>
      </c>
      <c r="D42" s="21">
        <v>0</v>
      </c>
      <c r="E42" s="21">
        <v>1</v>
      </c>
      <c r="F42" s="17">
        <f t="shared" si="0"/>
        <v>9.7100000000000006E-2</v>
      </c>
    </row>
    <row r="43" spans="2:6" ht="17.25" thickTop="1" x14ac:dyDescent="0.6">
      <c r="B43" s="22" t="s">
        <v>48</v>
      </c>
      <c r="C43" s="22" t="s">
        <v>22</v>
      </c>
      <c r="D43" s="23">
        <v>1</v>
      </c>
      <c r="E43" s="23">
        <v>0</v>
      </c>
      <c r="F43" s="17">
        <f t="shared" si="0"/>
        <v>3.61E-2</v>
      </c>
    </row>
    <row r="44" spans="2:6" x14ac:dyDescent="0.6">
      <c r="B44" s="13" t="s">
        <v>47</v>
      </c>
      <c r="C44" s="13" t="s">
        <v>20</v>
      </c>
      <c r="D44" s="12">
        <v>0.9</v>
      </c>
      <c r="E44" s="12">
        <v>0.1</v>
      </c>
      <c r="F44" s="17">
        <f t="shared" si="0"/>
        <v>3.6699999999999997E-2</v>
      </c>
    </row>
    <row r="45" spans="2:6" x14ac:dyDescent="0.6">
      <c r="B45" s="13" t="s">
        <v>47</v>
      </c>
      <c r="C45" s="13" t="s">
        <v>20</v>
      </c>
      <c r="D45" s="12">
        <v>0.8</v>
      </c>
      <c r="E45" s="12">
        <v>0.2</v>
      </c>
      <c r="F45" s="17">
        <f t="shared" si="0"/>
        <v>3.73E-2</v>
      </c>
    </row>
    <row r="46" spans="2:6" x14ac:dyDescent="0.6">
      <c r="B46" s="13" t="s">
        <v>47</v>
      </c>
      <c r="C46" s="13" t="s">
        <v>20</v>
      </c>
      <c r="D46" s="12">
        <v>0.7</v>
      </c>
      <c r="E46" s="12">
        <v>0.3</v>
      </c>
      <c r="F46" s="17">
        <f t="shared" si="0"/>
        <v>3.7899999999999996E-2</v>
      </c>
    </row>
    <row r="47" spans="2:6" x14ac:dyDescent="0.6">
      <c r="B47" s="13" t="s">
        <v>47</v>
      </c>
      <c r="C47" s="13" t="s">
        <v>20</v>
      </c>
      <c r="D47" s="12">
        <v>0.6</v>
      </c>
      <c r="E47" s="12">
        <v>0.4</v>
      </c>
      <c r="F47" s="17">
        <f t="shared" si="0"/>
        <v>3.85E-2</v>
      </c>
    </row>
    <row r="48" spans="2:6" x14ac:dyDescent="0.6">
      <c r="B48" s="13" t="s">
        <v>47</v>
      </c>
      <c r="C48" s="13" t="s">
        <v>20</v>
      </c>
      <c r="D48" s="12">
        <v>0.5</v>
      </c>
      <c r="E48" s="12">
        <v>0.5</v>
      </c>
      <c r="F48" s="17">
        <f t="shared" si="0"/>
        <v>3.9099999999999996E-2</v>
      </c>
    </row>
    <row r="49" spans="2:6" x14ac:dyDescent="0.6">
      <c r="B49" s="13" t="s">
        <v>47</v>
      </c>
      <c r="C49" s="13" t="s">
        <v>20</v>
      </c>
      <c r="D49" s="12">
        <v>0.4</v>
      </c>
      <c r="E49" s="12">
        <v>0.6</v>
      </c>
      <c r="F49" s="17">
        <f t="shared" si="0"/>
        <v>3.9699999999999999E-2</v>
      </c>
    </row>
    <row r="50" spans="2:6" x14ac:dyDescent="0.6">
      <c r="B50" s="13" t="s">
        <v>47</v>
      </c>
      <c r="C50" s="13" t="s">
        <v>20</v>
      </c>
      <c r="D50" s="12">
        <v>0.3</v>
      </c>
      <c r="E50" s="12">
        <v>0.7</v>
      </c>
      <c r="F50" s="17">
        <f t="shared" si="0"/>
        <v>4.0299999999999996E-2</v>
      </c>
    </row>
    <row r="51" spans="2:6" x14ac:dyDescent="0.6">
      <c r="B51" s="13" t="s">
        <v>47</v>
      </c>
      <c r="C51" s="13" t="s">
        <v>20</v>
      </c>
      <c r="D51" s="12">
        <v>0.2</v>
      </c>
      <c r="E51" s="12">
        <v>0.8</v>
      </c>
      <c r="F51" s="17">
        <f t="shared" si="0"/>
        <v>4.0900000000000006E-2</v>
      </c>
    </row>
    <row r="52" spans="2:6" x14ac:dyDescent="0.6">
      <c r="B52" s="13" t="s">
        <v>47</v>
      </c>
      <c r="C52" s="13" t="s">
        <v>20</v>
      </c>
      <c r="D52" s="12">
        <v>0.1</v>
      </c>
      <c r="E52" s="12">
        <v>0.9</v>
      </c>
      <c r="F52" s="17">
        <f t="shared" si="0"/>
        <v>4.1500000000000002E-2</v>
      </c>
    </row>
    <row r="53" spans="2:6" ht="17.25" thickBot="1" x14ac:dyDescent="0.65">
      <c r="B53" s="20" t="s">
        <v>47</v>
      </c>
      <c r="C53" s="20" t="s">
        <v>20</v>
      </c>
      <c r="D53" s="21">
        <v>0</v>
      </c>
      <c r="E53" s="21">
        <v>1</v>
      </c>
      <c r="F53" s="17">
        <f t="shared" si="0"/>
        <v>4.2099999999999999E-2</v>
      </c>
    </row>
    <row r="54" spans="2:6" ht="17.25" thickTop="1" x14ac:dyDescent="0.6">
      <c r="B54" s="22" t="s">
        <v>48</v>
      </c>
      <c r="C54" s="22" t="s">
        <v>41</v>
      </c>
      <c r="D54" s="23">
        <v>1</v>
      </c>
      <c r="E54" s="23">
        <v>0</v>
      </c>
      <c r="F54" s="17">
        <f t="shared" si="0"/>
        <v>3.61E-2</v>
      </c>
    </row>
    <row r="55" spans="2:6" x14ac:dyDescent="0.6">
      <c r="B55" s="13" t="s">
        <v>47</v>
      </c>
      <c r="C55" s="13" t="s">
        <v>40</v>
      </c>
      <c r="D55" s="12">
        <v>0.9</v>
      </c>
      <c r="E55" s="12">
        <v>0.1</v>
      </c>
      <c r="F55" s="17">
        <f t="shared" si="0"/>
        <v>3.644E-2</v>
      </c>
    </row>
    <row r="56" spans="2:6" x14ac:dyDescent="0.6">
      <c r="B56" s="13" t="s">
        <v>47</v>
      </c>
      <c r="C56" s="13" t="s">
        <v>40</v>
      </c>
      <c r="D56" s="12">
        <v>0.8</v>
      </c>
      <c r="E56" s="12">
        <v>0.2</v>
      </c>
      <c r="F56" s="17">
        <f t="shared" si="0"/>
        <v>3.6780000000000007E-2</v>
      </c>
    </row>
    <row r="57" spans="2:6" x14ac:dyDescent="0.6">
      <c r="B57" s="13" t="s">
        <v>47</v>
      </c>
      <c r="C57" s="13" t="s">
        <v>40</v>
      </c>
      <c r="D57" s="12">
        <v>0.7</v>
      </c>
      <c r="E57" s="12">
        <v>0.3</v>
      </c>
      <c r="F57" s="17">
        <f t="shared" si="0"/>
        <v>3.712E-2</v>
      </c>
    </row>
    <row r="58" spans="2:6" x14ac:dyDescent="0.6">
      <c r="B58" s="13" t="s">
        <v>47</v>
      </c>
      <c r="C58" s="13" t="s">
        <v>40</v>
      </c>
      <c r="D58" s="12">
        <v>0.6</v>
      </c>
      <c r="E58" s="12">
        <v>0.4</v>
      </c>
      <c r="F58" s="17">
        <f t="shared" si="0"/>
        <v>3.746E-2</v>
      </c>
    </row>
    <row r="59" spans="2:6" x14ac:dyDescent="0.6">
      <c r="B59" s="13" t="s">
        <v>47</v>
      </c>
      <c r="C59" s="13" t="s">
        <v>40</v>
      </c>
      <c r="D59" s="12">
        <v>0.5</v>
      </c>
      <c r="E59" s="12">
        <v>0.5</v>
      </c>
      <c r="F59" s="17">
        <f t="shared" si="0"/>
        <v>3.78E-2</v>
      </c>
    </row>
    <row r="60" spans="2:6" x14ac:dyDescent="0.6">
      <c r="B60" s="13" t="s">
        <v>47</v>
      </c>
      <c r="C60" s="13" t="s">
        <v>40</v>
      </c>
      <c r="D60" s="12">
        <v>0.4</v>
      </c>
      <c r="E60" s="12">
        <v>0.6</v>
      </c>
      <c r="F60" s="17">
        <f t="shared" si="0"/>
        <v>3.814E-2</v>
      </c>
    </row>
    <row r="61" spans="2:6" x14ac:dyDescent="0.6">
      <c r="B61" s="13" t="s">
        <v>47</v>
      </c>
      <c r="C61" s="13" t="s">
        <v>40</v>
      </c>
      <c r="D61" s="12">
        <v>0.3</v>
      </c>
      <c r="E61" s="12">
        <v>0.7</v>
      </c>
      <c r="F61" s="17">
        <f t="shared" si="0"/>
        <v>3.848E-2</v>
      </c>
    </row>
    <row r="62" spans="2:6" x14ac:dyDescent="0.6">
      <c r="B62" s="13" t="s">
        <v>47</v>
      </c>
      <c r="C62" s="13" t="s">
        <v>40</v>
      </c>
      <c r="D62" s="12">
        <v>0.2</v>
      </c>
      <c r="E62" s="12">
        <v>0.8</v>
      </c>
      <c r="F62" s="17">
        <f t="shared" si="0"/>
        <v>3.8820000000000007E-2</v>
      </c>
    </row>
    <row r="63" spans="2:6" x14ac:dyDescent="0.6">
      <c r="B63" s="13" t="s">
        <v>47</v>
      </c>
      <c r="C63" s="13" t="s">
        <v>40</v>
      </c>
      <c r="D63" s="12">
        <v>0.1</v>
      </c>
      <c r="E63" s="12">
        <v>0.9</v>
      </c>
      <c r="F63" s="17">
        <f t="shared" si="0"/>
        <v>3.916E-2</v>
      </c>
    </row>
    <row r="64" spans="2:6" ht="17.25" thickBot="1" x14ac:dyDescent="0.65">
      <c r="B64" s="20" t="s">
        <v>47</v>
      </c>
      <c r="C64" s="20" t="s">
        <v>40</v>
      </c>
      <c r="D64" s="21">
        <v>0</v>
      </c>
      <c r="E64" s="21">
        <v>1</v>
      </c>
      <c r="F64" s="17">
        <f t="shared" si="0"/>
        <v>3.95E-2</v>
      </c>
    </row>
    <row r="65" spans="2:6" ht="17.25" thickTop="1" x14ac:dyDescent="0.6">
      <c r="B65" s="22" t="s">
        <v>48</v>
      </c>
      <c r="C65" s="22" t="s">
        <v>36</v>
      </c>
      <c r="D65" s="23">
        <v>1</v>
      </c>
      <c r="E65" s="23">
        <v>0</v>
      </c>
      <c r="F65" s="17">
        <f t="shared" si="0"/>
        <v>3.61E-2</v>
      </c>
    </row>
    <row r="66" spans="2:6" x14ac:dyDescent="0.6">
      <c r="B66" s="13" t="s">
        <v>47</v>
      </c>
      <c r="C66" s="13" t="s">
        <v>35</v>
      </c>
      <c r="D66" s="12">
        <v>0.9</v>
      </c>
      <c r="E66" s="12">
        <v>0.1</v>
      </c>
      <c r="F66" s="17">
        <f t="shared" si="0"/>
        <v>3.7489999999999996E-2</v>
      </c>
    </row>
    <row r="67" spans="2:6" x14ac:dyDescent="0.6">
      <c r="B67" s="13" t="s">
        <v>47</v>
      </c>
      <c r="C67" s="13" t="s">
        <v>35</v>
      </c>
      <c r="D67" s="12">
        <v>0.8</v>
      </c>
      <c r="E67" s="12">
        <v>0.2</v>
      </c>
      <c r="F67" s="17">
        <f t="shared" si="0"/>
        <v>3.8880000000000005E-2</v>
      </c>
    </row>
    <row r="68" spans="2:6" x14ac:dyDescent="0.6">
      <c r="B68" s="13" t="s">
        <v>47</v>
      </c>
      <c r="C68" s="13" t="s">
        <v>35</v>
      </c>
      <c r="D68" s="12">
        <v>0.7</v>
      </c>
      <c r="E68" s="12">
        <v>0.3</v>
      </c>
      <c r="F68" s="17">
        <f t="shared" si="0"/>
        <v>4.027E-2</v>
      </c>
    </row>
    <row r="69" spans="2:6" x14ac:dyDescent="0.6">
      <c r="B69" s="13" t="s">
        <v>47</v>
      </c>
      <c r="C69" s="13" t="s">
        <v>35</v>
      </c>
      <c r="D69" s="12">
        <v>0.6</v>
      </c>
      <c r="E69" s="12">
        <v>0.4</v>
      </c>
      <c r="F69" s="17">
        <f t="shared" si="0"/>
        <v>4.1660000000000003E-2</v>
      </c>
    </row>
    <row r="70" spans="2:6" x14ac:dyDescent="0.6">
      <c r="B70" s="13" t="s">
        <v>47</v>
      </c>
      <c r="C70" s="13" t="s">
        <v>35</v>
      </c>
      <c r="D70" s="12">
        <v>0.5</v>
      </c>
      <c r="E70" s="12">
        <v>0.5</v>
      </c>
      <c r="F70" s="17">
        <f t="shared" si="0"/>
        <v>4.3050000000000005E-2</v>
      </c>
    </row>
    <row r="71" spans="2:6" x14ac:dyDescent="0.6">
      <c r="B71" s="13" t="s">
        <v>47</v>
      </c>
      <c r="C71" s="13" t="s">
        <v>35</v>
      </c>
      <c r="D71" s="12">
        <v>0.4</v>
      </c>
      <c r="E71" s="12">
        <v>0.6</v>
      </c>
      <c r="F71" s="17">
        <f t="shared" si="0"/>
        <v>4.444E-2</v>
      </c>
    </row>
    <row r="72" spans="2:6" x14ac:dyDescent="0.6">
      <c r="B72" s="13" t="s">
        <v>47</v>
      </c>
      <c r="C72" s="13" t="s">
        <v>35</v>
      </c>
      <c r="D72" s="12">
        <v>0.3</v>
      </c>
      <c r="E72" s="12">
        <v>0.7</v>
      </c>
      <c r="F72" s="17">
        <f t="shared" si="0"/>
        <v>4.5829999999999996E-2</v>
      </c>
    </row>
    <row r="73" spans="2:6" x14ac:dyDescent="0.6">
      <c r="B73" s="13" t="s">
        <v>47</v>
      </c>
      <c r="C73" s="13" t="s">
        <v>35</v>
      </c>
      <c r="D73" s="12">
        <v>0.2</v>
      </c>
      <c r="E73" s="12">
        <v>0.8</v>
      </c>
      <c r="F73" s="17">
        <f t="shared" si="0"/>
        <v>4.7220000000000012E-2</v>
      </c>
    </row>
    <row r="74" spans="2:6" x14ac:dyDescent="0.6">
      <c r="B74" s="13" t="s">
        <v>47</v>
      </c>
      <c r="C74" s="13" t="s">
        <v>35</v>
      </c>
      <c r="D74" s="12">
        <v>0.1</v>
      </c>
      <c r="E74" s="12">
        <v>0.9</v>
      </c>
      <c r="F74" s="17">
        <f t="shared" si="0"/>
        <v>4.8610000000000007E-2</v>
      </c>
    </row>
    <row r="75" spans="2:6" ht="17.25" thickBot="1" x14ac:dyDescent="0.65">
      <c r="B75" s="20" t="s">
        <v>47</v>
      </c>
      <c r="C75" s="20" t="s">
        <v>35</v>
      </c>
      <c r="D75" s="21">
        <v>0</v>
      </c>
      <c r="E75" s="21">
        <v>1</v>
      </c>
      <c r="F75" s="17">
        <f t="shared" si="0"/>
        <v>0.05</v>
      </c>
    </row>
    <row r="76" spans="2:6" ht="17.25" thickTop="1" x14ac:dyDescent="0.6">
      <c r="B76" s="22" t="s">
        <v>48</v>
      </c>
      <c r="C76" s="22" t="s">
        <v>37</v>
      </c>
      <c r="D76" s="23">
        <v>1</v>
      </c>
      <c r="E76" s="23">
        <v>0</v>
      </c>
      <c r="F76" s="17">
        <f t="shared" si="0"/>
        <v>3.61E-2</v>
      </c>
    </row>
    <row r="77" spans="2:6" x14ac:dyDescent="0.6">
      <c r="B77" s="13" t="s">
        <v>47</v>
      </c>
      <c r="C77" s="13" t="s">
        <v>37</v>
      </c>
      <c r="D77" s="12">
        <v>0.9</v>
      </c>
      <c r="E77" s="12">
        <v>0.1</v>
      </c>
      <c r="F77" s="17">
        <f t="shared" si="0"/>
        <v>3.3029999999999997E-2</v>
      </c>
    </row>
    <row r="78" spans="2:6" x14ac:dyDescent="0.6">
      <c r="B78" s="13" t="s">
        <v>47</v>
      </c>
      <c r="C78" s="13" t="s">
        <v>37</v>
      </c>
      <c r="D78" s="12">
        <v>0.8</v>
      </c>
      <c r="E78" s="12">
        <v>0.2</v>
      </c>
      <c r="F78" s="17">
        <f t="shared" si="0"/>
        <v>2.9960000000000004E-2</v>
      </c>
    </row>
    <row r="79" spans="2:6" x14ac:dyDescent="0.6">
      <c r="B79" s="13" t="s">
        <v>47</v>
      </c>
      <c r="C79" s="13" t="s">
        <v>37</v>
      </c>
      <c r="D79" s="12">
        <v>0.7</v>
      </c>
      <c r="E79" s="12">
        <v>0.3</v>
      </c>
      <c r="F79" s="17">
        <f t="shared" si="0"/>
        <v>2.6889999999999997E-2</v>
      </c>
    </row>
    <row r="80" spans="2:6" x14ac:dyDescent="0.6">
      <c r="B80" s="13" t="s">
        <v>47</v>
      </c>
      <c r="C80" s="13" t="s">
        <v>37</v>
      </c>
      <c r="D80" s="12">
        <v>0.6</v>
      </c>
      <c r="E80" s="12">
        <v>0.4</v>
      </c>
      <c r="F80" s="17">
        <f t="shared" si="0"/>
        <v>2.3819999999999997E-2</v>
      </c>
    </row>
    <row r="81" spans="2:6" x14ac:dyDescent="0.6">
      <c r="B81" s="13" t="s">
        <v>47</v>
      </c>
      <c r="C81" s="13" t="s">
        <v>37</v>
      </c>
      <c r="D81" s="12">
        <v>0.5</v>
      </c>
      <c r="E81" s="12">
        <v>0.5</v>
      </c>
      <c r="F81" s="17">
        <f t="shared" si="0"/>
        <v>2.0750000000000001E-2</v>
      </c>
    </row>
    <row r="82" spans="2:6" x14ac:dyDescent="0.6">
      <c r="B82" s="13" t="s">
        <v>47</v>
      </c>
      <c r="C82" s="13" t="s">
        <v>37</v>
      </c>
      <c r="D82" s="12">
        <v>0.4</v>
      </c>
      <c r="E82" s="12">
        <v>0.6</v>
      </c>
      <c r="F82" s="17">
        <f t="shared" si="0"/>
        <v>1.7680000000000001E-2</v>
      </c>
    </row>
    <row r="83" spans="2:6" x14ac:dyDescent="0.6">
      <c r="B83" s="13" t="s">
        <v>47</v>
      </c>
      <c r="C83" s="13" t="s">
        <v>37</v>
      </c>
      <c r="D83" s="12">
        <v>0.3</v>
      </c>
      <c r="E83" s="12">
        <v>0.7</v>
      </c>
      <c r="F83" s="17">
        <f t="shared" si="0"/>
        <v>1.461E-2</v>
      </c>
    </row>
    <row r="84" spans="2:6" x14ac:dyDescent="0.6">
      <c r="B84" s="13" t="s">
        <v>47</v>
      </c>
      <c r="C84" s="13" t="s">
        <v>37</v>
      </c>
      <c r="D84" s="12">
        <v>0.2</v>
      </c>
      <c r="E84" s="12">
        <v>0.8</v>
      </c>
      <c r="F84" s="17">
        <f t="shared" si="0"/>
        <v>1.1540000000000002E-2</v>
      </c>
    </row>
    <row r="85" spans="2:6" x14ac:dyDescent="0.6">
      <c r="B85" s="13" t="s">
        <v>47</v>
      </c>
      <c r="C85" s="13" t="s">
        <v>37</v>
      </c>
      <c r="D85" s="12">
        <v>0.1</v>
      </c>
      <c r="E85" s="12">
        <v>0.9</v>
      </c>
      <c r="F85" s="17">
        <f t="shared" si="0"/>
        <v>8.4700000000000018E-3</v>
      </c>
    </row>
    <row r="86" spans="2:6" ht="17.25" thickBot="1" x14ac:dyDescent="0.65">
      <c r="B86" s="20" t="s">
        <v>47</v>
      </c>
      <c r="C86" s="20" t="s">
        <v>37</v>
      </c>
      <c r="D86" s="21">
        <v>0</v>
      </c>
      <c r="E86" s="21">
        <v>1</v>
      </c>
      <c r="F86" s="17">
        <f t="shared" ref="F86:F149" si="1">D86 * VLOOKUP(B86, $C$4:$D$11, 2, FALSE) + E86 * VLOOKUP(C86, $C$4:$D$11, 2, FALSE)</f>
        <v>5.4000000000000003E-3</v>
      </c>
    </row>
    <row r="87" spans="2:6" ht="17.25" thickTop="1" x14ac:dyDescent="0.6">
      <c r="B87" s="22" t="s">
        <v>48</v>
      </c>
      <c r="C87" s="22" t="s">
        <v>49</v>
      </c>
      <c r="D87" s="23">
        <v>1</v>
      </c>
      <c r="E87" s="23">
        <v>0</v>
      </c>
      <c r="F87" s="17">
        <f t="shared" si="1"/>
        <v>3.61E-2</v>
      </c>
    </row>
    <row r="88" spans="2:6" x14ac:dyDescent="0.6">
      <c r="B88" s="13" t="s">
        <v>47</v>
      </c>
      <c r="C88" s="13" t="s">
        <v>38</v>
      </c>
      <c r="D88" s="12">
        <v>0.9</v>
      </c>
      <c r="E88" s="12">
        <v>0.1</v>
      </c>
      <c r="F88" s="17">
        <f t="shared" si="1"/>
        <v>3.3669999999999999E-2</v>
      </c>
    </row>
    <row r="89" spans="2:6" x14ac:dyDescent="0.6">
      <c r="B89" s="13" t="s">
        <v>47</v>
      </c>
      <c r="C89" s="13" t="s">
        <v>38</v>
      </c>
      <c r="D89" s="12">
        <v>0.8</v>
      </c>
      <c r="E89" s="12">
        <v>0.2</v>
      </c>
      <c r="F89" s="17">
        <f t="shared" si="1"/>
        <v>3.1240000000000004E-2</v>
      </c>
    </row>
    <row r="90" spans="2:6" x14ac:dyDescent="0.6">
      <c r="B90" s="13" t="s">
        <v>47</v>
      </c>
      <c r="C90" s="13" t="s">
        <v>38</v>
      </c>
      <c r="D90" s="12">
        <v>0.7</v>
      </c>
      <c r="E90" s="12">
        <v>0.3</v>
      </c>
      <c r="F90" s="17">
        <f t="shared" si="1"/>
        <v>2.8809999999999995E-2</v>
      </c>
    </row>
    <row r="91" spans="2:6" x14ac:dyDescent="0.6">
      <c r="B91" s="13" t="s">
        <v>47</v>
      </c>
      <c r="C91" s="13" t="s">
        <v>38</v>
      </c>
      <c r="D91" s="12">
        <v>0.6</v>
      </c>
      <c r="E91" s="12">
        <v>0.4</v>
      </c>
      <c r="F91" s="17">
        <f t="shared" si="1"/>
        <v>2.6380000000000001E-2</v>
      </c>
    </row>
    <row r="92" spans="2:6" x14ac:dyDescent="0.6">
      <c r="B92" s="13" t="s">
        <v>47</v>
      </c>
      <c r="C92" s="13" t="s">
        <v>38</v>
      </c>
      <c r="D92" s="12">
        <v>0.5</v>
      </c>
      <c r="E92" s="12">
        <v>0.5</v>
      </c>
      <c r="F92" s="17">
        <f t="shared" si="1"/>
        <v>2.3949999999999999E-2</v>
      </c>
    </row>
    <row r="93" spans="2:6" x14ac:dyDescent="0.6">
      <c r="B93" s="13" t="s">
        <v>47</v>
      </c>
      <c r="C93" s="13" t="s">
        <v>38</v>
      </c>
      <c r="D93" s="12">
        <v>0.4</v>
      </c>
      <c r="E93" s="12">
        <v>0.6</v>
      </c>
      <c r="F93" s="17">
        <f t="shared" si="1"/>
        <v>2.1520000000000001E-2</v>
      </c>
    </row>
    <row r="94" spans="2:6" x14ac:dyDescent="0.6">
      <c r="B94" s="13" t="s">
        <v>47</v>
      </c>
      <c r="C94" s="13" t="s">
        <v>38</v>
      </c>
      <c r="D94" s="12">
        <v>0.3</v>
      </c>
      <c r="E94" s="12">
        <v>0.7</v>
      </c>
      <c r="F94" s="17">
        <f t="shared" si="1"/>
        <v>1.9089999999999999E-2</v>
      </c>
    </row>
    <row r="95" spans="2:6" x14ac:dyDescent="0.6">
      <c r="B95" s="13" t="s">
        <v>47</v>
      </c>
      <c r="C95" s="13" t="s">
        <v>38</v>
      </c>
      <c r="D95" s="12">
        <v>0.2</v>
      </c>
      <c r="E95" s="12">
        <v>0.8</v>
      </c>
      <c r="F95" s="17">
        <f t="shared" si="1"/>
        <v>1.6660000000000001E-2</v>
      </c>
    </row>
    <row r="96" spans="2:6" x14ac:dyDescent="0.6">
      <c r="B96" s="13" t="s">
        <v>47</v>
      </c>
      <c r="C96" s="13" t="s">
        <v>38</v>
      </c>
      <c r="D96" s="12">
        <v>0.1</v>
      </c>
      <c r="E96" s="12">
        <v>0.9</v>
      </c>
      <c r="F96" s="17">
        <f t="shared" si="1"/>
        <v>1.423E-2</v>
      </c>
    </row>
    <row r="97" spans="2:6" ht="17.25" thickBot="1" x14ac:dyDescent="0.65">
      <c r="B97" s="20" t="s">
        <v>47</v>
      </c>
      <c r="C97" s="20" t="s">
        <v>38</v>
      </c>
      <c r="D97" s="21">
        <v>0</v>
      </c>
      <c r="E97" s="21">
        <v>1</v>
      </c>
      <c r="F97" s="17">
        <f t="shared" si="1"/>
        <v>1.18E-2</v>
      </c>
    </row>
    <row r="98" spans="2:6" ht="17.25" thickTop="1" x14ac:dyDescent="0.6">
      <c r="B98" s="22" t="s">
        <v>30</v>
      </c>
      <c r="C98" s="22" t="s">
        <v>33</v>
      </c>
      <c r="D98" s="23">
        <v>1</v>
      </c>
      <c r="E98" s="23">
        <v>0</v>
      </c>
      <c r="F98" s="17">
        <f t="shared" si="1"/>
        <v>7.2099999999999997E-2</v>
      </c>
    </row>
    <row r="99" spans="2:6" x14ac:dyDescent="0.6">
      <c r="B99" s="13" t="s">
        <v>30</v>
      </c>
      <c r="C99" s="13" t="s">
        <v>32</v>
      </c>
      <c r="D99" s="12">
        <v>0.9</v>
      </c>
      <c r="E99" s="12">
        <v>0.1</v>
      </c>
      <c r="F99" s="17">
        <f t="shared" si="1"/>
        <v>7.46E-2</v>
      </c>
    </row>
    <row r="100" spans="2:6" x14ac:dyDescent="0.6">
      <c r="B100" s="13" t="s">
        <v>30</v>
      </c>
      <c r="C100" s="13" t="s">
        <v>32</v>
      </c>
      <c r="D100" s="12">
        <v>0.8</v>
      </c>
      <c r="E100" s="12">
        <v>0.2</v>
      </c>
      <c r="F100" s="17">
        <f t="shared" si="1"/>
        <v>7.7100000000000002E-2</v>
      </c>
    </row>
    <row r="101" spans="2:6" x14ac:dyDescent="0.6">
      <c r="B101" s="13" t="s">
        <v>30</v>
      </c>
      <c r="C101" s="13" t="s">
        <v>32</v>
      </c>
      <c r="D101" s="12">
        <v>0.7</v>
      </c>
      <c r="E101" s="12">
        <v>0.3</v>
      </c>
      <c r="F101" s="17">
        <f t="shared" si="1"/>
        <v>7.959999999999999E-2</v>
      </c>
    </row>
    <row r="102" spans="2:6" x14ac:dyDescent="0.6">
      <c r="B102" s="13" t="s">
        <v>30</v>
      </c>
      <c r="C102" s="13" t="s">
        <v>32</v>
      </c>
      <c r="D102" s="12">
        <v>0.6</v>
      </c>
      <c r="E102" s="12">
        <v>0.4</v>
      </c>
      <c r="F102" s="17">
        <f t="shared" si="1"/>
        <v>8.2100000000000006E-2</v>
      </c>
    </row>
    <row r="103" spans="2:6" x14ac:dyDescent="0.6">
      <c r="B103" s="13" t="s">
        <v>30</v>
      </c>
      <c r="C103" s="13" t="s">
        <v>32</v>
      </c>
      <c r="D103" s="12">
        <v>0.5</v>
      </c>
      <c r="E103" s="12">
        <v>0.5</v>
      </c>
      <c r="F103" s="17">
        <f t="shared" si="1"/>
        <v>8.4600000000000009E-2</v>
      </c>
    </row>
    <row r="104" spans="2:6" x14ac:dyDescent="0.6">
      <c r="B104" s="13" t="s">
        <v>30</v>
      </c>
      <c r="C104" s="13" t="s">
        <v>32</v>
      </c>
      <c r="D104" s="12">
        <v>0.4</v>
      </c>
      <c r="E104" s="12">
        <v>0.6</v>
      </c>
      <c r="F104" s="17">
        <f t="shared" si="1"/>
        <v>8.7099999999999997E-2</v>
      </c>
    </row>
    <row r="105" spans="2:6" x14ac:dyDescent="0.6">
      <c r="B105" s="13" t="s">
        <v>30</v>
      </c>
      <c r="C105" s="13" t="s">
        <v>32</v>
      </c>
      <c r="D105" s="12">
        <v>0.3</v>
      </c>
      <c r="E105" s="12">
        <v>0.7</v>
      </c>
      <c r="F105" s="17">
        <f t="shared" si="1"/>
        <v>8.9599999999999999E-2</v>
      </c>
    </row>
    <row r="106" spans="2:6" x14ac:dyDescent="0.6">
      <c r="B106" s="13" t="s">
        <v>30</v>
      </c>
      <c r="C106" s="13" t="s">
        <v>32</v>
      </c>
      <c r="D106" s="12">
        <v>0.2</v>
      </c>
      <c r="E106" s="12">
        <v>0.8</v>
      </c>
      <c r="F106" s="17">
        <f t="shared" si="1"/>
        <v>9.2100000000000015E-2</v>
      </c>
    </row>
    <row r="107" spans="2:6" x14ac:dyDescent="0.6">
      <c r="B107" s="13" t="s">
        <v>30</v>
      </c>
      <c r="C107" s="13" t="s">
        <v>32</v>
      </c>
      <c r="D107" s="12">
        <v>0.1</v>
      </c>
      <c r="E107" s="12">
        <v>0.9</v>
      </c>
      <c r="F107" s="17">
        <f t="shared" si="1"/>
        <v>9.4600000000000004E-2</v>
      </c>
    </row>
    <row r="108" spans="2:6" ht="17.25" thickBot="1" x14ac:dyDescent="0.65">
      <c r="B108" s="20" t="s">
        <v>30</v>
      </c>
      <c r="C108" s="20" t="s">
        <v>32</v>
      </c>
      <c r="D108" s="21">
        <v>0</v>
      </c>
      <c r="E108" s="21">
        <v>1</v>
      </c>
      <c r="F108" s="17">
        <f t="shared" si="1"/>
        <v>9.7100000000000006E-2</v>
      </c>
    </row>
    <row r="109" spans="2:6" ht="17.25" thickTop="1" x14ac:dyDescent="0.6">
      <c r="B109" s="22" t="s">
        <v>30</v>
      </c>
      <c r="C109" s="22" t="s">
        <v>22</v>
      </c>
      <c r="D109" s="23">
        <v>1</v>
      </c>
      <c r="E109" s="23">
        <v>0</v>
      </c>
      <c r="F109" s="17">
        <f t="shared" si="1"/>
        <v>7.2099999999999997E-2</v>
      </c>
    </row>
    <row r="110" spans="2:6" x14ac:dyDescent="0.6">
      <c r="B110" s="13" t="s">
        <v>30</v>
      </c>
      <c r="C110" s="13" t="s">
        <v>20</v>
      </c>
      <c r="D110" s="12">
        <v>0.9</v>
      </c>
      <c r="E110" s="12">
        <v>0.1</v>
      </c>
      <c r="F110" s="17">
        <f t="shared" si="1"/>
        <v>6.9100000000000009E-2</v>
      </c>
    </row>
    <row r="111" spans="2:6" x14ac:dyDescent="0.6">
      <c r="B111" s="13" t="s">
        <v>30</v>
      </c>
      <c r="C111" s="13" t="s">
        <v>20</v>
      </c>
      <c r="D111" s="12">
        <v>0.8</v>
      </c>
      <c r="E111" s="12">
        <v>0.2</v>
      </c>
      <c r="F111" s="17">
        <f t="shared" si="1"/>
        <v>6.6100000000000006E-2</v>
      </c>
    </row>
    <row r="112" spans="2:6" x14ac:dyDescent="0.6">
      <c r="B112" s="13" t="s">
        <v>30</v>
      </c>
      <c r="C112" s="13" t="s">
        <v>20</v>
      </c>
      <c r="D112" s="12">
        <v>0.7</v>
      </c>
      <c r="E112" s="12">
        <v>0.3</v>
      </c>
      <c r="F112" s="17">
        <f t="shared" si="1"/>
        <v>6.3099999999999989E-2</v>
      </c>
    </row>
    <row r="113" spans="2:6" x14ac:dyDescent="0.6">
      <c r="B113" s="13" t="s">
        <v>30</v>
      </c>
      <c r="C113" s="13" t="s">
        <v>20</v>
      </c>
      <c r="D113" s="12">
        <v>0.6</v>
      </c>
      <c r="E113" s="12">
        <v>0.4</v>
      </c>
      <c r="F113" s="17">
        <f t="shared" si="1"/>
        <v>6.0100000000000001E-2</v>
      </c>
    </row>
    <row r="114" spans="2:6" x14ac:dyDescent="0.6">
      <c r="B114" s="13" t="s">
        <v>30</v>
      </c>
      <c r="C114" s="13" t="s">
        <v>20</v>
      </c>
      <c r="D114" s="12">
        <v>0.5</v>
      </c>
      <c r="E114" s="12">
        <v>0.5</v>
      </c>
      <c r="F114" s="17">
        <f t="shared" si="1"/>
        <v>5.7099999999999998E-2</v>
      </c>
    </row>
    <row r="115" spans="2:6" x14ac:dyDescent="0.6">
      <c r="B115" s="13" t="s">
        <v>30</v>
      </c>
      <c r="C115" s="13" t="s">
        <v>20</v>
      </c>
      <c r="D115" s="12">
        <v>0.4</v>
      </c>
      <c r="E115" s="12">
        <v>0.6</v>
      </c>
      <c r="F115" s="17">
        <f t="shared" si="1"/>
        <v>5.4099999999999995E-2</v>
      </c>
    </row>
    <row r="116" spans="2:6" x14ac:dyDescent="0.6">
      <c r="B116" s="13" t="s">
        <v>30</v>
      </c>
      <c r="C116" s="13" t="s">
        <v>20</v>
      </c>
      <c r="D116" s="12">
        <v>0.3</v>
      </c>
      <c r="E116" s="12">
        <v>0.7</v>
      </c>
      <c r="F116" s="17">
        <f t="shared" si="1"/>
        <v>5.1099999999999993E-2</v>
      </c>
    </row>
    <row r="117" spans="2:6" x14ac:dyDescent="0.6">
      <c r="B117" s="13" t="s">
        <v>30</v>
      </c>
      <c r="C117" s="13" t="s">
        <v>20</v>
      </c>
      <c r="D117" s="12">
        <v>0.2</v>
      </c>
      <c r="E117" s="12">
        <v>0.8</v>
      </c>
      <c r="F117" s="17">
        <f t="shared" si="1"/>
        <v>4.8100000000000004E-2</v>
      </c>
    </row>
    <row r="118" spans="2:6" x14ac:dyDescent="0.6">
      <c r="B118" s="13" t="s">
        <v>30</v>
      </c>
      <c r="C118" s="13" t="s">
        <v>20</v>
      </c>
      <c r="D118" s="12">
        <v>0.1</v>
      </c>
      <c r="E118" s="12">
        <v>0.9</v>
      </c>
      <c r="F118" s="17">
        <f t="shared" si="1"/>
        <v>4.5100000000000001E-2</v>
      </c>
    </row>
    <row r="119" spans="2:6" ht="17.25" thickBot="1" x14ac:dyDescent="0.65">
      <c r="B119" s="20" t="s">
        <v>30</v>
      </c>
      <c r="C119" s="20" t="s">
        <v>20</v>
      </c>
      <c r="D119" s="21">
        <v>0</v>
      </c>
      <c r="E119" s="21">
        <v>1</v>
      </c>
      <c r="F119" s="17">
        <f t="shared" si="1"/>
        <v>4.2099999999999999E-2</v>
      </c>
    </row>
    <row r="120" spans="2:6" ht="17.25" thickTop="1" x14ac:dyDescent="0.6">
      <c r="B120" s="22" t="s">
        <v>30</v>
      </c>
      <c r="C120" s="22" t="s">
        <v>41</v>
      </c>
      <c r="D120" s="23">
        <v>1</v>
      </c>
      <c r="E120" s="23">
        <v>0</v>
      </c>
      <c r="F120" s="17">
        <f t="shared" si="1"/>
        <v>7.2099999999999997E-2</v>
      </c>
    </row>
    <row r="121" spans="2:6" x14ac:dyDescent="0.6">
      <c r="B121" s="13" t="s">
        <v>30</v>
      </c>
      <c r="C121" s="13" t="s">
        <v>40</v>
      </c>
      <c r="D121" s="12">
        <v>0.9</v>
      </c>
      <c r="E121" s="12">
        <v>0.1</v>
      </c>
      <c r="F121" s="17">
        <f t="shared" si="1"/>
        <v>6.8839999999999998E-2</v>
      </c>
    </row>
    <row r="122" spans="2:6" x14ac:dyDescent="0.6">
      <c r="B122" s="13" t="s">
        <v>30</v>
      </c>
      <c r="C122" s="13" t="s">
        <v>40</v>
      </c>
      <c r="D122" s="12">
        <v>0.8</v>
      </c>
      <c r="E122" s="12">
        <v>0.2</v>
      </c>
      <c r="F122" s="17">
        <f t="shared" si="1"/>
        <v>6.5579999999999999E-2</v>
      </c>
    </row>
    <row r="123" spans="2:6" x14ac:dyDescent="0.6">
      <c r="B123" s="13" t="s">
        <v>30</v>
      </c>
      <c r="C123" s="13" t="s">
        <v>40</v>
      </c>
      <c r="D123" s="12">
        <v>0.7</v>
      </c>
      <c r="E123" s="12">
        <v>0.3</v>
      </c>
      <c r="F123" s="17">
        <f t="shared" si="1"/>
        <v>6.2319999999999993E-2</v>
      </c>
    </row>
    <row r="124" spans="2:6" x14ac:dyDescent="0.6">
      <c r="B124" s="13" t="s">
        <v>30</v>
      </c>
      <c r="C124" s="13" t="s">
        <v>40</v>
      </c>
      <c r="D124" s="12">
        <v>0.6</v>
      </c>
      <c r="E124" s="12">
        <v>0.4</v>
      </c>
      <c r="F124" s="17">
        <f t="shared" si="1"/>
        <v>5.9060000000000001E-2</v>
      </c>
    </row>
    <row r="125" spans="2:6" x14ac:dyDescent="0.6">
      <c r="B125" s="13" t="s">
        <v>30</v>
      </c>
      <c r="C125" s="13" t="s">
        <v>40</v>
      </c>
      <c r="D125" s="12">
        <v>0.5</v>
      </c>
      <c r="E125" s="12">
        <v>0.5</v>
      </c>
      <c r="F125" s="17">
        <f t="shared" si="1"/>
        <v>5.5800000000000002E-2</v>
      </c>
    </row>
    <row r="126" spans="2:6" x14ac:dyDescent="0.6">
      <c r="B126" s="13" t="s">
        <v>30</v>
      </c>
      <c r="C126" s="13" t="s">
        <v>40</v>
      </c>
      <c r="D126" s="12">
        <v>0.4</v>
      </c>
      <c r="E126" s="12">
        <v>0.6</v>
      </c>
      <c r="F126" s="17">
        <f t="shared" si="1"/>
        <v>5.2540000000000003E-2</v>
      </c>
    </row>
    <row r="127" spans="2:6" x14ac:dyDescent="0.6">
      <c r="B127" s="13" t="s">
        <v>30</v>
      </c>
      <c r="C127" s="13" t="s">
        <v>40</v>
      </c>
      <c r="D127" s="12">
        <v>0.3</v>
      </c>
      <c r="E127" s="12">
        <v>0.7</v>
      </c>
      <c r="F127" s="17">
        <f t="shared" si="1"/>
        <v>4.9279999999999997E-2</v>
      </c>
    </row>
    <row r="128" spans="2:6" x14ac:dyDescent="0.6">
      <c r="B128" s="13" t="s">
        <v>30</v>
      </c>
      <c r="C128" s="13" t="s">
        <v>40</v>
      </c>
      <c r="D128" s="12">
        <v>0.2</v>
      </c>
      <c r="E128" s="12">
        <v>0.8</v>
      </c>
      <c r="F128" s="17">
        <f t="shared" si="1"/>
        <v>4.6020000000000005E-2</v>
      </c>
    </row>
    <row r="129" spans="2:6" x14ac:dyDescent="0.6">
      <c r="B129" s="13" t="s">
        <v>30</v>
      </c>
      <c r="C129" s="13" t="s">
        <v>40</v>
      </c>
      <c r="D129" s="12">
        <v>0.1</v>
      </c>
      <c r="E129" s="12">
        <v>0.9</v>
      </c>
      <c r="F129" s="17">
        <f t="shared" si="1"/>
        <v>4.2759999999999999E-2</v>
      </c>
    </row>
    <row r="130" spans="2:6" ht="17.25" thickBot="1" x14ac:dyDescent="0.65">
      <c r="B130" s="20" t="s">
        <v>30</v>
      </c>
      <c r="C130" s="20" t="s">
        <v>40</v>
      </c>
      <c r="D130" s="21">
        <v>0</v>
      </c>
      <c r="E130" s="21">
        <v>1</v>
      </c>
      <c r="F130" s="17">
        <f t="shared" si="1"/>
        <v>3.95E-2</v>
      </c>
    </row>
    <row r="131" spans="2:6" ht="17.25" thickTop="1" x14ac:dyDescent="0.6">
      <c r="B131" s="22" t="s">
        <v>30</v>
      </c>
      <c r="C131" s="22" t="s">
        <v>36</v>
      </c>
      <c r="D131" s="23">
        <v>1</v>
      </c>
      <c r="E131" s="23">
        <v>0</v>
      </c>
      <c r="F131" s="17">
        <f t="shared" si="1"/>
        <v>7.2099999999999997E-2</v>
      </c>
    </row>
    <row r="132" spans="2:6" x14ac:dyDescent="0.6">
      <c r="B132" s="13" t="s">
        <v>30</v>
      </c>
      <c r="C132" s="13" t="s">
        <v>35</v>
      </c>
      <c r="D132" s="12">
        <v>0.9</v>
      </c>
      <c r="E132" s="12">
        <v>0.1</v>
      </c>
      <c r="F132" s="17">
        <f t="shared" si="1"/>
        <v>6.9890000000000008E-2</v>
      </c>
    </row>
    <row r="133" spans="2:6" x14ac:dyDescent="0.6">
      <c r="B133" s="13" t="s">
        <v>30</v>
      </c>
      <c r="C133" s="13" t="s">
        <v>35</v>
      </c>
      <c r="D133" s="12">
        <v>0.8</v>
      </c>
      <c r="E133" s="12">
        <v>0.2</v>
      </c>
      <c r="F133" s="17">
        <f t="shared" si="1"/>
        <v>6.7680000000000004E-2</v>
      </c>
    </row>
    <row r="134" spans="2:6" x14ac:dyDescent="0.6">
      <c r="B134" s="13" t="s">
        <v>30</v>
      </c>
      <c r="C134" s="13" t="s">
        <v>35</v>
      </c>
      <c r="D134" s="12">
        <v>0.7</v>
      </c>
      <c r="E134" s="12">
        <v>0.3</v>
      </c>
      <c r="F134" s="17">
        <f t="shared" si="1"/>
        <v>6.547E-2</v>
      </c>
    </row>
    <row r="135" spans="2:6" x14ac:dyDescent="0.6">
      <c r="B135" s="13" t="s">
        <v>30</v>
      </c>
      <c r="C135" s="13" t="s">
        <v>35</v>
      </c>
      <c r="D135" s="12">
        <v>0.6</v>
      </c>
      <c r="E135" s="12">
        <v>0.4</v>
      </c>
      <c r="F135" s="17">
        <f t="shared" si="1"/>
        <v>6.3260000000000011E-2</v>
      </c>
    </row>
    <row r="136" spans="2:6" x14ac:dyDescent="0.6">
      <c r="B136" s="13" t="s">
        <v>30</v>
      </c>
      <c r="C136" s="13" t="s">
        <v>35</v>
      </c>
      <c r="D136" s="12">
        <v>0.5</v>
      </c>
      <c r="E136" s="12">
        <v>0.5</v>
      </c>
      <c r="F136" s="17">
        <f t="shared" si="1"/>
        <v>6.105E-2</v>
      </c>
    </row>
    <row r="137" spans="2:6" x14ac:dyDescent="0.6">
      <c r="B137" s="13" t="s">
        <v>30</v>
      </c>
      <c r="C137" s="13" t="s">
        <v>35</v>
      </c>
      <c r="D137" s="12">
        <v>0.4</v>
      </c>
      <c r="E137" s="12">
        <v>0.6</v>
      </c>
      <c r="F137" s="17">
        <f t="shared" si="1"/>
        <v>5.8840000000000003E-2</v>
      </c>
    </row>
    <row r="138" spans="2:6" x14ac:dyDescent="0.6">
      <c r="B138" s="13" t="s">
        <v>30</v>
      </c>
      <c r="C138" s="13" t="s">
        <v>35</v>
      </c>
      <c r="D138" s="12">
        <v>0.3</v>
      </c>
      <c r="E138" s="12">
        <v>0.7</v>
      </c>
      <c r="F138" s="17">
        <f t="shared" si="1"/>
        <v>5.663E-2</v>
      </c>
    </row>
    <row r="139" spans="2:6" x14ac:dyDescent="0.6">
      <c r="B139" s="13" t="s">
        <v>30</v>
      </c>
      <c r="C139" s="13" t="s">
        <v>35</v>
      </c>
      <c r="D139" s="12">
        <v>0.2</v>
      </c>
      <c r="E139" s="12">
        <v>0.8</v>
      </c>
      <c r="F139" s="17">
        <f t="shared" si="1"/>
        <v>5.442000000000001E-2</v>
      </c>
    </row>
    <row r="140" spans="2:6" x14ac:dyDescent="0.6">
      <c r="B140" s="13" t="s">
        <v>30</v>
      </c>
      <c r="C140" s="13" t="s">
        <v>35</v>
      </c>
      <c r="D140" s="12">
        <v>0.1</v>
      </c>
      <c r="E140" s="12">
        <v>0.9</v>
      </c>
      <c r="F140" s="17">
        <f t="shared" si="1"/>
        <v>5.2210000000000006E-2</v>
      </c>
    </row>
    <row r="141" spans="2:6" ht="17.25" thickBot="1" x14ac:dyDescent="0.65">
      <c r="B141" s="20" t="s">
        <v>30</v>
      </c>
      <c r="C141" s="20" t="s">
        <v>35</v>
      </c>
      <c r="D141" s="21">
        <v>0</v>
      </c>
      <c r="E141" s="21">
        <v>1</v>
      </c>
      <c r="F141" s="17">
        <f t="shared" si="1"/>
        <v>0.05</v>
      </c>
    </row>
    <row r="142" spans="2:6" ht="17.25" thickTop="1" x14ac:dyDescent="0.6">
      <c r="B142" s="22" t="s">
        <v>30</v>
      </c>
      <c r="C142" s="22" t="s">
        <v>37</v>
      </c>
      <c r="D142" s="23">
        <v>1</v>
      </c>
      <c r="E142" s="23">
        <v>0</v>
      </c>
      <c r="F142" s="17">
        <f t="shared" si="1"/>
        <v>7.2099999999999997E-2</v>
      </c>
    </row>
    <row r="143" spans="2:6" x14ac:dyDescent="0.6">
      <c r="B143" s="13" t="s">
        <v>30</v>
      </c>
      <c r="C143" s="13" t="s">
        <v>37</v>
      </c>
      <c r="D143" s="12">
        <v>0.9</v>
      </c>
      <c r="E143" s="12">
        <v>0.1</v>
      </c>
      <c r="F143" s="17">
        <f t="shared" si="1"/>
        <v>6.5430000000000002E-2</v>
      </c>
    </row>
    <row r="144" spans="2:6" x14ac:dyDescent="0.6">
      <c r="B144" s="13" t="s">
        <v>30</v>
      </c>
      <c r="C144" s="13" t="s">
        <v>37</v>
      </c>
      <c r="D144" s="12">
        <v>0.8</v>
      </c>
      <c r="E144" s="12">
        <v>0.2</v>
      </c>
      <c r="F144" s="17">
        <f t="shared" si="1"/>
        <v>5.876E-2</v>
      </c>
    </row>
    <row r="145" spans="2:6" x14ac:dyDescent="0.6">
      <c r="B145" s="13" t="s">
        <v>30</v>
      </c>
      <c r="C145" s="13" t="s">
        <v>37</v>
      </c>
      <c r="D145" s="12">
        <v>0.7</v>
      </c>
      <c r="E145" s="12">
        <v>0.3</v>
      </c>
      <c r="F145" s="17">
        <f t="shared" si="1"/>
        <v>5.2089999999999997E-2</v>
      </c>
    </row>
    <row r="146" spans="2:6" x14ac:dyDescent="0.6">
      <c r="B146" s="13" t="s">
        <v>30</v>
      </c>
      <c r="C146" s="13" t="s">
        <v>37</v>
      </c>
      <c r="D146" s="12">
        <v>0.6</v>
      </c>
      <c r="E146" s="12">
        <v>0.4</v>
      </c>
      <c r="F146" s="17">
        <f t="shared" si="1"/>
        <v>4.5420000000000002E-2</v>
      </c>
    </row>
    <row r="147" spans="2:6" x14ac:dyDescent="0.6">
      <c r="B147" s="13" t="s">
        <v>30</v>
      </c>
      <c r="C147" s="13" t="s">
        <v>37</v>
      </c>
      <c r="D147" s="12">
        <v>0.5</v>
      </c>
      <c r="E147" s="12">
        <v>0.5</v>
      </c>
      <c r="F147" s="17">
        <f t="shared" si="1"/>
        <v>3.875E-2</v>
      </c>
    </row>
    <row r="148" spans="2:6" x14ac:dyDescent="0.6">
      <c r="B148" s="13" t="s">
        <v>30</v>
      </c>
      <c r="C148" s="13" t="s">
        <v>37</v>
      </c>
      <c r="D148" s="12">
        <v>0.4</v>
      </c>
      <c r="E148" s="12">
        <v>0.6</v>
      </c>
      <c r="F148" s="17">
        <f t="shared" si="1"/>
        <v>3.2080000000000004E-2</v>
      </c>
    </row>
    <row r="149" spans="2:6" x14ac:dyDescent="0.6">
      <c r="B149" s="13" t="s">
        <v>30</v>
      </c>
      <c r="C149" s="13" t="s">
        <v>37</v>
      </c>
      <c r="D149" s="12">
        <v>0.3</v>
      </c>
      <c r="E149" s="12">
        <v>0.7</v>
      </c>
      <c r="F149" s="17">
        <f t="shared" si="1"/>
        <v>2.5409999999999999E-2</v>
      </c>
    </row>
    <row r="150" spans="2:6" x14ac:dyDescent="0.6">
      <c r="B150" s="13" t="s">
        <v>30</v>
      </c>
      <c r="C150" s="13" t="s">
        <v>37</v>
      </c>
      <c r="D150" s="12">
        <v>0.2</v>
      </c>
      <c r="E150" s="12">
        <v>0.8</v>
      </c>
      <c r="F150" s="17">
        <f t="shared" ref="F150:F213" si="2">D150 * VLOOKUP(B150, $C$4:$D$11, 2, FALSE) + E150 * VLOOKUP(C150, $C$4:$D$11, 2, FALSE)</f>
        <v>1.874E-2</v>
      </c>
    </row>
    <row r="151" spans="2:6" x14ac:dyDescent="0.6">
      <c r="B151" s="13" t="s">
        <v>30</v>
      </c>
      <c r="C151" s="13" t="s">
        <v>37</v>
      </c>
      <c r="D151" s="12">
        <v>0.1</v>
      </c>
      <c r="E151" s="12">
        <v>0.9</v>
      </c>
      <c r="F151" s="17">
        <f t="shared" si="2"/>
        <v>1.2070000000000001E-2</v>
      </c>
    </row>
    <row r="152" spans="2:6" ht="17.25" thickBot="1" x14ac:dyDescent="0.65">
      <c r="B152" s="20" t="s">
        <v>30</v>
      </c>
      <c r="C152" s="20" t="s">
        <v>37</v>
      </c>
      <c r="D152" s="21">
        <v>0</v>
      </c>
      <c r="E152" s="21">
        <v>1</v>
      </c>
      <c r="F152" s="17">
        <f t="shared" si="2"/>
        <v>5.4000000000000003E-3</v>
      </c>
    </row>
    <row r="153" spans="2:6" ht="17.25" thickTop="1" x14ac:dyDescent="0.6">
      <c r="B153" s="22" t="s">
        <v>30</v>
      </c>
      <c r="C153" s="22" t="s">
        <v>49</v>
      </c>
      <c r="D153" s="23">
        <v>1</v>
      </c>
      <c r="E153" s="23">
        <v>0</v>
      </c>
      <c r="F153" s="17">
        <f t="shared" si="2"/>
        <v>7.2099999999999997E-2</v>
      </c>
    </row>
    <row r="154" spans="2:6" x14ac:dyDescent="0.6">
      <c r="B154" s="13" t="s">
        <v>30</v>
      </c>
      <c r="C154" s="13" t="s">
        <v>38</v>
      </c>
      <c r="D154" s="12">
        <v>0.9</v>
      </c>
      <c r="E154" s="12">
        <v>0.1</v>
      </c>
      <c r="F154" s="17">
        <f t="shared" si="2"/>
        <v>6.6070000000000004E-2</v>
      </c>
    </row>
    <row r="155" spans="2:6" x14ac:dyDescent="0.6">
      <c r="B155" s="13" t="s">
        <v>30</v>
      </c>
      <c r="C155" s="13" t="s">
        <v>38</v>
      </c>
      <c r="D155" s="12">
        <v>0.8</v>
      </c>
      <c r="E155" s="12">
        <v>0.2</v>
      </c>
      <c r="F155" s="17">
        <f t="shared" si="2"/>
        <v>6.0040000000000003E-2</v>
      </c>
    </row>
    <row r="156" spans="2:6" x14ac:dyDescent="0.6">
      <c r="B156" s="13" t="s">
        <v>30</v>
      </c>
      <c r="C156" s="13" t="s">
        <v>38</v>
      </c>
      <c r="D156" s="12">
        <v>0.7</v>
      </c>
      <c r="E156" s="12">
        <v>0.3</v>
      </c>
      <c r="F156" s="17">
        <f t="shared" si="2"/>
        <v>5.4009999999999996E-2</v>
      </c>
    </row>
    <row r="157" spans="2:6" x14ac:dyDescent="0.6">
      <c r="B157" s="13" t="s">
        <v>30</v>
      </c>
      <c r="C157" s="13" t="s">
        <v>38</v>
      </c>
      <c r="D157" s="12">
        <v>0.6</v>
      </c>
      <c r="E157" s="12">
        <v>0.4</v>
      </c>
      <c r="F157" s="17">
        <f t="shared" si="2"/>
        <v>4.7980000000000002E-2</v>
      </c>
    </row>
    <row r="158" spans="2:6" x14ac:dyDescent="0.6">
      <c r="B158" s="13" t="s">
        <v>30</v>
      </c>
      <c r="C158" s="13" t="s">
        <v>38</v>
      </c>
      <c r="D158" s="12">
        <v>0.5</v>
      </c>
      <c r="E158" s="12">
        <v>0.5</v>
      </c>
      <c r="F158" s="17">
        <f t="shared" si="2"/>
        <v>4.1950000000000001E-2</v>
      </c>
    </row>
    <row r="159" spans="2:6" x14ac:dyDescent="0.6">
      <c r="B159" s="13" t="s">
        <v>30</v>
      </c>
      <c r="C159" s="13" t="s">
        <v>38</v>
      </c>
      <c r="D159" s="12">
        <v>0.4</v>
      </c>
      <c r="E159" s="12">
        <v>0.6</v>
      </c>
      <c r="F159" s="17">
        <f t="shared" si="2"/>
        <v>3.5920000000000001E-2</v>
      </c>
    </row>
    <row r="160" spans="2:6" x14ac:dyDescent="0.6">
      <c r="B160" s="13" t="s">
        <v>30</v>
      </c>
      <c r="C160" s="13" t="s">
        <v>38</v>
      </c>
      <c r="D160" s="12">
        <v>0.3</v>
      </c>
      <c r="E160" s="12">
        <v>0.7</v>
      </c>
      <c r="F160" s="17">
        <f t="shared" si="2"/>
        <v>2.989E-2</v>
      </c>
    </row>
    <row r="161" spans="2:6" x14ac:dyDescent="0.6">
      <c r="B161" s="13" t="s">
        <v>30</v>
      </c>
      <c r="C161" s="13" t="s">
        <v>38</v>
      </c>
      <c r="D161" s="12">
        <v>0.2</v>
      </c>
      <c r="E161" s="12">
        <v>0.8</v>
      </c>
      <c r="F161" s="17">
        <f t="shared" si="2"/>
        <v>2.3859999999999999E-2</v>
      </c>
    </row>
    <row r="162" spans="2:6" x14ac:dyDescent="0.6">
      <c r="B162" s="13" t="s">
        <v>30</v>
      </c>
      <c r="C162" s="13" t="s">
        <v>38</v>
      </c>
      <c r="D162" s="12">
        <v>0.1</v>
      </c>
      <c r="E162" s="12">
        <v>0.9</v>
      </c>
      <c r="F162" s="17">
        <f t="shared" si="2"/>
        <v>1.7829999999999999E-2</v>
      </c>
    </row>
    <row r="163" spans="2:6" ht="17.25" thickBot="1" x14ac:dyDescent="0.65">
      <c r="B163" s="20" t="s">
        <v>30</v>
      </c>
      <c r="C163" s="20" t="s">
        <v>38</v>
      </c>
      <c r="D163" s="21">
        <v>0</v>
      </c>
      <c r="E163" s="21">
        <v>1</v>
      </c>
      <c r="F163" s="17">
        <f t="shared" si="2"/>
        <v>1.18E-2</v>
      </c>
    </row>
    <row r="164" spans="2:6" ht="17.25" thickTop="1" x14ac:dyDescent="0.6">
      <c r="B164" s="22" t="s">
        <v>32</v>
      </c>
      <c r="C164" s="22" t="s">
        <v>22</v>
      </c>
      <c r="D164" s="23">
        <v>1</v>
      </c>
      <c r="E164" s="23">
        <v>0</v>
      </c>
      <c r="F164" s="17">
        <f t="shared" si="2"/>
        <v>9.7100000000000006E-2</v>
      </c>
    </row>
    <row r="165" spans="2:6" x14ac:dyDescent="0.6">
      <c r="B165" s="13" t="s">
        <v>32</v>
      </c>
      <c r="C165" s="13" t="s">
        <v>20</v>
      </c>
      <c r="D165" s="12">
        <v>0.9</v>
      </c>
      <c r="E165" s="12">
        <v>0.1</v>
      </c>
      <c r="F165" s="17">
        <f t="shared" si="2"/>
        <v>9.1600000000000015E-2</v>
      </c>
    </row>
    <row r="166" spans="2:6" x14ac:dyDescent="0.6">
      <c r="B166" s="13" t="s">
        <v>32</v>
      </c>
      <c r="C166" s="13" t="s">
        <v>20</v>
      </c>
      <c r="D166" s="12">
        <v>0.8</v>
      </c>
      <c r="E166" s="12">
        <v>0.2</v>
      </c>
      <c r="F166" s="17">
        <f t="shared" si="2"/>
        <v>8.610000000000001E-2</v>
      </c>
    </row>
    <row r="167" spans="2:6" x14ac:dyDescent="0.6">
      <c r="B167" s="13" t="s">
        <v>32</v>
      </c>
      <c r="C167" s="13" t="s">
        <v>20</v>
      </c>
      <c r="D167" s="12">
        <v>0.7</v>
      </c>
      <c r="E167" s="12">
        <v>0.3</v>
      </c>
      <c r="F167" s="17">
        <f t="shared" si="2"/>
        <v>8.0600000000000005E-2</v>
      </c>
    </row>
    <row r="168" spans="2:6" x14ac:dyDescent="0.6">
      <c r="B168" s="13" t="s">
        <v>32</v>
      </c>
      <c r="C168" s="13" t="s">
        <v>20</v>
      </c>
      <c r="D168" s="12">
        <v>0.6</v>
      </c>
      <c r="E168" s="12">
        <v>0.4</v>
      </c>
      <c r="F168" s="17">
        <f t="shared" si="2"/>
        <v>7.51E-2</v>
      </c>
    </row>
    <row r="169" spans="2:6" x14ac:dyDescent="0.6">
      <c r="B169" s="13" t="s">
        <v>32</v>
      </c>
      <c r="C169" s="13" t="s">
        <v>20</v>
      </c>
      <c r="D169" s="12">
        <v>0.5</v>
      </c>
      <c r="E169" s="12">
        <v>0.5</v>
      </c>
      <c r="F169" s="17">
        <f t="shared" si="2"/>
        <v>6.9599999999999995E-2</v>
      </c>
    </row>
    <row r="170" spans="2:6" x14ac:dyDescent="0.6">
      <c r="B170" s="13" t="s">
        <v>32</v>
      </c>
      <c r="C170" s="13" t="s">
        <v>20</v>
      </c>
      <c r="D170" s="12">
        <v>0.4</v>
      </c>
      <c r="E170" s="12">
        <v>0.6</v>
      </c>
      <c r="F170" s="17">
        <f t="shared" si="2"/>
        <v>6.4100000000000004E-2</v>
      </c>
    </row>
    <row r="171" spans="2:6" x14ac:dyDescent="0.6">
      <c r="B171" s="13" t="s">
        <v>32</v>
      </c>
      <c r="C171" s="13" t="s">
        <v>20</v>
      </c>
      <c r="D171" s="12">
        <v>0.3</v>
      </c>
      <c r="E171" s="12">
        <v>0.7</v>
      </c>
      <c r="F171" s="17">
        <f t="shared" si="2"/>
        <v>5.8599999999999999E-2</v>
      </c>
    </row>
    <row r="172" spans="2:6" x14ac:dyDescent="0.6">
      <c r="B172" s="13" t="s">
        <v>32</v>
      </c>
      <c r="C172" s="13" t="s">
        <v>20</v>
      </c>
      <c r="D172" s="12">
        <v>0.2</v>
      </c>
      <c r="E172" s="12">
        <v>0.8</v>
      </c>
      <c r="F172" s="17">
        <f t="shared" si="2"/>
        <v>5.3100000000000008E-2</v>
      </c>
    </row>
    <row r="173" spans="2:6" x14ac:dyDescent="0.6">
      <c r="B173" s="13" t="s">
        <v>32</v>
      </c>
      <c r="C173" s="13" t="s">
        <v>20</v>
      </c>
      <c r="D173" s="12">
        <v>0.1</v>
      </c>
      <c r="E173" s="12">
        <v>0.9</v>
      </c>
      <c r="F173" s="17">
        <f t="shared" si="2"/>
        <v>4.7600000000000003E-2</v>
      </c>
    </row>
    <row r="174" spans="2:6" ht="17.25" thickBot="1" x14ac:dyDescent="0.65">
      <c r="B174" s="20" t="s">
        <v>32</v>
      </c>
      <c r="C174" s="20" t="s">
        <v>20</v>
      </c>
      <c r="D174" s="21">
        <v>0</v>
      </c>
      <c r="E174" s="21">
        <v>1</v>
      </c>
      <c r="F174" s="17">
        <f t="shared" si="2"/>
        <v>4.2099999999999999E-2</v>
      </c>
    </row>
    <row r="175" spans="2:6" ht="17.25" thickTop="1" x14ac:dyDescent="0.6">
      <c r="B175" s="22" t="s">
        <v>32</v>
      </c>
      <c r="C175" s="22" t="s">
        <v>41</v>
      </c>
      <c r="D175" s="23">
        <v>1</v>
      </c>
      <c r="E175" s="23">
        <v>0</v>
      </c>
      <c r="F175" s="17">
        <f t="shared" si="2"/>
        <v>9.7100000000000006E-2</v>
      </c>
    </row>
    <row r="176" spans="2:6" x14ac:dyDescent="0.6">
      <c r="B176" s="13" t="s">
        <v>32</v>
      </c>
      <c r="C176" s="13" t="s">
        <v>40</v>
      </c>
      <c r="D176" s="12">
        <v>0.9</v>
      </c>
      <c r="E176" s="12">
        <v>0.1</v>
      </c>
      <c r="F176" s="17">
        <f t="shared" si="2"/>
        <v>9.1340000000000005E-2</v>
      </c>
    </row>
    <row r="177" spans="2:6" x14ac:dyDescent="0.6">
      <c r="B177" s="13" t="s">
        <v>32</v>
      </c>
      <c r="C177" s="13" t="s">
        <v>40</v>
      </c>
      <c r="D177" s="12">
        <v>0.8</v>
      </c>
      <c r="E177" s="12">
        <v>0.2</v>
      </c>
      <c r="F177" s="17">
        <f t="shared" si="2"/>
        <v>8.5580000000000017E-2</v>
      </c>
    </row>
    <row r="178" spans="2:6" x14ac:dyDescent="0.6">
      <c r="B178" s="13" t="s">
        <v>32</v>
      </c>
      <c r="C178" s="13" t="s">
        <v>40</v>
      </c>
      <c r="D178" s="12">
        <v>0.7</v>
      </c>
      <c r="E178" s="12">
        <v>0.3</v>
      </c>
      <c r="F178" s="17">
        <f t="shared" si="2"/>
        <v>7.9820000000000002E-2</v>
      </c>
    </row>
    <row r="179" spans="2:6" x14ac:dyDescent="0.6">
      <c r="B179" s="13" t="s">
        <v>32</v>
      </c>
      <c r="C179" s="13" t="s">
        <v>40</v>
      </c>
      <c r="D179" s="12">
        <v>0.6</v>
      </c>
      <c r="E179" s="12">
        <v>0.4</v>
      </c>
      <c r="F179" s="17">
        <f t="shared" si="2"/>
        <v>7.4060000000000001E-2</v>
      </c>
    </row>
    <row r="180" spans="2:6" x14ac:dyDescent="0.6">
      <c r="B180" s="13" t="s">
        <v>32</v>
      </c>
      <c r="C180" s="13" t="s">
        <v>40</v>
      </c>
      <c r="D180" s="12">
        <v>0.5</v>
      </c>
      <c r="E180" s="12">
        <v>0.5</v>
      </c>
      <c r="F180" s="17">
        <f t="shared" si="2"/>
        <v>6.83E-2</v>
      </c>
    </row>
    <row r="181" spans="2:6" x14ac:dyDescent="0.6">
      <c r="B181" s="13" t="s">
        <v>32</v>
      </c>
      <c r="C181" s="13" t="s">
        <v>40</v>
      </c>
      <c r="D181" s="12">
        <v>0.4</v>
      </c>
      <c r="E181" s="12">
        <v>0.6</v>
      </c>
      <c r="F181" s="17">
        <f t="shared" si="2"/>
        <v>6.2540000000000012E-2</v>
      </c>
    </row>
    <row r="182" spans="2:6" x14ac:dyDescent="0.6">
      <c r="B182" s="13" t="s">
        <v>32</v>
      </c>
      <c r="C182" s="13" t="s">
        <v>40</v>
      </c>
      <c r="D182" s="12">
        <v>0.3</v>
      </c>
      <c r="E182" s="12">
        <v>0.7</v>
      </c>
      <c r="F182" s="17">
        <f t="shared" si="2"/>
        <v>5.6779999999999997E-2</v>
      </c>
    </row>
    <row r="183" spans="2:6" x14ac:dyDescent="0.6">
      <c r="B183" s="13" t="s">
        <v>32</v>
      </c>
      <c r="C183" s="13" t="s">
        <v>40</v>
      </c>
      <c r="D183" s="12">
        <v>0.2</v>
      </c>
      <c r="E183" s="12">
        <v>0.8</v>
      </c>
      <c r="F183" s="17">
        <f t="shared" si="2"/>
        <v>5.102000000000001E-2</v>
      </c>
    </row>
    <row r="184" spans="2:6" x14ac:dyDescent="0.6">
      <c r="B184" s="13" t="s">
        <v>32</v>
      </c>
      <c r="C184" s="13" t="s">
        <v>40</v>
      </c>
      <c r="D184" s="12">
        <v>0.1</v>
      </c>
      <c r="E184" s="12">
        <v>0.9</v>
      </c>
      <c r="F184" s="17">
        <f t="shared" si="2"/>
        <v>4.5260000000000002E-2</v>
      </c>
    </row>
    <row r="185" spans="2:6" ht="17.25" thickBot="1" x14ac:dyDescent="0.65">
      <c r="B185" s="20" t="s">
        <v>32</v>
      </c>
      <c r="C185" s="20" t="s">
        <v>40</v>
      </c>
      <c r="D185" s="21">
        <v>0</v>
      </c>
      <c r="E185" s="21">
        <v>1</v>
      </c>
      <c r="F185" s="17">
        <f t="shared" si="2"/>
        <v>3.95E-2</v>
      </c>
    </row>
    <row r="186" spans="2:6" ht="17.25" thickTop="1" x14ac:dyDescent="0.6">
      <c r="B186" s="22" t="s">
        <v>32</v>
      </c>
      <c r="C186" s="22" t="s">
        <v>36</v>
      </c>
      <c r="D186" s="23">
        <v>1</v>
      </c>
      <c r="E186" s="23">
        <v>0</v>
      </c>
      <c r="F186" s="17">
        <f t="shared" si="2"/>
        <v>9.7100000000000006E-2</v>
      </c>
    </row>
    <row r="187" spans="2:6" x14ac:dyDescent="0.6">
      <c r="B187" s="13" t="s">
        <v>32</v>
      </c>
      <c r="C187" s="13" t="s">
        <v>35</v>
      </c>
      <c r="D187" s="12">
        <v>0.9</v>
      </c>
      <c r="E187" s="12">
        <v>0.1</v>
      </c>
      <c r="F187" s="17">
        <f t="shared" si="2"/>
        <v>9.2390000000000014E-2</v>
      </c>
    </row>
    <row r="188" spans="2:6" x14ac:dyDescent="0.6">
      <c r="B188" s="13" t="s">
        <v>32</v>
      </c>
      <c r="C188" s="13" t="s">
        <v>35</v>
      </c>
      <c r="D188" s="12">
        <v>0.8</v>
      </c>
      <c r="E188" s="12">
        <v>0.2</v>
      </c>
      <c r="F188" s="17">
        <f t="shared" si="2"/>
        <v>8.7680000000000008E-2</v>
      </c>
    </row>
    <row r="189" spans="2:6" x14ac:dyDescent="0.6">
      <c r="B189" s="13" t="s">
        <v>32</v>
      </c>
      <c r="C189" s="13" t="s">
        <v>35</v>
      </c>
      <c r="D189" s="12">
        <v>0.7</v>
      </c>
      <c r="E189" s="12">
        <v>0.3</v>
      </c>
      <c r="F189" s="17">
        <f t="shared" si="2"/>
        <v>8.2970000000000002E-2</v>
      </c>
    </row>
    <row r="190" spans="2:6" x14ac:dyDescent="0.6">
      <c r="B190" s="13" t="s">
        <v>32</v>
      </c>
      <c r="C190" s="13" t="s">
        <v>35</v>
      </c>
      <c r="D190" s="12">
        <v>0.6</v>
      </c>
      <c r="E190" s="12">
        <v>0.4</v>
      </c>
      <c r="F190" s="17">
        <f t="shared" si="2"/>
        <v>7.8259999999999996E-2</v>
      </c>
    </row>
    <row r="191" spans="2:6" x14ac:dyDescent="0.6">
      <c r="B191" s="13" t="s">
        <v>32</v>
      </c>
      <c r="C191" s="13" t="s">
        <v>35</v>
      </c>
      <c r="D191" s="12">
        <v>0.5</v>
      </c>
      <c r="E191" s="12">
        <v>0.5</v>
      </c>
      <c r="F191" s="17">
        <f t="shared" si="2"/>
        <v>7.3550000000000004E-2</v>
      </c>
    </row>
    <row r="192" spans="2:6" x14ac:dyDescent="0.6">
      <c r="B192" s="13" t="s">
        <v>32</v>
      </c>
      <c r="C192" s="13" t="s">
        <v>35</v>
      </c>
      <c r="D192" s="12">
        <v>0.4</v>
      </c>
      <c r="E192" s="12">
        <v>0.6</v>
      </c>
      <c r="F192" s="17">
        <f t="shared" si="2"/>
        <v>6.8840000000000012E-2</v>
      </c>
    </row>
    <row r="193" spans="2:6" x14ac:dyDescent="0.6">
      <c r="B193" s="13" t="s">
        <v>32</v>
      </c>
      <c r="C193" s="13" t="s">
        <v>35</v>
      </c>
      <c r="D193" s="12">
        <v>0.3</v>
      </c>
      <c r="E193" s="12">
        <v>0.7</v>
      </c>
      <c r="F193" s="17">
        <f t="shared" si="2"/>
        <v>6.4129999999999993E-2</v>
      </c>
    </row>
    <row r="194" spans="2:6" x14ac:dyDescent="0.6">
      <c r="B194" s="13" t="s">
        <v>32</v>
      </c>
      <c r="C194" s="13" t="s">
        <v>35</v>
      </c>
      <c r="D194" s="12">
        <v>0.2</v>
      </c>
      <c r="E194" s="12">
        <v>0.8</v>
      </c>
      <c r="F194" s="17">
        <f t="shared" si="2"/>
        <v>5.9420000000000014E-2</v>
      </c>
    </row>
    <row r="195" spans="2:6" x14ac:dyDescent="0.6">
      <c r="B195" s="13" t="s">
        <v>32</v>
      </c>
      <c r="C195" s="13" t="s">
        <v>35</v>
      </c>
      <c r="D195" s="12">
        <v>0.1</v>
      </c>
      <c r="E195" s="12">
        <v>0.9</v>
      </c>
      <c r="F195" s="17">
        <f t="shared" si="2"/>
        <v>5.4710000000000009E-2</v>
      </c>
    </row>
    <row r="196" spans="2:6" ht="17.25" thickBot="1" x14ac:dyDescent="0.65">
      <c r="B196" s="20" t="s">
        <v>32</v>
      </c>
      <c r="C196" s="20" t="s">
        <v>35</v>
      </c>
      <c r="D196" s="21">
        <v>0</v>
      </c>
      <c r="E196" s="21">
        <v>1</v>
      </c>
      <c r="F196" s="17">
        <f t="shared" si="2"/>
        <v>0.05</v>
      </c>
    </row>
    <row r="197" spans="2:6" ht="17.25" thickTop="1" x14ac:dyDescent="0.6">
      <c r="B197" s="22" t="s">
        <v>32</v>
      </c>
      <c r="C197" s="22" t="s">
        <v>37</v>
      </c>
      <c r="D197" s="23">
        <v>1</v>
      </c>
      <c r="E197" s="23">
        <v>0</v>
      </c>
      <c r="F197" s="17">
        <f t="shared" si="2"/>
        <v>9.7100000000000006E-2</v>
      </c>
    </row>
    <row r="198" spans="2:6" x14ac:dyDescent="0.6">
      <c r="B198" s="13" t="s">
        <v>32</v>
      </c>
      <c r="C198" s="13" t="s">
        <v>37</v>
      </c>
      <c r="D198" s="12">
        <v>0.9</v>
      </c>
      <c r="E198" s="12">
        <v>0.1</v>
      </c>
      <c r="F198" s="17">
        <f t="shared" si="2"/>
        <v>8.7930000000000008E-2</v>
      </c>
    </row>
    <row r="199" spans="2:6" x14ac:dyDescent="0.6">
      <c r="B199" s="13" t="s">
        <v>32</v>
      </c>
      <c r="C199" s="13" t="s">
        <v>37</v>
      </c>
      <c r="D199" s="12">
        <v>0.8</v>
      </c>
      <c r="E199" s="12">
        <v>0.2</v>
      </c>
      <c r="F199" s="17">
        <f t="shared" si="2"/>
        <v>7.8760000000000011E-2</v>
      </c>
    </row>
    <row r="200" spans="2:6" x14ac:dyDescent="0.6">
      <c r="B200" s="13" t="s">
        <v>32</v>
      </c>
      <c r="C200" s="13" t="s">
        <v>37</v>
      </c>
      <c r="D200" s="12">
        <v>0.7</v>
      </c>
      <c r="E200" s="12">
        <v>0.3</v>
      </c>
      <c r="F200" s="17">
        <f t="shared" si="2"/>
        <v>6.9589999999999999E-2</v>
      </c>
    </row>
    <row r="201" spans="2:6" x14ac:dyDescent="0.6">
      <c r="B201" s="13" t="s">
        <v>32</v>
      </c>
      <c r="C201" s="13" t="s">
        <v>37</v>
      </c>
      <c r="D201" s="12">
        <v>0.6</v>
      </c>
      <c r="E201" s="12">
        <v>0.4</v>
      </c>
      <c r="F201" s="17">
        <f t="shared" si="2"/>
        <v>6.0420000000000001E-2</v>
      </c>
    </row>
    <row r="202" spans="2:6" x14ac:dyDescent="0.6">
      <c r="B202" s="13" t="s">
        <v>32</v>
      </c>
      <c r="C202" s="13" t="s">
        <v>37</v>
      </c>
      <c r="D202" s="12">
        <v>0.5</v>
      </c>
      <c r="E202" s="12">
        <v>0.5</v>
      </c>
      <c r="F202" s="17">
        <f t="shared" si="2"/>
        <v>5.1250000000000004E-2</v>
      </c>
    </row>
    <row r="203" spans="2:6" x14ac:dyDescent="0.6">
      <c r="B203" s="13" t="s">
        <v>32</v>
      </c>
      <c r="C203" s="13" t="s">
        <v>37</v>
      </c>
      <c r="D203" s="12">
        <v>0.4</v>
      </c>
      <c r="E203" s="12">
        <v>0.6</v>
      </c>
      <c r="F203" s="17">
        <f t="shared" si="2"/>
        <v>4.2080000000000006E-2</v>
      </c>
    </row>
    <row r="204" spans="2:6" x14ac:dyDescent="0.6">
      <c r="B204" s="13" t="s">
        <v>32</v>
      </c>
      <c r="C204" s="13" t="s">
        <v>37</v>
      </c>
      <c r="D204" s="12">
        <v>0.3</v>
      </c>
      <c r="E204" s="12">
        <v>0.7</v>
      </c>
      <c r="F204" s="17">
        <f t="shared" si="2"/>
        <v>3.2910000000000002E-2</v>
      </c>
    </row>
    <row r="205" spans="2:6" x14ac:dyDescent="0.6">
      <c r="B205" s="13" t="s">
        <v>32</v>
      </c>
      <c r="C205" s="13" t="s">
        <v>37</v>
      </c>
      <c r="D205" s="12">
        <v>0.2</v>
      </c>
      <c r="E205" s="12">
        <v>0.8</v>
      </c>
      <c r="F205" s="17">
        <f t="shared" si="2"/>
        <v>2.3740000000000004E-2</v>
      </c>
    </row>
    <row r="206" spans="2:6" x14ac:dyDescent="0.6">
      <c r="B206" s="13" t="s">
        <v>32</v>
      </c>
      <c r="C206" s="13" t="s">
        <v>37</v>
      </c>
      <c r="D206" s="12">
        <v>0.1</v>
      </c>
      <c r="E206" s="12">
        <v>0.9</v>
      </c>
      <c r="F206" s="17">
        <f t="shared" si="2"/>
        <v>1.4570000000000003E-2</v>
      </c>
    </row>
    <row r="207" spans="2:6" ht="17.25" thickBot="1" x14ac:dyDescent="0.65">
      <c r="B207" s="20" t="s">
        <v>32</v>
      </c>
      <c r="C207" s="20" t="s">
        <v>37</v>
      </c>
      <c r="D207" s="21">
        <v>0</v>
      </c>
      <c r="E207" s="21">
        <v>1</v>
      </c>
      <c r="F207" s="17">
        <f t="shared" si="2"/>
        <v>5.4000000000000003E-3</v>
      </c>
    </row>
    <row r="208" spans="2:6" ht="17.25" thickTop="1" x14ac:dyDescent="0.6">
      <c r="B208" s="22" t="s">
        <v>32</v>
      </c>
      <c r="C208" s="22" t="s">
        <v>49</v>
      </c>
      <c r="D208" s="23">
        <v>1</v>
      </c>
      <c r="E208" s="23">
        <v>0</v>
      </c>
      <c r="F208" s="17">
        <f t="shared" si="2"/>
        <v>9.7100000000000006E-2</v>
      </c>
    </row>
    <row r="209" spans="2:6" x14ac:dyDescent="0.6">
      <c r="B209" s="13" t="s">
        <v>32</v>
      </c>
      <c r="C209" s="13" t="s">
        <v>38</v>
      </c>
      <c r="D209" s="12">
        <v>0.9</v>
      </c>
      <c r="E209" s="12">
        <v>0.1</v>
      </c>
      <c r="F209" s="17">
        <f t="shared" si="2"/>
        <v>8.857000000000001E-2</v>
      </c>
    </row>
    <row r="210" spans="2:6" x14ac:dyDescent="0.6">
      <c r="B210" s="13" t="s">
        <v>32</v>
      </c>
      <c r="C210" s="13" t="s">
        <v>38</v>
      </c>
      <c r="D210" s="12">
        <v>0.8</v>
      </c>
      <c r="E210" s="12">
        <v>0.2</v>
      </c>
      <c r="F210" s="17">
        <f t="shared" si="2"/>
        <v>8.0040000000000014E-2</v>
      </c>
    </row>
    <row r="211" spans="2:6" x14ac:dyDescent="0.6">
      <c r="B211" s="13" t="s">
        <v>32</v>
      </c>
      <c r="C211" s="13" t="s">
        <v>38</v>
      </c>
      <c r="D211" s="12">
        <v>0.7</v>
      </c>
      <c r="E211" s="12">
        <v>0.3</v>
      </c>
      <c r="F211" s="17">
        <f t="shared" si="2"/>
        <v>7.1510000000000004E-2</v>
      </c>
    </row>
    <row r="212" spans="2:6" x14ac:dyDescent="0.6">
      <c r="B212" s="13" t="s">
        <v>32</v>
      </c>
      <c r="C212" s="13" t="s">
        <v>38</v>
      </c>
      <c r="D212" s="12">
        <v>0.6</v>
      </c>
      <c r="E212" s="12">
        <v>0.4</v>
      </c>
      <c r="F212" s="17">
        <f t="shared" si="2"/>
        <v>6.2979999999999994E-2</v>
      </c>
    </row>
    <row r="213" spans="2:6" x14ac:dyDescent="0.6">
      <c r="B213" s="13" t="s">
        <v>32</v>
      </c>
      <c r="C213" s="13" t="s">
        <v>38</v>
      </c>
      <c r="D213" s="12">
        <v>0.5</v>
      </c>
      <c r="E213" s="12">
        <v>0.5</v>
      </c>
      <c r="F213" s="17">
        <f t="shared" si="2"/>
        <v>5.4450000000000005E-2</v>
      </c>
    </row>
    <row r="214" spans="2:6" x14ac:dyDescent="0.6">
      <c r="B214" s="13" t="s">
        <v>32</v>
      </c>
      <c r="C214" s="13" t="s">
        <v>38</v>
      </c>
      <c r="D214" s="12">
        <v>0.4</v>
      </c>
      <c r="E214" s="12">
        <v>0.6</v>
      </c>
      <c r="F214" s="17">
        <f t="shared" ref="F214:F277" si="3">D214 * VLOOKUP(B214, $C$4:$D$11, 2, FALSE) + E214 * VLOOKUP(C214, $C$4:$D$11, 2, FALSE)</f>
        <v>4.5920000000000002E-2</v>
      </c>
    </row>
    <row r="215" spans="2:6" x14ac:dyDescent="0.6">
      <c r="B215" s="13" t="s">
        <v>32</v>
      </c>
      <c r="C215" s="13" t="s">
        <v>38</v>
      </c>
      <c r="D215" s="12">
        <v>0.3</v>
      </c>
      <c r="E215" s="12">
        <v>0.7</v>
      </c>
      <c r="F215" s="17">
        <f t="shared" si="3"/>
        <v>3.739E-2</v>
      </c>
    </row>
    <row r="216" spans="2:6" x14ac:dyDescent="0.6">
      <c r="B216" s="13" t="s">
        <v>32</v>
      </c>
      <c r="C216" s="13" t="s">
        <v>38</v>
      </c>
      <c r="D216" s="12">
        <v>0.2</v>
      </c>
      <c r="E216" s="12">
        <v>0.8</v>
      </c>
      <c r="F216" s="17">
        <f t="shared" si="3"/>
        <v>2.8860000000000004E-2</v>
      </c>
    </row>
    <row r="217" spans="2:6" x14ac:dyDescent="0.6">
      <c r="B217" s="13" t="s">
        <v>32</v>
      </c>
      <c r="C217" s="13" t="s">
        <v>38</v>
      </c>
      <c r="D217" s="12">
        <v>0.1</v>
      </c>
      <c r="E217" s="12">
        <v>0.9</v>
      </c>
      <c r="F217" s="17">
        <f t="shared" si="3"/>
        <v>2.0330000000000001E-2</v>
      </c>
    </row>
    <row r="218" spans="2:6" ht="17.25" thickBot="1" x14ac:dyDescent="0.65">
      <c r="B218" s="20" t="s">
        <v>32</v>
      </c>
      <c r="C218" s="20" t="s">
        <v>38</v>
      </c>
      <c r="D218" s="21">
        <v>0</v>
      </c>
      <c r="E218" s="21">
        <v>1</v>
      </c>
      <c r="F218" s="17">
        <f t="shared" si="3"/>
        <v>1.18E-2</v>
      </c>
    </row>
    <row r="219" spans="2:6" ht="17.25" thickTop="1" x14ac:dyDescent="0.6">
      <c r="B219" s="22" t="s">
        <v>20</v>
      </c>
      <c r="C219" s="22" t="s">
        <v>41</v>
      </c>
      <c r="D219" s="23">
        <v>1</v>
      </c>
      <c r="E219" s="23">
        <v>0</v>
      </c>
      <c r="F219" s="17">
        <f t="shared" si="3"/>
        <v>4.2099999999999999E-2</v>
      </c>
    </row>
    <row r="220" spans="2:6" x14ac:dyDescent="0.6">
      <c r="B220" s="13" t="s">
        <v>20</v>
      </c>
      <c r="C220" s="13" t="s">
        <v>40</v>
      </c>
      <c r="D220" s="12">
        <v>0.9</v>
      </c>
      <c r="E220" s="12">
        <v>0.1</v>
      </c>
      <c r="F220" s="17">
        <f t="shared" si="3"/>
        <v>4.1840000000000002E-2</v>
      </c>
    </row>
    <row r="221" spans="2:6" x14ac:dyDescent="0.6">
      <c r="B221" s="13" t="s">
        <v>20</v>
      </c>
      <c r="C221" s="13" t="s">
        <v>40</v>
      </c>
      <c r="D221" s="12">
        <v>0.8</v>
      </c>
      <c r="E221" s="12">
        <v>0.2</v>
      </c>
      <c r="F221" s="17">
        <f t="shared" si="3"/>
        <v>4.1580000000000006E-2</v>
      </c>
    </row>
    <row r="222" spans="2:6" x14ac:dyDescent="0.6">
      <c r="B222" s="13" t="s">
        <v>20</v>
      </c>
      <c r="C222" s="13" t="s">
        <v>40</v>
      </c>
      <c r="D222" s="12">
        <v>0.7</v>
      </c>
      <c r="E222" s="12">
        <v>0.3</v>
      </c>
      <c r="F222" s="17">
        <f t="shared" si="3"/>
        <v>4.1319999999999996E-2</v>
      </c>
    </row>
    <row r="223" spans="2:6" x14ac:dyDescent="0.6">
      <c r="B223" s="13" t="s">
        <v>20</v>
      </c>
      <c r="C223" s="13" t="s">
        <v>40</v>
      </c>
      <c r="D223" s="12">
        <v>0.6</v>
      </c>
      <c r="E223" s="12">
        <v>0.4</v>
      </c>
      <c r="F223" s="17">
        <f t="shared" si="3"/>
        <v>4.1059999999999999E-2</v>
      </c>
    </row>
    <row r="224" spans="2:6" x14ac:dyDescent="0.6">
      <c r="B224" s="13" t="s">
        <v>20</v>
      </c>
      <c r="C224" s="13" t="s">
        <v>40</v>
      </c>
      <c r="D224" s="12">
        <v>0.5</v>
      </c>
      <c r="E224" s="12">
        <v>0.5</v>
      </c>
      <c r="F224" s="17">
        <f t="shared" si="3"/>
        <v>4.0800000000000003E-2</v>
      </c>
    </row>
    <row r="225" spans="2:6" x14ac:dyDescent="0.6">
      <c r="B225" s="13" t="s">
        <v>20</v>
      </c>
      <c r="C225" s="13" t="s">
        <v>40</v>
      </c>
      <c r="D225" s="12">
        <v>0.4</v>
      </c>
      <c r="E225" s="12">
        <v>0.6</v>
      </c>
      <c r="F225" s="17">
        <f t="shared" si="3"/>
        <v>4.054E-2</v>
      </c>
    </row>
    <row r="226" spans="2:6" x14ac:dyDescent="0.6">
      <c r="B226" s="13" t="s">
        <v>20</v>
      </c>
      <c r="C226" s="13" t="s">
        <v>40</v>
      </c>
      <c r="D226" s="12">
        <v>0.3</v>
      </c>
      <c r="E226" s="12">
        <v>0.7</v>
      </c>
      <c r="F226" s="17">
        <f t="shared" si="3"/>
        <v>4.0279999999999996E-2</v>
      </c>
    </row>
    <row r="227" spans="2:6" x14ac:dyDescent="0.6">
      <c r="B227" s="13" t="s">
        <v>20</v>
      </c>
      <c r="C227" s="13" t="s">
        <v>40</v>
      </c>
      <c r="D227" s="12">
        <v>0.2</v>
      </c>
      <c r="E227" s="12">
        <v>0.8</v>
      </c>
      <c r="F227" s="17">
        <f t="shared" si="3"/>
        <v>4.002E-2</v>
      </c>
    </row>
    <row r="228" spans="2:6" x14ac:dyDescent="0.6">
      <c r="B228" s="13" t="s">
        <v>20</v>
      </c>
      <c r="C228" s="13" t="s">
        <v>40</v>
      </c>
      <c r="D228" s="12">
        <v>0.1</v>
      </c>
      <c r="E228" s="12">
        <v>0.9</v>
      </c>
      <c r="F228" s="17">
        <f t="shared" si="3"/>
        <v>3.9759999999999997E-2</v>
      </c>
    </row>
    <row r="229" spans="2:6" ht="17.25" thickBot="1" x14ac:dyDescent="0.65">
      <c r="B229" s="20" t="s">
        <v>20</v>
      </c>
      <c r="C229" s="20" t="s">
        <v>40</v>
      </c>
      <c r="D229" s="21">
        <v>0</v>
      </c>
      <c r="E229" s="21">
        <v>1</v>
      </c>
      <c r="F229" s="17">
        <f t="shared" si="3"/>
        <v>3.95E-2</v>
      </c>
    </row>
    <row r="230" spans="2:6" ht="17.25" thickTop="1" x14ac:dyDescent="0.6">
      <c r="B230" s="22" t="s">
        <v>20</v>
      </c>
      <c r="C230" s="22" t="s">
        <v>36</v>
      </c>
      <c r="D230" s="23">
        <v>1</v>
      </c>
      <c r="E230" s="23">
        <v>0</v>
      </c>
      <c r="F230" s="17">
        <f t="shared" si="3"/>
        <v>4.2099999999999999E-2</v>
      </c>
    </row>
    <row r="231" spans="2:6" x14ac:dyDescent="0.6">
      <c r="B231" s="13" t="s">
        <v>20</v>
      </c>
      <c r="C231" s="13" t="s">
        <v>35</v>
      </c>
      <c r="D231" s="12">
        <v>0.9</v>
      </c>
      <c r="E231" s="12">
        <v>0.1</v>
      </c>
      <c r="F231" s="17">
        <f t="shared" si="3"/>
        <v>4.2889999999999998E-2</v>
      </c>
    </row>
    <row r="232" spans="2:6" x14ac:dyDescent="0.6">
      <c r="B232" s="13" t="s">
        <v>20</v>
      </c>
      <c r="C232" s="13" t="s">
        <v>35</v>
      </c>
      <c r="D232" s="12">
        <v>0.8</v>
      </c>
      <c r="E232" s="12">
        <v>0.2</v>
      </c>
      <c r="F232" s="17">
        <f t="shared" si="3"/>
        <v>4.3680000000000004E-2</v>
      </c>
    </row>
    <row r="233" spans="2:6" x14ac:dyDescent="0.6">
      <c r="B233" s="13" t="s">
        <v>20</v>
      </c>
      <c r="C233" s="13" t="s">
        <v>35</v>
      </c>
      <c r="D233" s="12">
        <v>0.7</v>
      </c>
      <c r="E233" s="12">
        <v>0.3</v>
      </c>
      <c r="F233" s="17">
        <f t="shared" si="3"/>
        <v>4.4469999999999996E-2</v>
      </c>
    </row>
    <row r="234" spans="2:6" x14ac:dyDescent="0.6">
      <c r="B234" s="13" t="s">
        <v>20</v>
      </c>
      <c r="C234" s="13" t="s">
        <v>35</v>
      </c>
      <c r="D234" s="12">
        <v>0.6</v>
      </c>
      <c r="E234" s="12">
        <v>0.4</v>
      </c>
      <c r="F234" s="17">
        <f t="shared" si="3"/>
        <v>4.5260000000000002E-2</v>
      </c>
    </row>
    <row r="235" spans="2:6" x14ac:dyDescent="0.6">
      <c r="B235" s="13" t="s">
        <v>20</v>
      </c>
      <c r="C235" s="13" t="s">
        <v>35</v>
      </c>
      <c r="D235" s="12">
        <v>0.5</v>
      </c>
      <c r="E235" s="12">
        <v>0.5</v>
      </c>
      <c r="F235" s="17">
        <f t="shared" si="3"/>
        <v>4.6050000000000001E-2</v>
      </c>
    </row>
    <row r="236" spans="2:6" x14ac:dyDescent="0.6">
      <c r="B236" s="13" t="s">
        <v>20</v>
      </c>
      <c r="C236" s="13" t="s">
        <v>35</v>
      </c>
      <c r="D236" s="12">
        <v>0.4</v>
      </c>
      <c r="E236" s="12">
        <v>0.6</v>
      </c>
      <c r="F236" s="17">
        <f t="shared" si="3"/>
        <v>4.684E-2</v>
      </c>
    </row>
    <row r="237" spans="2:6" x14ac:dyDescent="0.6">
      <c r="B237" s="13" t="s">
        <v>20</v>
      </c>
      <c r="C237" s="13" t="s">
        <v>35</v>
      </c>
      <c r="D237" s="12">
        <v>0.3</v>
      </c>
      <c r="E237" s="12">
        <v>0.7</v>
      </c>
      <c r="F237" s="17">
        <f t="shared" si="3"/>
        <v>4.7629999999999992E-2</v>
      </c>
    </row>
    <row r="238" spans="2:6" x14ac:dyDescent="0.6">
      <c r="B238" s="13" t="s">
        <v>20</v>
      </c>
      <c r="C238" s="13" t="s">
        <v>35</v>
      </c>
      <c r="D238" s="12">
        <v>0.2</v>
      </c>
      <c r="E238" s="12">
        <v>0.8</v>
      </c>
      <c r="F238" s="17">
        <f t="shared" si="3"/>
        <v>4.8420000000000005E-2</v>
      </c>
    </row>
    <row r="239" spans="2:6" x14ac:dyDescent="0.6">
      <c r="B239" s="13" t="s">
        <v>20</v>
      </c>
      <c r="C239" s="13" t="s">
        <v>35</v>
      </c>
      <c r="D239" s="12">
        <v>0.1</v>
      </c>
      <c r="E239" s="12">
        <v>0.9</v>
      </c>
      <c r="F239" s="17">
        <f t="shared" si="3"/>
        <v>4.9210000000000004E-2</v>
      </c>
    </row>
    <row r="240" spans="2:6" ht="17.25" thickBot="1" x14ac:dyDescent="0.65">
      <c r="B240" s="20" t="s">
        <v>20</v>
      </c>
      <c r="C240" s="20" t="s">
        <v>35</v>
      </c>
      <c r="D240" s="21">
        <v>0</v>
      </c>
      <c r="E240" s="21">
        <v>1</v>
      </c>
      <c r="F240" s="17">
        <f t="shared" si="3"/>
        <v>0.05</v>
      </c>
    </row>
    <row r="241" spans="2:6" ht="17.25" thickTop="1" x14ac:dyDescent="0.6">
      <c r="B241" s="22" t="s">
        <v>20</v>
      </c>
      <c r="C241" s="22" t="s">
        <v>37</v>
      </c>
      <c r="D241" s="23">
        <v>1</v>
      </c>
      <c r="E241" s="23">
        <v>0</v>
      </c>
      <c r="F241" s="17">
        <f t="shared" si="3"/>
        <v>4.2099999999999999E-2</v>
      </c>
    </row>
    <row r="242" spans="2:6" x14ac:dyDescent="0.6">
      <c r="B242" s="13" t="s">
        <v>20</v>
      </c>
      <c r="C242" s="13" t="s">
        <v>37</v>
      </c>
      <c r="D242" s="12">
        <v>0.9</v>
      </c>
      <c r="E242" s="12">
        <v>0.1</v>
      </c>
      <c r="F242" s="17">
        <f t="shared" si="3"/>
        <v>3.8429999999999999E-2</v>
      </c>
    </row>
    <row r="243" spans="2:6" x14ac:dyDescent="0.6">
      <c r="B243" s="13" t="s">
        <v>20</v>
      </c>
      <c r="C243" s="13" t="s">
        <v>37</v>
      </c>
      <c r="D243" s="12">
        <v>0.8</v>
      </c>
      <c r="E243" s="12">
        <v>0.2</v>
      </c>
      <c r="F243" s="17">
        <f t="shared" si="3"/>
        <v>3.4759999999999999E-2</v>
      </c>
    </row>
    <row r="244" spans="2:6" x14ac:dyDescent="0.6">
      <c r="B244" s="13" t="s">
        <v>20</v>
      </c>
      <c r="C244" s="13" t="s">
        <v>37</v>
      </c>
      <c r="D244" s="12">
        <v>0.7</v>
      </c>
      <c r="E244" s="12">
        <v>0.3</v>
      </c>
      <c r="F244" s="17">
        <f t="shared" si="3"/>
        <v>3.1089999999999996E-2</v>
      </c>
    </row>
    <row r="245" spans="2:6" x14ac:dyDescent="0.6">
      <c r="B245" s="13" t="s">
        <v>20</v>
      </c>
      <c r="C245" s="13" t="s">
        <v>37</v>
      </c>
      <c r="D245" s="12">
        <v>0.6</v>
      </c>
      <c r="E245" s="12">
        <v>0.4</v>
      </c>
      <c r="F245" s="17">
        <f t="shared" si="3"/>
        <v>2.7419999999999996E-2</v>
      </c>
    </row>
    <row r="246" spans="2:6" x14ac:dyDescent="0.6">
      <c r="B246" s="13" t="s">
        <v>20</v>
      </c>
      <c r="C246" s="13" t="s">
        <v>37</v>
      </c>
      <c r="D246" s="12">
        <v>0.5</v>
      </c>
      <c r="E246" s="12">
        <v>0.5</v>
      </c>
      <c r="F246" s="17">
        <f t="shared" si="3"/>
        <v>2.375E-2</v>
      </c>
    </row>
    <row r="247" spans="2:6" x14ac:dyDescent="0.6">
      <c r="B247" s="13" t="s">
        <v>20</v>
      </c>
      <c r="C247" s="13" t="s">
        <v>37</v>
      </c>
      <c r="D247" s="12">
        <v>0.4</v>
      </c>
      <c r="E247" s="12">
        <v>0.6</v>
      </c>
      <c r="F247" s="17">
        <f t="shared" si="3"/>
        <v>2.0080000000000001E-2</v>
      </c>
    </row>
    <row r="248" spans="2:6" x14ac:dyDescent="0.6">
      <c r="B248" s="13" t="s">
        <v>20</v>
      </c>
      <c r="C248" s="13" t="s">
        <v>37</v>
      </c>
      <c r="D248" s="12">
        <v>0.3</v>
      </c>
      <c r="E248" s="12">
        <v>0.7</v>
      </c>
      <c r="F248" s="17">
        <f t="shared" si="3"/>
        <v>1.6409999999999998E-2</v>
      </c>
    </row>
    <row r="249" spans="2:6" x14ac:dyDescent="0.6">
      <c r="B249" s="13" t="s">
        <v>20</v>
      </c>
      <c r="C249" s="13" t="s">
        <v>37</v>
      </c>
      <c r="D249" s="12">
        <v>0.2</v>
      </c>
      <c r="E249" s="12">
        <v>0.8</v>
      </c>
      <c r="F249" s="17">
        <f t="shared" si="3"/>
        <v>1.2740000000000001E-2</v>
      </c>
    </row>
    <row r="250" spans="2:6" x14ac:dyDescent="0.6">
      <c r="B250" s="13" t="s">
        <v>20</v>
      </c>
      <c r="C250" s="13" t="s">
        <v>37</v>
      </c>
      <c r="D250" s="12">
        <v>0.1</v>
      </c>
      <c r="E250" s="12">
        <v>0.9</v>
      </c>
      <c r="F250" s="17">
        <f t="shared" si="3"/>
        <v>9.0700000000000017E-3</v>
      </c>
    </row>
    <row r="251" spans="2:6" ht="17.25" thickBot="1" x14ac:dyDescent="0.65">
      <c r="B251" s="20" t="s">
        <v>20</v>
      </c>
      <c r="C251" s="20" t="s">
        <v>37</v>
      </c>
      <c r="D251" s="21">
        <v>0</v>
      </c>
      <c r="E251" s="21">
        <v>1</v>
      </c>
      <c r="F251" s="17">
        <f t="shared" si="3"/>
        <v>5.4000000000000003E-3</v>
      </c>
    </row>
    <row r="252" spans="2:6" ht="17.25" thickTop="1" x14ac:dyDescent="0.6">
      <c r="B252" s="22" t="s">
        <v>20</v>
      </c>
      <c r="C252" s="22" t="s">
        <v>49</v>
      </c>
      <c r="D252" s="23">
        <v>1</v>
      </c>
      <c r="E252" s="23">
        <v>0</v>
      </c>
      <c r="F252" s="17">
        <f t="shared" si="3"/>
        <v>4.2099999999999999E-2</v>
      </c>
    </row>
    <row r="253" spans="2:6" x14ac:dyDescent="0.6">
      <c r="B253" s="13" t="s">
        <v>20</v>
      </c>
      <c r="C253" s="13" t="s">
        <v>38</v>
      </c>
      <c r="D253" s="12">
        <v>0.9</v>
      </c>
      <c r="E253" s="12">
        <v>0.1</v>
      </c>
      <c r="F253" s="17">
        <f t="shared" si="3"/>
        <v>3.9070000000000001E-2</v>
      </c>
    </row>
    <row r="254" spans="2:6" x14ac:dyDescent="0.6">
      <c r="B254" s="13" t="s">
        <v>20</v>
      </c>
      <c r="C254" s="13" t="s">
        <v>38</v>
      </c>
      <c r="D254" s="12">
        <v>0.8</v>
      </c>
      <c r="E254" s="12">
        <v>0.2</v>
      </c>
      <c r="F254" s="17">
        <f t="shared" si="3"/>
        <v>3.6040000000000003E-2</v>
      </c>
    </row>
    <row r="255" spans="2:6" x14ac:dyDescent="0.6">
      <c r="B255" s="13" t="s">
        <v>20</v>
      </c>
      <c r="C255" s="13" t="s">
        <v>38</v>
      </c>
      <c r="D255" s="12">
        <v>0.7</v>
      </c>
      <c r="E255" s="12">
        <v>0.3</v>
      </c>
      <c r="F255" s="17">
        <f t="shared" si="3"/>
        <v>3.3009999999999998E-2</v>
      </c>
    </row>
    <row r="256" spans="2:6" x14ac:dyDescent="0.6">
      <c r="B256" s="13" t="s">
        <v>20</v>
      </c>
      <c r="C256" s="13" t="s">
        <v>38</v>
      </c>
      <c r="D256" s="12">
        <v>0.6</v>
      </c>
      <c r="E256" s="12">
        <v>0.4</v>
      </c>
      <c r="F256" s="17">
        <f t="shared" si="3"/>
        <v>2.998E-2</v>
      </c>
    </row>
    <row r="257" spans="2:6" x14ac:dyDescent="0.6">
      <c r="B257" s="13" t="s">
        <v>20</v>
      </c>
      <c r="C257" s="13" t="s">
        <v>38</v>
      </c>
      <c r="D257" s="12">
        <v>0.5</v>
      </c>
      <c r="E257" s="12">
        <v>0.5</v>
      </c>
      <c r="F257" s="17">
        <f t="shared" si="3"/>
        <v>2.6949999999999998E-2</v>
      </c>
    </row>
    <row r="258" spans="2:6" x14ac:dyDescent="0.6">
      <c r="B258" s="13" t="s">
        <v>20</v>
      </c>
      <c r="C258" s="13" t="s">
        <v>38</v>
      </c>
      <c r="D258" s="12">
        <v>0.4</v>
      </c>
      <c r="E258" s="12">
        <v>0.6</v>
      </c>
      <c r="F258" s="17">
        <f t="shared" si="3"/>
        <v>2.392E-2</v>
      </c>
    </row>
    <row r="259" spans="2:6" x14ac:dyDescent="0.6">
      <c r="B259" s="13" t="s">
        <v>20</v>
      </c>
      <c r="C259" s="13" t="s">
        <v>38</v>
      </c>
      <c r="D259" s="12">
        <v>0.3</v>
      </c>
      <c r="E259" s="12">
        <v>0.7</v>
      </c>
      <c r="F259" s="17">
        <f t="shared" si="3"/>
        <v>2.0889999999999999E-2</v>
      </c>
    </row>
    <row r="260" spans="2:6" x14ac:dyDescent="0.6">
      <c r="B260" s="13" t="s">
        <v>20</v>
      </c>
      <c r="C260" s="13" t="s">
        <v>38</v>
      </c>
      <c r="D260" s="12">
        <v>0.2</v>
      </c>
      <c r="E260" s="12">
        <v>0.8</v>
      </c>
      <c r="F260" s="17">
        <f t="shared" si="3"/>
        <v>1.7860000000000001E-2</v>
      </c>
    </row>
    <row r="261" spans="2:6" x14ac:dyDescent="0.6">
      <c r="B261" s="13" t="s">
        <v>20</v>
      </c>
      <c r="C261" s="13" t="s">
        <v>38</v>
      </c>
      <c r="D261" s="12">
        <v>0.1</v>
      </c>
      <c r="E261" s="12">
        <v>0.9</v>
      </c>
      <c r="F261" s="17">
        <f t="shared" si="3"/>
        <v>1.4829999999999999E-2</v>
      </c>
    </row>
    <row r="262" spans="2:6" ht="17.25" thickBot="1" x14ac:dyDescent="0.65">
      <c r="B262" s="20" t="s">
        <v>20</v>
      </c>
      <c r="C262" s="20" t="s">
        <v>38</v>
      </c>
      <c r="D262" s="21">
        <v>0</v>
      </c>
      <c r="E262" s="21">
        <v>1</v>
      </c>
      <c r="F262" s="17">
        <f t="shared" si="3"/>
        <v>1.18E-2</v>
      </c>
    </row>
    <row r="263" spans="2:6" ht="17.25" thickTop="1" x14ac:dyDescent="0.6">
      <c r="B263" s="22" t="s">
        <v>40</v>
      </c>
      <c r="C263" s="22" t="s">
        <v>36</v>
      </c>
      <c r="D263" s="23">
        <v>1</v>
      </c>
      <c r="E263" s="23">
        <v>0</v>
      </c>
      <c r="F263" s="17">
        <f t="shared" si="3"/>
        <v>3.95E-2</v>
      </c>
    </row>
    <row r="264" spans="2:6" x14ac:dyDescent="0.6">
      <c r="B264" s="13" t="s">
        <v>40</v>
      </c>
      <c r="C264" s="13" t="s">
        <v>35</v>
      </c>
      <c r="D264" s="12">
        <v>0.9</v>
      </c>
      <c r="E264" s="12">
        <v>0.1</v>
      </c>
      <c r="F264" s="17">
        <f t="shared" si="3"/>
        <v>4.0550000000000003E-2</v>
      </c>
    </row>
    <row r="265" spans="2:6" x14ac:dyDescent="0.6">
      <c r="B265" s="13" t="s">
        <v>40</v>
      </c>
      <c r="C265" s="13" t="s">
        <v>35</v>
      </c>
      <c r="D265" s="12">
        <v>0.8</v>
      </c>
      <c r="E265" s="12">
        <v>0.2</v>
      </c>
      <c r="F265" s="17">
        <f t="shared" si="3"/>
        <v>4.1600000000000005E-2</v>
      </c>
    </row>
    <row r="266" spans="2:6" x14ac:dyDescent="0.6">
      <c r="B266" s="13" t="s">
        <v>40</v>
      </c>
      <c r="C266" s="13" t="s">
        <v>35</v>
      </c>
      <c r="D266" s="12">
        <v>0.7</v>
      </c>
      <c r="E266" s="12">
        <v>0.3</v>
      </c>
      <c r="F266" s="17">
        <f t="shared" si="3"/>
        <v>4.2649999999999993E-2</v>
      </c>
    </row>
    <row r="267" spans="2:6" x14ac:dyDescent="0.6">
      <c r="B267" s="13" t="s">
        <v>40</v>
      </c>
      <c r="C267" s="13" t="s">
        <v>35</v>
      </c>
      <c r="D267" s="12">
        <v>0.6</v>
      </c>
      <c r="E267" s="12">
        <v>0.4</v>
      </c>
      <c r="F267" s="17">
        <f t="shared" si="3"/>
        <v>4.3700000000000003E-2</v>
      </c>
    </row>
    <row r="268" spans="2:6" x14ac:dyDescent="0.6">
      <c r="B268" s="13" t="s">
        <v>40</v>
      </c>
      <c r="C268" s="13" t="s">
        <v>35</v>
      </c>
      <c r="D268" s="12">
        <v>0.5</v>
      </c>
      <c r="E268" s="12">
        <v>0.5</v>
      </c>
      <c r="F268" s="17">
        <f t="shared" si="3"/>
        <v>4.4749999999999998E-2</v>
      </c>
    </row>
    <row r="269" spans="2:6" x14ac:dyDescent="0.6">
      <c r="B269" s="13" t="s">
        <v>40</v>
      </c>
      <c r="C269" s="13" t="s">
        <v>35</v>
      </c>
      <c r="D269" s="12">
        <v>0.4</v>
      </c>
      <c r="E269" s="12">
        <v>0.6</v>
      </c>
      <c r="F269" s="17">
        <f t="shared" si="3"/>
        <v>4.58E-2</v>
      </c>
    </row>
    <row r="270" spans="2:6" x14ac:dyDescent="0.6">
      <c r="B270" s="13" t="s">
        <v>40</v>
      </c>
      <c r="C270" s="13" t="s">
        <v>35</v>
      </c>
      <c r="D270" s="12">
        <v>0.3</v>
      </c>
      <c r="E270" s="12">
        <v>0.7</v>
      </c>
      <c r="F270" s="17">
        <f t="shared" si="3"/>
        <v>4.6849999999999996E-2</v>
      </c>
    </row>
    <row r="271" spans="2:6" x14ac:dyDescent="0.6">
      <c r="B271" s="13" t="s">
        <v>40</v>
      </c>
      <c r="C271" s="13" t="s">
        <v>35</v>
      </c>
      <c r="D271" s="12">
        <v>0.2</v>
      </c>
      <c r="E271" s="12">
        <v>0.8</v>
      </c>
      <c r="F271" s="17">
        <f t="shared" si="3"/>
        <v>4.7900000000000012E-2</v>
      </c>
    </row>
    <row r="272" spans="2:6" x14ac:dyDescent="0.6">
      <c r="B272" s="13" t="s">
        <v>40</v>
      </c>
      <c r="C272" s="13" t="s">
        <v>35</v>
      </c>
      <c r="D272" s="12">
        <v>0.1</v>
      </c>
      <c r="E272" s="12">
        <v>0.9</v>
      </c>
      <c r="F272" s="17">
        <f t="shared" si="3"/>
        <v>4.8950000000000007E-2</v>
      </c>
    </row>
    <row r="273" spans="2:6" ht="17.25" thickBot="1" x14ac:dyDescent="0.65">
      <c r="B273" s="20" t="s">
        <v>40</v>
      </c>
      <c r="C273" s="20" t="s">
        <v>35</v>
      </c>
      <c r="D273" s="21">
        <v>0</v>
      </c>
      <c r="E273" s="21">
        <v>1</v>
      </c>
      <c r="F273" s="17">
        <f t="shared" si="3"/>
        <v>0.05</v>
      </c>
    </row>
    <row r="274" spans="2:6" ht="17.25" thickTop="1" x14ac:dyDescent="0.6">
      <c r="B274" s="22" t="s">
        <v>40</v>
      </c>
      <c r="C274" s="22" t="s">
        <v>37</v>
      </c>
      <c r="D274" s="23">
        <v>1</v>
      </c>
      <c r="E274" s="23">
        <v>0</v>
      </c>
      <c r="F274" s="17">
        <f t="shared" si="3"/>
        <v>3.95E-2</v>
      </c>
    </row>
    <row r="275" spans="2:6" x14ac:dyDescent="0.6">
      <c r="B275" s="13" t="s">
        <v>40</v>
      </c>
      <c r="C275" s="13" t="s">
        <v>37</v>
      </c>
      <c r="D275" s="12">
        <v>0.9</v>
      </c>
      <c r="E275" s="12">
        <v>0.1</v>
      </c>
      <c r="F275" s="17">
        <f t="shared" si="3"/>
        <v>3.6089999999999997E-2</v>
      </c>
    </row>
    <row r="276" spans="2:6" x14ac:dyDescent="0.6">
      <c r="B276" s="13" t="s">
        <v>40</v>
      </c>
      <c r="C276" s="13" t="s">
        <v>37</v>
      </c>
      <c r="D276" s="12">
        <v>0.8</v>
      </c>
      <c r="E276" s="12">
        <v>0.2</v>
      </c>
      <c r="F276" s="17">
        <f t="shared" si="3"/>
        <v>3.2680000000000001E-2</v>
      </c>
    </row>
    <row r="277" spans="2:6" x14ac:dyDescent="0.6">
      <c r="B277" s="13" t="s">
        <v>40</v>
      </c>
      <c r="C277" s="13" t="s">
        <v>37</v>
      </c>
      <c r="D277" s="12">
        <v>0.7</v>
      </c>
      <c r="E277" s="12">
        <v>0.3</v>
      </c>
      <c r="F277" s="17">
        <f t="shared" si="3"/>
        <v>2.9269999999999997E-2</v>
      </c>
    </row>
    <row r="278" spans="2:6" x14ac:dyDescent="0.6">
      <c r="B278" s="13" t="s">
        <v>40</v>
      </c>
      <c r="C278" s="13" t="s">
        <v>37</v>
      </c>
      <c r="D278" s="12">
        <v>0.6</v>
      </c>
      <c r="E278" s="12">
        <v>0.4</v>
      </c>
      <c r="F278" s="17">
        <f t="shared" ref="F278:F328" si="4">D278 * VLOOKUP(B278, $C$4:$D$11, 2, FALSE) + E278 * VLOOKUP(C278, $C$4:$D$11, 2, FALSE)</f>
        <v>2.5859999999999998E-2</v>
      </c>
    </row>
    <row r="279" spans="2:6" x14ac:dyDescent="0.6">
      <c r="B279" s="13" t="s">
        <v>40</v>
      </c>
      <c r="C279" s="13" t="s">
        <v>37</v>
      </c>
      <c r="D279" s="12">
        <v>0.5</v>
      </c>
      <c r="E279" s="12">
        <v>0.5</v>
      </c>
      <c r="F279" s="17">
        <f t="shared" si="4"/>
        <v>2.2450000000000001E-2</v>
      </c>
    </row>
    <row r="280" spans="2:6" x14ac:dyDescent="0.6">
      <c r="B280" s="13" t="s">
        <v>40</v>
      </c>
      <c r="C280" s="13" t="s">
        <v>37</v>
      </c>
      <c r="D280" s="12">
        <v>0.4</v>
      </c>
      <c r="E280" s="12">
        <v>0.6</v>
      </c>
      <c r="F280" s="17">
        <f t="shared" si="4"/>
        <v>1.9040000000000001E-2</v>
      </c>
    </row>
    <row r="281" spans="2:6" x14ac:dyDescent="0.6">
      <c r="B281" s="13" t="s">
        <v>40</v>
      </c>
      <c r="C281" s="13" t="s">
        <v>37</v>
      </c>
      <c r="D281" s="12">
        <v>0.3</v>
      </c>
      <c r="E281" s="12">
        <v>0.7</v>
      </c>
      <c r="F281" s="17">
        <f t="shared" si="4"/>
        <v>1.5629999999999998E-2</v>
      </c>
    </row>
    <row r="282" spans="2:6" x14ac:dyDescent="0.6">
      <c r="B282" s="13" t="s">
        <v>40</v>
      </c>
      <c r="C282" s="13" t="s">
        <v>37</v>
      </c>
      <c r="D282" s="12">
        <v>0.2</v>
      </c>
      <c r="E282" s="12">
        <v>0.8</v>
      </c>
      <c r="F282" s="17">
        <f t="shared" si="4"/>
        <v>1.2220000000000002E-2</v>
      </c>
    </row>
    <row r="283" spans="2:6" x14ac:dyDescent="0.6">
      <c r="B283" s="13" t="s">
        <v>40</v>
      </c>
      <c r="C283" s="13" t="s">
        <v>37</v>
      </c>
      <c r="D283" s="12">
        <v>0.1</v>
      </c>
      <c r="E283" s="12">
        <v>0.9</v>
      </c>
      <c r="F283" s="17">
        <f t="shared" si="4"/>
        <v>8.8100000000000019E-3</v>
      </c>
    </row>
    <row r="284" spans="2:6" ht="17.25" thickBot="1" x14ac:dyDescent="0.65">
      <c r="B284" s="20" t="s">
        <v>40</v>
      </c>
      <c r="C284" s="20" t="s">
        <v>37</v>
      </c>
      <c r="D284" s="21">
        <v>0</v>
      </c>
      <c r="E284" s="21">
        <v>1</v>
      </c>
      <c r="F284" s="17">
        <f t="shared" si="4"/>
        <v>5.4000000000000003E-3</v>
      </c>
    </row>
    <row r="285" spans="2:6" ht="17.25" thickTop="1" x14ac:dyDescent="0.6">
      <c r="B285" s="22" t="s">
        <v>40</v>
      </c>
      <c r="C285" s="22" t="s">
        <v>49</v>
      </c>
      <c r="D285" s="23">
        <v>1</v>
      </c>
      <c r="E285" s="23">
        <v>0</v>
      </c>
      <c r="F285" s="17">
        <f t="shared" si="4"/>
        <v>3.95E-2</v>
      </c>
    </row>
    <row r="286" spans="2:6" x14ac:dyDescent="0.6">
      <c r="B286" s="13" t="s">
        <v>40</v>
      </c>
      <c r="C286" s="13" t="s">
        <v>38</v>
      </c>
      <c r="D286" s="12">
        <v>0.9</v>
      </c>
      <c r="E286" s="12">
        <v>0.1</v>
      </c>
      <c r="F286" s="17">
        <f t="shared" si="4"/>
        <v>3.6729999999999999E-2</v>
      </c>
    </row>
    <row r="287" spans="2:6" x14ac:dyDescent="0.6">
      <c r="B287" s="13" t="s">
        <v>40</v>
      </c>
      <c r="C287" s="13" t="s">
        <v>38</v>
      </c>
      <c r="D287" s="12">
        <v>0.8</v>
      </c>
      <c r="E287" s="12">
        <v>0.2</v>
      </c>
      <c r="F287" s="17">
        <f t="shared" si="4"/>
        <v>3.3960000000000004E-2</v>
      </c>
    </row>
    <row r="288" spans="2:6" x14ac:dyDescent="0.6">
      <c r="B288" s="13" t="s">
        <v>40</v>
      </c>
      <c r="C288" s="13" t="s">
        <v>38</v>
      </c>
      <c r="D288" s="12">
        <v>0.7</v>
      </c>
      <c r="E288" s="12">
        <v>0.3</v>
      </c>
      <c r="F288" s="17">
        <f t="shared" si="4"/>
        <v>3.1189999999999996E-2</v>
      </c>
    </row>
    <row r="289" spans="2:6" x14ac:dyDescent="0.6">
      <c r="B289" s="13" t="s">
        <v>40</v>
      </c>
      <c r="C289" s="13" t="s">
        <v>38</v>
      </c>
      <c r="D289" s="12">
        <v>0.6</v>
      </c>
      <c r="E289" s="12">
        <v>0.4</v>
      </c>
      <c r="F289" s="17">
        <f t="shared" si="4"/>
        <v>2.8420000000000001E-2</v>
      </c>
    </row>
    <row r="290" spans="2:6" x14ac:dyDescent="0.6">
      <c r="B290" s="13" t="s">
        <v>40</v>
      </c>
      <c r="C290" s="13" t="s">
        <v>38</v>
      </c>
      <c r="D290" s="12">
        <v>0.5</v>
      </c>
      <c r="E290" s="12">
        <v>0.5</v>
      </c>
      <c r="F290" s="17">
        <f t="shared" si="4"/>
        <v>2.5649999999999999E-2</v>
      </c>
    </row>
    <row r="291" spans="2:6" x14ac:dyDescent="0.6">
      <c r="B291" s="13" t="s">
        <v>40</v>
      </c>
      <c r="C291" s="13" t="s">
        <v>38</v>
      </c>
      <c r="D291" s="12">
        <v>0.4</v>
      </c>
      <c r="E291" s="12">
        <v>0.6</v>
      </c>
      <c r="F291" s="17">
        <f t="shared" si="4"/>
        <v>2.2880000000000001E-2</v>
      </c>
    </row>
    <row r="292" spans="2:6" x14ac:dyDescent="0.6">
      <c r="B292" s="13" t="s">
        <v>40</v>
      </c>
      <c r="C292" s="13" t="s">
        <v>38</v>
      </c>
      <c r="D292" s="12">
        <v>0.3</v>
      </c>
      <c r="E292" s="12">
        <v>0.7</v>
      </c>
      <c r="F292" s="17">
        <f t="shared" si="4"/>
        <v>2.0109999999999999E-2</v>
      </c>
    </row>
    <row r="293" spans="2:6" x14ac:dyDescent="0.6">
      <c r="B293" s="13" t="s">
        <v>40</v>
      </c>
      <c r="C293" s="13" t="s">
        <v>38</v>
      </c>
      <c r="D293" s="12">
        <v>0.2</v>
      </c>
      <c r="E293" s="12">
        <v>0.8</v>
      </c>
      <c r="F293" s="17">
        <f t="shared" si="4"/>
        <v>1.7340000000000001E-2</v>
      </c>
    </row>
    <row r="294" spans="2:6" x14ac:dyDescent="0.6">
      <c r="B294" s="13" t="s">
        <v>40</v>
      </c>
      <c r="C294" s="13" t="s">
        <v>38</v>
      </c>
      <c r="D294" s="12">
        <v>0.1</v>
      </c>
      <c r="E294" s="12">
        <v>0.9</v>
      </c>
      <c r="F294" s="17">
        <f t="shared" si="4"/>
        <v>1.457E-2</v>
      </c>
    </row>
    <row r="295" spans="2:6" ht="17.25" thickBot="1" x14ac:dyDescent="0.65">
      <c r="B295" s="20" t="s">
        <v>40</v>
      </c>
      <c r="C295" s="20" t="s">
        <v>38</v>
      </c>
      <c r="D295" s="21">
        <v>0</v>
      </c>
      <c r="E295" s="21">
        <v>1</v>
      </c>
      <c r="F295" s="17">
        <f t="shared" si="4"/>
        <v>1.18E-2</v>
      </c>
    </row>
    <row r="296" spans="2:6" ht="17.25" thickTop="1" x14ac:dyDescent="0.6">
      <c r="B296" s="22" t="s">
        <v>35</v>
      </c>
      <c r="C296" s="22" t="s">
        <v>37</v>
      </c>
      <c r="D296" s="23">
        <v>1</v>
      </c>
      <c r="E296" s="23">
        <v>0</v>
      </c>
      <c r="F296" s="17">
        <f t="shared" si="4"/>
        <v>0.05</v>
      </c>
    </row>
    <row r="297" spans="2:6" x14ac:dyDescent="0.6">
      <c r="B297" s="13" t="s">
        <v>35</v>
      </c>
      <c r="C297" s="13" t="s">
        <v>37</v>
      </c>
      <c r="D297" s="12">
        <v>0.9</v>
      </c>
      <c r="E297" s="12">
        <v>0.1</v>
      </c>
      <c r="F297" s="17">
        <f t="shared" si="4"/>
        <v>4.5540000000000004E-2</v>
      </c>
    </row>
    <row r="298" spans="2:6" x14ac:dyDescent="0.6">
      <c r="B298" s="13" t="s">
        <v>35</v>
      </c>
      <c r="C298" s="13" t="s">
        <v>37</v>
      </c>
      <c r="D298" s="12">
        <v>0.8</v>
      </c>
      <c r="E298" s="12">
        <v>0.2</v>
      </c>
      <c r="F298" s="17">
        <f t="shared" si="4"/>
        <v>4.1080000000000005E-2</v>
      </c>
    </row>
    <row r="299" spans="2:6" x14ac:dyDescent="0.6">
      <c r="B299" s="13" t="s">
        <v>35</v>
      </c>
      <c r="C299" s="13" t="s">
        <v>37</v>
      </c>
      <c r="D299" s="12">
        <v>0.7</v>
      </c>
      <c r="E299" s="12">
        <v>0.3</v>
      </c>
      <c r="F299" s="17">
        <f t="shared" si="4"/>
        <v>3.662E-2</v>
      </c>
    </row>
    <row r="300" spans="2:6" x14ac:dyDescent="0.6">
      <c r="B300" s="13" t="s">
        <v>35</v>
      </c>
      <c r="C300" s="13" t="s">
        <v>37</v>
      </c>
      <c r="D300" s="12">
        <v>0.6</v>
      </c>
      <c r="E300" s="12">
        <v>0.4</v>
      </c>
      <c r="F300" s="17">
        <f t="shared" si="4"/>
        <v>3.2160000000000001E-2</v>
      </c>
    </row>
    <row r="301" spans="2:6" x14ac:dyDescent="0.6">
      <c r="B301" s="13" t="s">
        <v>35</v>
      </c>
      <c r="C301" s="13" t="s">
        <v>37</v>
      </c>
      <c r="D301" s="12">
        <v>0.5</v>
      </c>
      <c r="E301" s="12">
        <v>0.5</v>
      </c>
      <c r="F301" s="17">
        <f t="shared" si="4"/>
        <v>2.7700000000000002E-2</v>
      </c>
    </row>
    <row r="302" spans="2:6" x14ac:dyDescent="0.6">
      <c r="B302" s="13" t="s">
        <v>35</v>
      </c>
      <c r="C302" s="13" t="s">
        <v>37</v>
      </c>
      <c r="D302" s="12">
        <v>0.4</v>
      </c>
      <c r="E302" s="12">
        <v>0.6</v>
      </c>
      <c r="F302" s="17">
        <f t="shared" si="4"/>
        <v>2.3240000000000004E-2</v>
      </c>
    </row>
    <row r="303" spans="2:6" x14ac:dyDescent="0.6">
      <c r="B303" s="13" t="s">
        <v>35</v>
      </c>
      <c r="C303" s="13" t="s">
        <v>37</v>
      </c>
      <c r="D303" s="12">
        <v>0.3</v>
      </c>
      <c r="E303" s="12">
        <v>0.7</v>
      </c>
      <c r="F303" s="17">
        <f t="shared" si="4"/>
        <v>1.8779999999999998E-2</v>
      </c>
    </row>
    <row r="304" spans="2:6" x14ac:dyDescent="0.6">
      <c r="B304" s="13" t="s">
        <v>35</v>
      </c>
      <c r="C304" s="13" t="s">
        <v>37</v>
      </c>
      <c r="D304" s="12">
        <v>0.2</v>
      </c>
      <c r="E304" s="12">
        <v>0.8</v>
      </c>
      <c r="F304" s="17">
        <f t="shared" si="4"/>
        <v>1.4320000000000003E-2</v>
      </c>
    </row>
    <row r="305" spans="2:6" x14ac:dyDescent="0.6">
      <c r="B305" s="13" t="s">
        <v>35</v>
      </c>
      <c r="C305" s="13" t="s">
        <v>37</v>
      </c>
      <c r="D305" s="12">
        <v>0.1</v>
      </c>
      <c r="E305" s="12">
        <v>0.9</v>
      </c>
      <c r="F305" s="17">
        <f t="shared" si="4"/>
        <v>9.8600000000000007E-3</v>
      </c>
    </row>
    <row r="306" spans="2:6" ht="17.25" thickBot="1" x14ac:dyDescent="0.65">
      <c r="B306" s="20" t="s">
        <v>35</v>
      </c>
      <c r="C306" s="20" t="s">
        <v>37</v>
      </c>
      <c r="D306" s="21">
        <v>0</v>
      </c>
      <c r="E306" s="21">
        <v>1</v>
      </c>
      <c r="F306" s="17">
        <f t="shared" si="4"/>
        <v>5.4000000000000003E-3</v>
      </c>
    </row>
    <row r="307" spans="2:6" ht="17.25" thickTop="1" x14ac:dyDescent="0.6">
      <c r="B307" s="22" t="s">
        <v>35</v>
      </c>
      <c r="C307" s="22" t="s">
        <v>49</v>
      </c>
      <c r="D307" s="23">
        <v>1</v>
      </c>
      <c r="E307" s="23">
        <v>0</v>
      </c>
      <c r="F307" s="17">
        <f t="shared" si="4"/>
        <v>0.05</v>
      </c>
    </row>
    <row r="308" spans="2:6" x14ac:dyDescent="0.6">
      <c r="B308" s="13" t="s">
        <v>35</v>
      </c>
      <c r="C308" s="13" t="s">
        <v>38</v>
      </c>
      <c r="D308" s="12">
        <v>0.9</v>
      </c>
      <c r="E308" s="12">
        <v>0.1</v>
      </c>
      <c r="F308" s="17">
        <f t="shared" si="4"/>
        <v>4.6180000000000006E-2</v>
      </c>
    </row>
    <row r="309" spans="2:6" x14ac:dyDescent="0.6">
      <c r="B309" s="13" t="s">
        <v>35</v>
      </c>
      <c r="C309" s="13" t="s">
        <v>38</v>
      </c>
      <c r="D309" s="12">
        <v>0.8</v>
      </c>
      <c r="E309" s="12">
        <v>0.2</v>
      </c>
      <c r="F309" s="17">
        <f t="shared" si="4"/>
        <v>4.2360000000000009E-2</v>
      </c>
    </row>
    <row r="310" spans="2:6" x14ac:dyDescent="0.6">
      <c r="B310" s="13" t="s">
        <v>35</v>
      </c>
      <c r="C310" s="13" t="s">
        <v>38</v>
      </c>
      <c r="D310" s="12">
        <v>0.7</v>
      </c>
      <c r="E310" s="12">
        <v>0.3</v>
      </c>
      <c r="F310" s="17">
        <f t="shared" si="4"/>
        <v>3.8539999999999998E-2</v>
      </c>
    </row>
    <row r="311" spans="2:6" x14ac:dyDescent="0.6">
      <c r="B311" s="13" t="s">
        <v>35</v>
      </c>
      <c r="C311" s="13" t="s">
        <v>38</v>
      </c>
      <c r="D311" s="12">
        <v>0.6</v>
      </c>
      <c r="E311" s="12">
        <v>0.4</v>
      </c>
      <c r="F311" s="17">
        <f t="shared" si="4"/>
        <v>3.4720000000000001E-2</v>
      </c>
    </row>
    <row r="312" spans="2:6" x14ac:dyDescent="0.6">
      <c r="B312" s="13" t="s">
        <v>35</v>
      </c>
      <c r="C312" s="13" t="s">
        <v>38</v>
      </c>
      <c r="D312" s="12">
        <v>0.5</v>
      </c>
      <c r="E312" s="12">
        <v>0.5</v>
      </c>
      <c r="F312" s="17">
        <f t="shared" si="4"/>
        <v>3.09E-2</v>
      </c>
    </row>
    <row r="313" spans="2:6" x14ac:dyDescent="0.6">
      <c r="B313" s="13" t="s">
        <v>35</v>
      </c>
      <c r="C313" s="13" t="s">
        <v>38</v>
      </c>
      <c r="D313" s="12">
        <v>0.4</v>
      </c>
      <c r="E313" s="12">
        <v>0.6</v>
      </c>
      <c r="F313" s="17">
        <f t="shared" si="4"/>
        <v>2.7080000000000003E-2</v>
      </c>
    </row>
    <row r="314" spans="2:6" x14ac:dyDescent="0.6">
      <c r="B314" s="13" t="s">
        <v>35</v>
      </c>
      <c r="C314" s="13" t="s">
        <v>38</v>
      </c>
      <c r="D314" s="12">
        <v>0.3</v>
      </c>
      <c r="E314" s="12">
        <v>0.7</v>
      </c>
      <c r="F314" s="17">
        <f t="shared" si="4"/>
        <v>2.3259999999999999E-2</v>
      </c>
    </row>
    <row r="315" spans="2:6" x14ac:dyDescent="0.6">
      <c r="B315" s="13" t="s">
        <v>35</v>
      </c>
      <c r="C315" s="13" t="s">
        <v>38</v>
      </c>
      <c r="D315" s="12">
        <v>0.2</v>
      </c>
      <c r="E315" s="12">
        <v>0.8</v>
      </c>
      <c r="F315" s="17">
        <f t="shared" si="4"/>
        <v>1.9440000000000002E-2</v>
      </c>
    </row>
    <row r="316" spans="2:6" x14ac:dyDescent="0.6">
      <c r="B316" s="13" t="s">
        <v>35</v>
      </c>
      <c r="C316" s="13" t="s">
        <v>38</v>
      </c>
      <c r="D316" s="12">
        <v>0.1</v>
      </c>
      <c r="E316" s="12">
        <v>0.9</v>
      </c>
      <c r="F316" s="17">
        <f t="shared" si="4"/>
        <v>1.562E-2</v>
      </c>
    </row>
    <row r="317" spans="2:6" ht="17.25" thickBot="1" x14ac:dyDescent="0.65">
      <c r="B317" s="20" t="s">
        <v>35</v>
      </c>
      <c r="C317" s="20" t="s">
        <v>38</v>
      </c>
      <c r="D317" s="21">
        <v>0</v>
      </c>
      <c r="E317" s="21">
        <v>1</v>
      </c>
      <c r="F317" s="17">
        <f t="shared" si="4"/>
        <v>1.18E-2</v>
      </c>
    </row>
    <row r="318" spans="2:6" ht="17.25" thickTop="1" x14ac:dyDescent="0.6">
      <c r="B318" s="22" t="s">
        <v>37</v>
      </c>
      <c r="C318" s="22" t="s">
        <v>49</v>
      </c>
      <c r="D318" s="23">
        <v>1</v>
      </c>
      <c r="E318" s="23">
        <v>0</v>
      </c>
      <c r="F318" s="17">
        <f t="shared" si="4"/>
        <v>5.4000000000000003E-3</v>
      </c>
    </row>
    <row r="319" spans="2:6" x14ac:dyDescent="0.6">
      <c r="B319" s="13" t="s">
        <v>37</v>
      </c>
      <c r="C319" s="13" t="s">
        <v>38</v>
      </c>
      <c r="D319" s="12">
        <v>0.9</v>
      </c>
      <c r="E319" s="12">
        <v>0.1</v>
      </c>
      <c r="F319" s="17">
        <f t="shared" si="4"/>
        <v>6.0400000000000002E-3</v>
      </c>
    </row>
    <row r="320" spans="2:6" x14ac:dyDescent="0.6">
      <c r="B320" s="13" t="s">
        <v>37</v>
      </c>
      <c r="C320" s="13" t="s">
        <v>38</v>
      </c>
      <c r="D320" s="12">
        <v>0.8</v>
      </c>
      <c r="E320" s="12">
        <v>0.2</v>
      </c>
      <c r="F320" s="17">
        <f t="shared" si="4"/>
        <v>6.6800000000000002E-3</v>
      </c>
    </row>
    <row r="321" spans="2:6" x14ac:dyDescent="0.6">
      <c r="B321" s="13" t="s">
        <v>37</v>
      </c>
      <c r="C321" s="13" t="s">
        <v>38</v>
      </c>
      <c r="D321" s="12">
        <v>0.7</v>
      </c>
      <c r="E321" s="12">
        <v>0.3</v>
      </c>
      <c r="F321" s="17">
        <f t="shared" si="4"/>
        <v>7.3200000000000001E-3</v>
      </c>
    </row>
    <row r="322" spans="2:6" x14ac:dyDescent="0.6">
      <c r="B322" s="13" t="s">
        <v>37</v>
      </c>
      <c r="C322" s="13" t="s">
        <v>38</v>
      </c>
      <c r="D322" s="12">
        <v>0.6</v>
      </c>
      <c r="E322" s="12">
        <v>0.4</v>
      </c>
      <c r="F322" s="17">
        <f t="shared" si="4"/>
        <v>7.9600000000000001E-3</v>
      </c>
    </row>
    <row r="323" spans="2:6" x14ac:dyDescent="0.6">
      <c r="B323" s="13" t="s">
        <v>37</v>
      </c>
      <c r="C323" s="13" t="s">
        <v>38</v>
      </c>
      <c r="D323" s="12">
        <v>0.5</v>
      </c>
      <c r="E323" s="12">
        <v>0.5</v>
      </c>
      <c r="F323" s="17">
        <f t="shared" si="4"/>
        <v>8.6E-3</v>
      </c>
    </row>
    <row r="324" spans="2:6" x14ac:dyDescent="0.6">
      <c r="B324" s="13" t="s">
        <v>37</v>
      </c>
      <c r="C324" s="13" t="s">
        <v>38</v>
      </c>
      <c r="D324" s="12">
        <v>0.4</v>
      </c>
      <c r="E324" s="12">
        <v>0.6</v>
      </c>
      <c r="F324" s="17">
        <f t="shared" si="4"/>
        <v>9.2399999999999999E-3</v>
      </c>
    </row>
    <row r="325" spans="2:6" x14ac:dyDescent="0.6">
      <c r="B325" s="13" t="s">
        <v>37</v>
      </c>
      <c r="C325" s="13" t="s">
        <v>38</v>
      </c>
      <c r="D325" s="12">
        <v>0.3</v>
      </c>
      <c r="E325" s="12">
        <v>0.7</v>
      </c>
      <c r="F325" s="17">
        <f t="shared" si="4"/>
        <v>9.8799999999999999E-3</v>
      </c>
    </row>
    <row r="326" spans="2:6" x14ac:dyDescent="0.6">
      <c r="B326" s="13" t="s">
        <v>37</v>
      </c>
      <c r="C326" s="13" t="s">
        <v>38</v>
      </c>
      <c r="D326" s="12">
        <v>0.2</v>
      </c>
      <c r="E326" s="12">
        <v>0.8</v>
      </c>
      <c r="F326" s="17">
        <f t="shared" si="4"/>
        <v>1.052E-2</v>
      </c>
    </row>
    <row r="327" spans="2:6" x14ac:dyDescent="0.6">
      <c r="B327" s="13" t="s">
        <v>37</v>
      </c>
      <c r="C327" s="13" t="s">
        <v>38</v>
      </c>
      <c r="D327" s="12">
        <v>0.1</v>
      </c>
      <c r="E327" s="12">
        <v>0.9</v>
      </c>
      <c r="F327" s="17">
        <f t="shared" si="4"/>
        <v>1.116E-2</v>
      </c>
    </row>
    <row r="328" spans="2:6" ht="17.25" thickBot="1" x14ac:dyDescent="0.65">
      <c r="B328" s="20" t="s">
        <v>37</v>
      </c>
      <c r="C328" s="20" t="s">
        <v>38</v>
      </c>
      <c r="D328" s="21">
        <v>0</v>
      </c>
      <c r="E328" s="21">
        <v>1</v>
      </c>
      <c r="F328" s="17">
        <f t="shared" si="4"/>
        <v>1.18E-2</v>
      </c>
    </row>
    <row r="329" spans="2:6" ht="17.25" thickTop="1" x14ac:dyDescent="0.6"/>
  </sheetData>
  <autoFilter ref="B20:F328" xr:uid="{B7B51BC1-7D2E-4025-AF36-876ED5266D03}"/>
  <mergeCells count="1">
    <mergeCell ref="G15:G16"/>
  </mergeCells>
  <phoneticPr fontId="2" type="noConversion"/>
  <conditionalFormatting sqref="F21:F3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{F7C02F6F-8AC6-4999-95E7-688C9273DF44}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02F6F-8AC6-4999-95E7-688C9273DF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F21:F328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2BF5-4262-45B6-A7B1-1A3120EBE0BA}">
  <dimension ref="B1:F19"/>
  <sheetViews>
    <sheetView showGridLines="0" zoomScaleNormal="100" workbookViewId="0">
      <selection activeCell="E18" sqref="E18"/>
    </sheetView>
  </sheetViews>
  <sheetFormatPr defaultRowHeight="16.899999999999999" x14ac:dyDescent="0.6"/>
  <cols>
    <col min="1" max="1" width="2.625" customWidth="1"/>
    <col min="2" max="2" width="14.625" customWidth="1"/>
    <col min="3" max="3" width="21.5" bestFit="1" customWidth="1"/>
    <col min="4" max="4" width="52.6875" bestFit="1" customWidth="1"/>
    <col min="5" max="5" width="22.875" bestFit="1" customWidth="1"/>
    <col min="6" max="6" width="44.375" bestFit="1" customWidth="1"/>
    <col min="7" max="7" width="12.125" bestFit="1" customWidth="1"/>
    <col min="8" max="8" width="5.875" bestFit="1" customWidth="1"/>
    <col min="9" max="9" width="36.125" bestFit="1" customWidth="1"/>
  </cols>
  <sheetData>
    <row r="1" spans="2:6" x14ac:dyDescent="0.6">
      <c r="B1" t="s">
        <v>15</v>
      </c>
    </row>
    <row r="2" spans="2:6" x14ac:dyDescent="0.6">
      <c r="B2" s="9" t="s">
        <v>19</v>
      </c>
    </row>
    <row r="4" spans="2:6" x14ac:dyDescent="0.6">
      <c r="B4" s="4" t="s">
        <v>1</v>
      </c>
      <c r="C4" s="26">
        <v>5.6300000000000003E-2</v>
      </c>
      <c r="D4" t="s">
        <v>65</v>
      </c>
    </row>
    <row r="5" spans="2:6" x14ac:dyDescent="0.6">
      <c r="B5" s="4" t="s">
        <v>14</v>
      </c>
      <c r="C5" s="7">
        <v>0.15</v>
      </c>
    </row>
    <row r="8" spans="2:6" x14ac:dyDescent="0.6">
      <c r="B8" s="4" t="s">
        <v>0</v>
      </c>
      <c r="C8" s="4" t="s">
        <v>17</v>
      </c>
      <c r="D8" s="4" t="s">
        <v>18</v>
      </c>
      <c r="E8" s="4" t="s">
        <v>16</v>
      </c>
    </row>
    <row r="9" spans="2:6" x14ac:dyDescent="0.6">
      <c r="B9" s="6" t="s">
        <v>12</v>
      </c>
      <c r="C9" s="8">
        <v>200</v>
      </c>
      <c r="D9" s="2">
        <f t="shared" ref="D9:D19" si="0">C9*12</f>
        <v>2400</v>
      </c>
      <c r="E9" s="27">
        <f t="shared" ref="E9:E19" si="1">D9/($C$4*(1-$C$5))</f>
        <v>50151.499320865114</v>
      </c>
      <c r="F9" t="s">
        <v>13</v>
      </c>
    </row>
    <row r="10" spans="2:6" x14ac:dyDescent="0.6">
      <c r="B10" s="1" t="s">
        <v>2</v>
      </c>
      <c r="C10" s="3">
        <v>134</v>
      </c>
      <c r="D10" s="2">
        <f t="shared" si="0"/>
        <v>1608</v>
      </c>
      <c r="E10" s="3">
        <f t="shared" si="1"/>
        <v>33601.504544979623</v>
      </c>
    </row>
    <row r="11" spans="2:6" x14ac:dyDescent="0.6">
      <c r="B11" s="1" t="s">
        <v>3</v>
      </c>
      <c r="C11" s="2">
        <v>221</v>
      </c>
      <c r="D11" s="2">
        <f t="shared" si="0"/>
        <v>2652</v>
      </c>
      <c r="E11" s="2">
        <f t="shared" si="1"/>
        <v>55417.40674955595</v>
      </c>
    </row>
    <row r="12" spans="2:6" x14ac:dyDescent="0.6">
      <c r="B12" s="1" t="s">
        <v>4</v>
      </c>
      <c r="C12" s="2">
        <v>283</v>
      </c>
      <c r="D12" s="2">
        <f t="shared" si="0"/>
        <v>3396</v>
      </c>
      <c r="E12" s="2">
        <f t="shared" si="1"/>
        <v>70964.371539024127</v>
      </c>
    </row>
    <row r="13" spans="2:6" x14ac:dyDescent="0.6">
      <c r="B13" s="1" t="s">
        <v>5</v>
      </c>
      <c r="C13" s="2">
        <v>344</v>
      </c>
      <c r="D13" s="2">
        <f t="shared" si="0"/>
        <v>4128</v>
      </c>
      <c r="E13" s="2">
        <f t="shared" si="1"/>
        <v>86260.578831887993</v>
      </c>
    </row>
    <row r="14" spans="2:6" x14ac:dyDescent="0.6">
      <c r="B14" s="1" t="s">
        <v>6</v>
      </c>
      <c r="C14" s="2">
        <v>224</v>
      </c>
      <c r="D14" s="2">
        <f t="shared" si="0"/>
        <v>2688</v>
      </c>
      <c r="E14" s="2">
        <f t="shared" si="1"/>
        <v>56169.679239368925</v>
      </c>
    </row>
    <row r="15" spans="2:6" x14ac:dyDescent="0.6">
      <c r="B15" s="1" t="s">
        <v>7</v>
      </c>
      <c r="C15" s="2">
        <v>368</v>
      </c>
      <c r="D15" s="2">
        <f t="shared" si="0"/>
        <v>4416</v>
      </c>
      <c r="E15" s="2">
        <f t="shared" si="1"/>
        <v>92278.758750391804</v>
      </c>
    </row>
    <row r="16" spans="2:6" x14ac:dyDescent="0.6">
      <c r="B16" s="5" t="s">
        <v>8</v>
      </c>
      <c r="C16" s="3">
        <v>471</v>
      </c>
      <c r="D16" s="2">
        <f t="shared" si="0"/>
        <v>5652</v>
      </c>
      <c r="E16" s="2">
        <f t="shared" si="1"/>
        <v>118106.78090063734</v>
      </c>
    </row>
    <row r="17" spans="2:5" x14ac:dyDescent="0.6">
      <c r="B17" s="1" t="s">
        <v>9</v>
      </c>
      <c r="C17" s="2">
        <v>573</v>
      </c>
      <c r="D17" s="2">
        <f t="shared" si="0"/>
        <v>6876</v>
      </c>
      <c r="E17" s="2">
        <f t="shared" si="1"/>
        <v>143684.04555427853</v>
      </c>
    </row>
    <row r="18" spans="2:5" x14ac:dyDescent="0.6">
      <c r="B18" s="1" t="s">
        <v>10</v>
      </c>
      <c r="C18" s="3">
        <v>700</v>
      </c>
      <c r="D18" s="2">
        <f t="shared" si="0"/>
        <v>8400</v>
      </c>
      <c r="E18" s="3">
        <f t="shared" si="1"/>
        <v>175530.24762302788</v>
      </c>
    </row>
    <row r="19" spans="2:5" x14ac:dyDescent="0.6">
      <c r="B19" s="1" t="s">
        <v>11</v>
      </c>
      <c r="C19" s="2">
        <v>1587</v>
      </c>
      <c r="D19" s="2">
        <f t="shared" si="0"/>
        <v>19044</v>
      </c>
      <c r="E19" s="2">
        <f t="shared" si="1"/>
        <v>397952.14711106464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1.배당률찾기</vt:lpstr>
      <vt:lpstr>2.목표은퇴자금찾기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정한수 (Hansoo Jeong)</dc:creator>
  <cp:lastModifiedBy>hansoo jeong</cp:lastModifiedBy>
  <dcterms:created xsi:type="dcterms:W3CDTF">2024-12-10T00:18:50Z</dcterms:created>
  <dcterms:modified xsi:type="dcterms:W3CDTF">2025-02-19T13:29:55Z</dcterms:modified>
</cp:coreProperties>
</file>