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20" windowHeight="10300" activeTab="1"/>
  </bookViews>
  <sheets>
    <sheet name="Production Enviroment" sheetId="1" r:id="rId1"/>
    <sheet name="DR 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2" l="1"/>
  <c r="H17" i="2" s="1"/>
  <c r="G16" i="2"/>
  <c r="H16" i="2" s="1"/>
  <c r="G15" i="2"/>
  <c r="H15" i="2" s="1"/>
  <c r="G13" i="2"/>
  <c r="H13" i="2" s="1"/>
  <c r="H12" i="2"/>
  <c r="G12" i="2"/>
  <c r="G11" i="2"/>
  <c r="G20" i="2" l="1"/>
  <c r="H11" i="2"/>
  <c r="H20" i="2" s="1"/>
  <c r="G17" i="1"/>
  <c r="H17" i="1" s="1"/>
  <c r="G16" i="1"/>
  <c r="H16" i="1" s="1"/>
  <c r="G15" i="1"/>
  <c r="H15" i="1" s="1"/>
  <c r="G13" i="1"/>
  <c r="H13" i="1" s="1"/>
  <c r="G12" i="1"/>
  <c r="H12" i="1" s="1"/>
  <c r="G11" i="1"/>
  <c r="H11" i="1" s="1"/>
  <c r="H20" i="1" l="1"/>
  <c r="G20" i="1"/>
</calcChain>
</file>

<file path=xl/sharedStrings.xml><?xml version="1.0" encoding="utf-8"?>
<sst xmlns="http://schemas.openxmlformats.org/spreadsheetml/2006/main" count="120" uniqueCount="39">
  <si>
    <t>SKU</t>
  </si>
  <si>
    <t>Description</t>
  </si>
  <si>
    <t>Cyfuture India Pvt Ltd</t>
  </si>
  <si>
    <t>Network</t>
  </si>
  <si>
    <t xml:space="preserve"> Qty  </t>
  </si>
  <si>
    <t>Rate</t>
  </si>
  <si>
    <t>Monthly</t>
  </si>
  <si>
    <t>Annually</t>
  </si>
  <si>
    <t>IP Addresses</t>
  </si>
  <si>
    <t>Pool of IPv4 Addresses</t>
  </si>
  <si>
    <t>Units</t>
  </si>
  <si>
    <t>Included</t>
  </si>
  <si>
    <t>Firewall</t>
  </si>
  <si>
    <t>Shared Gateway Level Firewall</t>
  </si>
  <si>
    <t>Consumption</t>
  </si>
  <si>
    <t xml:space="preserve">Bandwidth </t>
  </si>
  <si>
    <t>TB</t>
  </si>
  <si>
    <t>Specification</t>
  </si>
  <si>
    <t>Core</t>
  </si>
  <si>
    <t>RAM</t>
  </si>
  <si>
    <t>GB</t>
  </si>
  <si>
    <t xml:space="preserve">Space </t>
  </si>
  <si>
    <t>Licenses</t>
  </si>
  <si>
    <t>License - OS</t>
  </si>
  <si>
    <t>OS Instances</t>
  </si>
  <si>
    <t>Grand Total</t>
  </si>
  <si>
    <t>Application Server</t>
  </si>
  <si>
    <t>Database Server</t>
  </si>
  <si>
    <t>Cyfuture Enterprise Cloud</t>
  </si>
  <si>
    <t>Terms &amp; Conditions</t>
  </si>
  <si>
    <r>
      <t>·</t>
    </r>
    <r>
      <rPr>
        <sz val="10"/>
        <color rgb="FF000000"/>
        <rFont val="Times New Roman"/>
        <family val="1"/>
      </rPr>
      <t>        </t>
    </r>
    <r>
      <rPr>
        <sz val="11"/>
        <color rgb="FF000000"/>
        <rFont val="Calibri"/>
        <family val="2"/>
        <scheme val="minor"/>
      </rPr>
      <t xml:space="preserve"> GST additional as per revised tax structure</t>
    </r>
  </si>
  <si>
    <r>
      <t>·</t>
    </r>
    <r>
      <rPr>
        <sz val="10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 xml:space="preserve">All payments to be made through DD / Cheque in favor of </t>
    </r>
    <r>
      <rPr>
        <b/>
        <sz val="11"/>
        <color rgb="FF000000"/>
        <rFont val="Calibri"/>
        <family val="2"/>
        <scheme val="minor"/>
      </rPr>
      <t>‘Cyfuture India Private Limited’</t>
    </r>
    <r>
      <rPr>
        <sz val="11"/>
        <color rgb="FF000000"/>
        <rFont val="Calibri"/>
        <family val="2"/>
        <scheme val="minor"/>
      </rPr>
      <t>, payable in NCR.</t>
    </r>
    <r>
      <rPr>
        <sz val="10"/>
        <color rgb="FF000000"/>
        <rFont val="Century Gothic"/>
        <family val="2"/>
      </rPr>
      <t xml:space="preserve"> </t>
    </r>
  </si>
  <si>
    <r>
      <t>·</t>
    </r>
    <r>
      <rPr>
        <sz val="10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Additional on demand services will be charged extra.</t>
    </r>
  </si>
  <si>
    <r>
      <t>·</t>
    </r>
    <r>
      <rPr>
        <sz val="10"/>
        <color rgb="FF000000"/>
        <rFont val="Times New Roman"/>
        <family val="1"/>
      </rPr>
      <t>        </t>
    </r>
    <r>
      <rPr>
        <sz val="11"/>
        <color rgb="FF000000"/>
        <rFont val="Calibri"/>
        <family val="2"/>
        <scheme val="minor"/>
      </rPr>
      <t xml:space="preserve"> Payment terms are in advance</t>
    </r>
  </si>
  <si>
    <r>
      <t>·</t>
    </r>
    <r>
      <rPr>
        <sz val="10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SLA of 99.98%</t>
    </r>
  </si>
  <si>
    <r>
      <t>·</t>
    </r>
    <r>
      <rPr>
        <sz val="10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Discount is not applicable on licence</t>
    </r>
  </si>
  <si>
    <t>Centos Latest Vesion</t>
  </si>
  <si>
    <t>Note: Virtual  Firewall, Sandbox, Intrusion Prevention System, Intrusion Detection System, Anti-virus for servers, WAF, ADC</t>
  </si>
  <si>
    <r>
      <rPr>
        <b/>
        <sz val="12"/>
        <color theme="5" tint="-0.499984740745262"/>
        <rFont val="Calibri"/>
        <family val="2"/>
        <scheme val="minor"/>
      </rPr>
      <t>Backup:</t>
    </r>
    <r>
      <rPr>
        <b/>
        <sz val="11"/>
        <color theme="5" tint="-0.499984740745262"/>
        <rFont val="Calibri"/>
        <family val="2"/>
        <scheme val="minor"/>
      </rPr>
      <t xml:space="preserve"> daily, weekly, monthly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</si>
</sst>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Tahoma"/>
      <family val="2"/>
    </font>
    <font>
      <sz val="10"/>
      <color rgb="FF000000"/>
      <name val="Symbol"/>
      <family val="1"/>
      <charset val="2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entury Gothic"/>
      <family val="2"/>
    </font>
    <font>
      <b/>
      <sz val="12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0" borderId="0"/>
  </cellStyleXfs>
  <cellXfs count="89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4" borderId="7" xfId="1" applyFont="1" applyFill="1" applyBorder="1" applyAlignment="1">
      <alignment horizontal="center" vertical="center" readingOrder="1"/>
    </xf>
    <xf numFmtId="0" fontId="2" fillId="4" borderId="8" xfId="1" applyFont="1" applyFill="1" applyBorder="1" applyAlignment="1">
      <alignment horizontal="center" vertical="center" readingOrder="1"/>
    </xf>
    <xf numFmtId="0" fontId="2" fillId="4" borderId="9" xfId="1" applyFont="1" applyFill="1" applyBorder="1" applyAlignment="1">
      <alignment horizontal="center" vertical="center" readingOrder="1"/>
    </xf>
    <xf numFmtId="0" fontId="5" fillId="5" borderId="10" xfId="2" applyFont="1" applyFill="1" applyBorder="1" applyAlignment="1">
      <alignment vertical="center" wrapText="1" readingOrder="1"/>
    </xf>
    <xf numFmtId="0" fontId="5" fillId="4" borderId="1" xfId="2" applyFont="1" applyFill="1" applyBorder="1" applyAlignment="1">
      <alignment vertical="center" readingOrder="1"/>
    </xf>
    <xf numFmtId="0" fontId="5" fillId="4" borderId="14" xfId="2" applyFont="1" applyFill="1" applyBorder="1" applyAlignment="1">
      <alignment horizontal="center" vertical="center" readingOrder="1"/>
    </xf>
    <xf numFmtId="0" fontId="5" fillId="4" borderId="15" xfId="2" applyFont="1" applyFill="1" applyBorder="1" applyAlignment="1">
      <alignment vertical="center" readingOrder="1"/>
    </xf>
    <xf numFmtId="0" fontId="5" fillId="5" borderId="16" xfId="2" applyFont="1" applyFill="1" applyBorder="1" applyAlignment="1">
      <alignment horizontal="center" vertical="center" wrapText="1" readingOrder="1"/>
    </xf>
    <xf numFmtId="0" fontId="5" fillId="5" borderId="17" xfId="2" applyFont="1" applyFill="1" applyBorder="1" applyAlignment="1">
      <alignment horizontal="center" vertical="center" readingOrder="1"/>
    </xf>
    <xf numFmtId="0" fontId="5" fillId="3" borderId="18" xfId="2" applyFont="1" applyFill="1" applyBorder="1" applyAlignment="1">
      <alignment horizontal="left" vertical="center" readingOrder="1"/>
    </xf>
    <xf numFmtId="0" fontId="6" fillId="3" borderId="18" xfId="2" applyFont="1" applyFill="1" applyBorder="1" applyAlignment="1">
      <alignment vertical="center" readingOrder="1"/>
    </xf>
    <xf numFmtId="0" fontId="6" fillId="5" borderId="19" xfId="2" applyFont="1" applyFill="1" applyBorder="1" applyAlignment="1">
      <alignment horizontal="center" vertical="center" wrapText="1" readingOrder="1"/>
    </xf>
    <xf numFmtId="0" fontId="6" fillId="5" borderId="20" xfId="2" applyFont="1" applyFill="1" applyBorder="1" applyAlignment="1">
      <alignment horizontal="center" vertical="center" wrapText="1" readingOrder="1"/>
    </xf>
    <xf numFmtId="0" fontId="6" fillId="5" borderId="18" xfId="2" applyFont="1" applyFill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left" vertical="center"/>
    </xf>
    <xf numFmtId="0" fontId="6" fillId="3" borderId="21" xfId="2" applyFont="1" applyFill="1" applyBorder="1" applyAlignment="1">
      <alignment vertical="center" readingOrder="1"/>
    </xf>
    <xf numFmtId="0" fontId="6" fillId="5" borderId="22" xfId="2" applyFont="1" applyFill="1" applyBorder="1" applyAlignment="1">
      <alignment horizontal="center" vertical="center" wrapText="1" readingOrder="1"/>
    </xf>
    <xf numFmtId="0" fontId="6" fillId="5" borderId="23" xfId="2" applyFont="1" applyFill="1" applyBorder="1" applyAlignment="1">
      <alignment horizontal="center" vertical="center" wrapText="1" readingOrder="1"/>
    </xf>
    <xf numFmtId="0" fontId="6" fillId="5" borderId="21" xfId="2" applyFont="1" applyFill="1" applyBorder="1" applyAlignment="1">
      <alignment horizontal="center" vertical="center" wrapText="1" readingOrder="1"/>
    </xf>
    <xf numFmtId="0" fontId="5" fillId="3" borderId="24" xfId="2" applyFont="1" applyFill="1" applyBorder="1" applyAlignment="1">
      <alignment horizontal="left" vertical="top" readingOrder="1"/>
    </xf>
    <xf numFmtId="0" fontId="6" fillId="3" borderId="24" xfId="2" applyFont="1" applyFill="1" applyBorder="1" applyAlignment="1">
      <alignment vertical="center" readingOrder="1"/>
    </xf>
    <xf numFmtId="0" fontId="6" fillId="5" borderId="25" xfId="2" applyFont="1" applyFill="1" applyBorder="1" applyAlignment="1">
      <alignment horizontal="center" vertical="center" wrapText="1" readingOrder="1"/>
    </xf>
    <xf numFmtId="0" fontId="6" fillId="5" borderId="26" xfId="2" applyFont="1" applyFill="1" applyBorder="1" applyAlignment="1">
      <alignment horizontal="center" vertical="center" wrapText="1" readingOrder="1"/>
    </xf>
    <xf numFmtId="0" fontId="6" fillId="5" borderId="24" xfId="2" applyFont="1" applyFill="1" applyBorder="1" applyAlignment="1">
      <alignment horizontal="center" vertical="center" wrapText="1" readingOrder="1"/>
    </xf>
    <xf numFmtId="0" fontId="5" fillId="4" borderId="8" xfId="2" applyFont="1" applyFill="1" applyBorder="1" applyAlignment="1">
      <alignment horizontal="center" vertical="center" readingOrder="1"/>
    </xf>
    <xf numFmtId="0" fontId="6" fillId="6" borderId="27" xfId="2" applyFont="1" applyFill="1" applyBorder="1" applyAlignment="1">
      <alignment horizontal="center" vertical="center" readingOrder="1"/>
    </xf>
    <xf numFmtId="0" fontId="6" fillId="6" borderId="11" xfId="2" applyFont="1" applyFill="1" applyBorder="1" applyAlignment="1">
      <alignment horizontal="center" vertical="center" readingOrder="1"/>
    </xf>
    <xf numFmtId="0" fontId="6" fillId="6" borderId="8" xfId="2" applyFont="1" applyFill="1" applyBorder="1" applyAlignment="1">
      <alignment horizontal="center" vertical="center" readingOrder="1"/>
    </xf>
    <xf numFmtId="0" fontId="6" fillId="6" borderId="8" xfId="2" applyFont="1" applyFill="1" applyBorder="1" applyAlignment="1">
      <alignment vertical="center" readingOrder="1"/>
    </xf>
    <xf numFmtId="0" fontId="7" fillId="3" borderId="0" xfId="2" applyFont="1" applyFill="1" applyAlignment="1">
      <alignment vertical="center" readingOrder="1"/>
    </xf>
    <xf numFmtId="0" fontId="5" fillId="3" borderId="28" xfId="2" applyFont="1" applyFill="1" applyBorder="1" applyAlignment="1">
      <alignment horizontal="left" vertical="center" readingOrder="1"/>
    </xf>
    <xf numFmtId="0" fontId="6" fillId="3" borderId="28" xfId="2" applyFont="1" applyFill="1" applyBorder="1" applyAlignment="1">
      <alignment vertical="center" readingOrder="1"/>
    </xf>
    <xf numFmtId="0" fontId="6" fillId="5" borderId="29" xfId="2" applyFont="1" applyFill="1" applyBorder="1" applyAlignment="1">
      <alignment horizontal="center" vertical="center" wrapText="1" readingOrder="1"/>
    </xf>
    <xf numFmtId="0" fontId="6" fillId="5" borderId="30" xfId="2" applyFont="1" applyFill="1" applyBorder="1" applyAlignment="1">
      <alignment horizontal="center" vertical="center" wrapText="1" readingOrder="1"/>
    </xf>
    <xf numFmtId="0" fontId="6" fillId="5" borderId="31" xfId="2" applyFont="1" applyFill="1" applyBorder="1" applyAlignment="1">
      <alignment horizontal="center" vertical="center" wrapText="1" readingOrder="1"/>
    </xf>
    <xf numFmtId="0" fontId="5" fillId="3" borderId="21" xfId="2" applyFont="1" applyFill="1" applyBorder="1" applyAlignment="1">
      <alignment horizontal="left" vertical="center" readingOrder="1"/>
    </xf>
    <xf numFmtId="0" fontId="5" fillId="3" borderId="24" xfId="2" applyFont="1" applyFill="1" applyBorder="1" applyAlignment="1">
      <alignment horizontal="left" vertical="center" readingOrder="1"/>
    </xf>
    <xf numFmtId="0" fontId="6" fillId="4" borderId="8" xfId="2" applyFont="1" applyFill="1" applyBorder="1" applyAlignment="1">
      <alignment vertical="center" readingOrder="1"/>
    </xf>
    <xf numFmtId="0" fontId="6" fillId="6" borderId="7" xfId="2" applyFont="1" applyFill="1" applyBorder="1" applyAlignment="1">
      <alignment vertical="center" readingOrder="1"/>
    </xf>
    <xf numFmtId="0" fontId="6" fillId="6" borderId="12" xfId="2" applyFont="1" applyFill="1" applyBorder="1" applyAlignment="1">
      <alignment vertical="center" readingOrder="1"/>
    </xf>
    <xf numFmtId="0" fontId="5" fillId="3" borderId="28" xfId="2" applyFont="1" applyFill="1" applyBorder="1" applyAlignment="1">
      <alignment horizontal="left" vertical="top" wrapText="1" readingOrder="1"/>
    </xf>
    <xf numFmtId="0" fontId="0" fillId="0" borderId="28" xfId="0" applyBorder="1"/>
    <xf numFmtId="0" fontId="2" fillId="7" borderId="36" xfId="1" applyFont="1" applyFill="1" applyBorder="1" applyAlignment="1">
      <alignment vertical="center" wrapText="1" readingOrder="1"/>
    </xf>
    <xf numFmtId="0" fontId="6" fillId="7" borderId="36" xfId="2" applyFont="1" applyFill="1" applyBorder="1" applyAlignment="1">
      <alignment horizontal="center" vertical="center" wrapText="1" readingOrder="1"/>
    </xf>
    <xf numFmtId="0" fontId="5" fillId="7" borderId="36" xfId="2" applyFont="1" applyFill="1" applyBorder="1" applyAlignment="1">
      <alignment horizontal="center" vertical="center" wrapText="1" readingOrder="1"/>
    </xf>
    <xf numFmtId="0" fontId="5" fillId="7" borderId="37" xfId="2" applyFont="1" applyFill="1" applyBorder="1" applyAlignment="1">
      <alignment horizontal="center" vertical="center" wrapText="1" readingOrder="1"/>
    </xf>
    <xf numFmtId="0" fontId="0" fillId="0" borderId="34" xfId="0" applyBorder="1"/>
    <xf numFmtId="3" fontId="13" fillId="0" borderId="34" xfId="0" applyNumberFormat="1" applyFont="1" applyBorder="1" applyAlignment="1">
      <alignment horizontal="center"/>
    </xf>
    <xf numFmtId="0" fontId="2" fillId="0" borderId="34" xfId="0" applyFont="1" applyBorder="1"/>
    <xf numFmtId="0" fontId="8" fillId="3" borderId="32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3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5" borderId="11" xfId="2" applyFont="1" applyFill="1" applyBorder="1" applyAlignment="1">
      <alignment horizontal="center" vertical="center" wrapText="1" readingOrder="1"/>
    </xf>
    <xf numFmtId="0" fontId="5" fillId="5" borderId="12" xfId="2" applyFont="1" applyFill="1" applyBorder="1" applyAlignment="1">
      <alignment horizontal="center" vertical="center" wrapText="1" readingOrder="1"/>
    </xf>
    <xf numFmtId="0" fontId="5" fillId="5" borderId="13" xfId="2" applyFont="1" applyFill="1" applyBorder="1" applyAlignment="1">
      <alignment horizontal="center" vertical="center" wrapText="1" readingOrder="1"/>
    </xf>
    <xf numFmtId="0" fontId="2" fillId="7" borderId="1" xfId="1" applyFont="1" applyFill="1" applyBorder="1" applyAlignment="1">
      <alignment horizontal="center" vertical="center" wrapText="1" readingOrder="1"/>
    </xf>
    <xf numFmtId="0" fontId="2" fillId="7" borderId="2" xfId="1" applyFont="1" applyFill="1" applyBorder="1" applyAlignment="1">
      <alignment horizontal="center" vertical="center" wrapText="1" readingOrder="1"/>
    </xf>
    <xf numFmtId="0" fontId="2" fillId="7" borderId="35" xfId="1" applyFont="1" applyFill="1" applyBorder="1" applyAlignment="1">
      <alignment horizontal="center" vertical="center" wrapText="1" readingOrder="1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4" fillId="0" borderId="23" xfId="0" applyFont="1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15" fillId="0" borderId="23" xfId="0" applyFont="1" applyBorder="1" applyAlignment="1">
      <alignment horizontal="left"/>
    </xf>
    <xf numFmtId="0" fontId="0" fillId="3" borderId="0" xfId="0" applyFill="1" applyAlignment="1">
      <alignment vertical="top"/>
    </xf>
    <xf numFmtId="0" fontId="5" fillId="3" borderId="28" xfId="2" applyFont="1" applyFill="1" applyBorder="1" applyAlignment="1">
      <alignment horizontal="left" vertical="top" wrapText="1"/>
    </xf>
    <xf numFmtId="0" fontId="0" fillId="0" borderId="28" xfId="0" applyBorder="1" applyAlignment="1">
      <alignment vertical="top"/>
    </xf>
    <xf numFmtId="0" fontId="6" fillId="3" borderId="28" xfId="2" applyFont="1" applyFill="1" applyBorder="1" applyAlignment="1">
      <alignment vertical="top"/>
    </xf>
    <xf numFmtId="0" fontId="6" fillId="5" borderId="29" xfId="2" applyFont="1" applyFill="1" applyBorder="1" applyAlignment="1">
      <alignment horizontal="center" vertical="top" wrapText="1"/>
    </xf>
    <xf numFmtId="0" fontId="6" fillId="5" borderId="26" xfId="2" applyFont="1" applyFill="1" applyBorder="1" applyAlignment="1">
      <alignment horizontal="center" vertical="top" wrapText="1"/>
    </xf>
    <xf numFmtId="0" fontId="6" fillId="5" borderId="24" xfId="2" applyFont="1" applyFill="1" applyBorder="1" applyAlignment="1">
      <alignment horizontal="center" vertical="top" wrapText="1"/>
    </xf>
    <xf numFmtId="0" fontId="0" fillId="0" borderId="0" xfId="0" applyAlignment="1">
      <alignment vertical="top"/>
    </xf>
  </cellXfs>
  <cellStyles count="3">
    <cellStyle name="Accent6" xfId="1" builtinId="49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38100</xdr:rowOff>
    </xdr:from>
    <xdr:to>
      <xdr:col>7</xdr:col>
      <xdr:colOff>1492251</xdr:colOff>
      <xdr:row>3</xdr:row>
      <xdr:rowOff>28573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12150" y="38100"/>
          <a:ext cx="1492251" cy="5429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136525</xdr:rowOff>
    </xdr:to>
    <xdr:sp macro="" textlink="">
      <xdr:nvSpPr>
        <xdr:cNvPr id="3" name="AutoShape 1" descr="Board International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136525</xdr:rowOff>
    </xdr:to>
    <xdr:sp macro="" textlink="">
      <xdr:nvSpPr>
        <xdr:cNvPr id="4" name="AutoShape 2" descr="Board International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136525</xdr:rowOff>
    </xdr:to>
    <xdr:sp macro="" textlink="">
      <xdr:nvSpPr>
        <xdr:cNvPr id="5" name="AutoShape 5" descr="Board International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955800" y="18415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136525</xdr:rowOff>
    </xdr:to>
    <xdr:sp macro="" textlink="">
      <xdr:nvSpPr>
        <xdr:cNvPr id="6" name="AutoShape 6" descr="Board International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955800" y="18415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136525</xdr:rowOff>
    </xdr:to>
    <xdr:sp macro="" textlink="">
      <xdr:nvSpPr>
        <xdr:cNvPr id="7" name="AutoShape 7" descr="Board International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955800" y="18415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136525</xdr:rowOff>
    </xdr:to>
    <xdr:sp macro="" textlink="">
      <xdr:nvSpPr>
        <xdr:cNvPr id="8" name="AutoShape 8" descr="Board International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955800" y="18415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136525</xdr:rowOff>
    </xdr:to>
    <xdr:sp macro="" textlink="">
      <xdr:nvSpPr>
        <xdr:cNvPr id="9" name="AutoShape 9" descr="Board International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955800" y="184150"/>
          <a:ext cx="304800" cy="32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371475</xdr:colOff>
      <xdr:row>7</xdr:row>
      <xdr:rowOff>133350</xdr:rowOff>
    </xdr:from>
    <xdr:to>
      <xdr:col>6</xdr:col>
      <xdr:colOff>704850</xdr:colOff>
      <xdr:row>9</xdr:row>
      <xdr:rowOff>76200</xdr:rowOff>
    </xdr:to>
    <xdr:sp macro="" textlink="">
      <xdr:nvSpPr>
        <xdr:cNvPr id="10" name="AutoShape 10" descr="Board International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312025" y="1447800"/>
          <a:ext cx="333375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38100</xdr:rowOff>
    </xdr:from>
    <xdr:to>
      <xdr:col>7</xdr:col>
      <xdr:colOff>1492251</xdr:colOff>
      <xdr:row>3</xdr:row>
      <xdr:rowOff>34923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28200" y="38100"/>
          <a:ext cx="1492251" cy="54927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142875</xdr:rowOff>
    </xdr:to>
    <xdr:sp macro="" textlink="">
      <xdr:nvSpPr>
        <xdr:cNvPr id="3" name="AutoShape 1" descr="Board International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"/>
          <a:ext cx="304800" cy="32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142875</xdr:rowOff>
    </xdr:to>
    <xdr:sp macro="" textlink="">
      <xdr:nvSpPr>
        <xdr:cNvPr id="4" name="AutoShape 2" descr="Board International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"/>
          <a:ext cx="304800" cy="32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142875</xdr:rowOff>
    </xdr:to>
    <xdr:sp macro="" textlink="">
      <xdr:nvSpPr>
        <xdr:cNvPr id="5" name="AutoShape 5" descr="Board International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500" y="184150"/>
          <a:ext cx="304800" cy="32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142875</xdr:rowOff>
    </xdr:to>
    <xdr:sp macro="" textlink="">
      <xdr:nvSpPr>
        <xdr:cNvPr id="6" name="AutoShape 6" descr="Board International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460500" y="184150"/>
          <a:ext cx="304800" cy="32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142875</xdr:rowOff>
    </xdr:to>
    <xdr:sp macro="" textlink="">
      <xdr:nvSpPr>
        <xdr:cNvPr id="7" name="AutoShape 7" descr="Board International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460500" y="184150"/>
          <a:ext cx="304800" cy="32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142875</xdr:rowOff>
    </xdr:to>
    <xdr:sp macro="" textlink="">
      <xdr:nvSpPr>
        <xdr:cNvPr id="8" name="AutoShape 8" descr="Board International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460500" y="184150"/>
          <a:ext cx="304800" cy="32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142875</xdr:rowOff>
    </xdr:to>
    <xdr:sp macro="" textlink="">
      <xdr:nvSpPr>
        <xdr:cNvPr id="9" name="AutoShape 9" descr="Board International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460500" y="184150"/>
          <a:ext cx="304800" cy="32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371475</xdr:colOff>
      <xdr:row>7</xdr:row>
      <xdr:rowOff>133350</xdr:rowOff>
    </xdr:from>
    <xdr:to>
      <xdr:col>6</xdr:col>
      <xdr:colOff>704850</xdr:colOff>
      <xdr:row>9</xdr:row>
      <xdr:rowOff>82550</xdr:rowOff>
    </xdr:to>
    <xdr:sp macro="" textlink="">
      <xdr:nvSpPr>
        <xdr:cNvPr id="10" name="AutoShape 10" descr="Board International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8366125" y="1447800"/>
          <a:ext cx="333375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topLeftCell="A4" workbookViewId="0">
      <selection activeCell="E21" sqref="E21"/>
    </sheetView>
  </sheetViews>
  <sheetFormatPr defaultRowHeight="14.5" x14ac:dyDescent="0.35"/>
  <cols>
    <col min="2" max="2" width="12.1796875" bestFit="1" customWidth="1"/>
    <col min="3" max="3" width="38.54296875" customWidth="1"/>
    <col min="4" max="4" width="15" customWidth="1"/>
    <col min="5" max="5" width="15.1796875" customWidth="1"/>
    <col min="6" max="7" width="24.81640625" customWidth="1"/>
    <col min="8" max="8" width="22.453125" customWidth="1"/>
  </cols>
  <sheetData>
    <row r="1" spans="1:9" x14ac:dyDescent="0.35">
      <c r="A1" s="1"/>
      <c r="B1" s="58"/>
      <c r="C1" s="1"/>
      <c r="D1" s="1"/>
      <c r="E1" s="1"/>
      <c r="F1" s="1"/>
      <c r="G1" s="1"/>
      <c r="H1" s="1"/>
      <c r="I1" s="1"/>
    </row>
    <row r="2" spans="1:9" ht="15" thickBot="1" x14ac:dyDescent="0.4">
      <c r="A2" s="1"/>
      <c r="B2" s="58"/>
      <c r="C2" s="1"/>
      <c r="D2" s="1"/>
      <c r="E2" s="1"/>
      <c r="F2" s="1"/>
      <c r="G2" s="1"/>
      <c r="H2" s="1"/>
      <c r="I2" s="1"/>
    </row>
    <row r="3" spans="1:9" x14ac:dyDescent="0.35">
      <c r="A3" s="1"/>
      <c r="B3" s="58"/>
      <c r="C3" s="59" t="s">
        <v>28</v>
      </c>
      <c r="D3" s="60"/>
      <c r="E3" s="61"/>
      <c r="F3" s="1"/>
      <c r="G3" s="1"/>
      <c r="H3" s="1"/>
      <c r="I3" s="1"/>
    </row>
    <row r="4" spans="1:9" ht="15" thickBot="1" x14ac:dyDescent="0.4">
      <c r="A4" s="1"/>
      <c r="B4" s="1"/>
      <c r="C4" s="62"/>
      <c r="D4" s="63"/>
      <c r="E4" s="64"/>
      <c r="F4" s="1"/>
      <c r="G4" s="1"/>
      <c r="H4" s="2"/>
      <c r="I4" s="1"/>
    </row>
    <row r="5" spans="1:9" ht="15" thickBot="1" x14ac:dyDescent="0.4">
      <c r="A5" s="1"/>
      <c r="B5" s="3" t="s">
        <v>0</v>
      </c>
      <c r="C5" s="4" t="s">
        <v>1</v>
      </c>
      <c r="D5" s="5"/>
      <c r="E5" s="6"/>
      <c r="F5" s="65" t="s">
        <v>2</v>
      </c>
      <c r="G5" s="66"/>
      <c r="H5" s="67"/>
      <c r="I5" s="1"/>
    </row>
    <row r="6" spans="1:9" ht="15" thickBot="1" x14ac:dyDescent="0.4">
      <c r="A6" s="1"/>
      <c r="B6" s="7"/>
      <c r="C6" s="8" t="s">
        <v>3</v>
      </c>
      <c r="D6" s="9"/>
      <c r="E6" s="10" t="s">
        <v>4</v>
      </c>
      <c r="F6" s="10" t="s">
        <v>5</v>
      </c>
      <c r="G6" s="10" t="s">
        <v>6</v>
      </c>
      <c r="H6" s="11" t="s">
        <v>7</v>
      </c>
      <c r="I6" s="1"/>
    </row>
    <row r="7" spans="1:9" x14ac:dyDescent="0.35">
      <c r="A7" s="1"/>
      <c r="B7" s="12" t="s">
        <v>8</v>
      </c>
      <c r="C7" s="13" t="s">
        <v>9</v>
      </c>
      <c r="D7" s="13" t="s">
        <v>10</v>
      </c>
      <c r="E7" s="14">
        <v>1</v>
      </c>
      <c r="F7" s="15">
        <v>100</v>
      </c>
      <c r="G7" s="16" t="s">
        <v>11</v>
      </c>
      <c r="H7" s="16" t="s">
        <v>11</v>
      </c>
      <c r="I7" s="1"/>
    </row>
    <row r="8" spans="1:9" x14ac:dyDescent="0.35">
      <c r="A8" s="1"/>
      <c r="B8" s="17" t="s">
        <v>12</v>
      </c>
      <c r="C8" s="18" t="s">
        <v>13</v>
      </c>
      <c r="D8" s="18" t="s">
        <v>10</v>
      </c>
      <c r="E8" s="19">
        <v>1</v>
      </c>
      <c r="F8" s="20" t="s">
        <v>11</v>
      </c>
      <c r="G8" s="21" t="s">
        <v>11</v>
      </c>
      <c r="H8" s="21" t="s">
        <v>11</v>
      </c>
      <c r="I8" s="1"/>
    </row>
    <row r="9" spans="1:9" ht="15" thickBot="1" x14ac:dyDescent="0.4">
      <c r="A9" s="1"/>
      <c r="B9" s="22" t="s">
        <v>14</v>
      </c>
      <c r="C9" s="23" t="s">
        <v>15</v>
      </c>
      <c r="D9" s="23" t="s">
        <v>16</v>
      </c>
      <c r="E9" s="24">
        <v>4</v>
      </c>
      <c r="F9" s="25" t="s">
        <v>11</v>
      </c>
      <c r="G9" s="26" t="s">
        <v>11</v>
      </c>
      <c r="H9" s="26" t="s">
        <v>11</v>
      </c>
      <c r="I9" s="1"/>
    </row>
    <row r="10" spans="1:9" ht="15" thickBot="1" x14ac:dyDescent="0.4">
      <c r="A10" s="1"/>
      <c r="B10" s="27"/>
      <c r="C10" s="27" t="s">
        <v>26</v>
      </c>
      <c r="D10" s="27"/>
      <c r="E10" s="28"/>
      <c r="F10" s="29"/>
      <c r="G10" s="30"/>
      <c r="H10" s="31"/>
      <c r="I10" s="32"/>
    </row>
    <row r="11" spans="1:9" x14ac:dyDescent="0.35">
      <c r="A11" s="1"/>
      <c r="B11" s="33" t="s">
        <v>17</v>
      </c>
      <c r="C11" s="34" t="s">
        <v>18</v>
      </c>
      <c r="D11" s="34" t="s">
        <v>18</v>
      </c>
      <c r="E11" s="35">
        <v>8</v>
      </c>
      <c r="F11" s="36">
        <v>150</v>
      </c>
      <c r="G11" s="37">
        <f>F11*E11</f>
        <v>1200</v>
      </c>
      <c r="H11" s="37">
        <f>G11*12</f>
        <v>14400</v>
      </c>
      <c r="I11" s="1"/>
    </row>
    <row r="12" spans="1:9" x14ac:dyDescent="0.35">
      <c r="A12" s="1"/>
      <c r="B12" s="38" t="s">
        <v>17</v>
      </c>
      <c r="C12" s="18" t="s">
        <v>19</v>
      </c>
      <c r="D12" s="18" t="s">
        <v>20</v>
      </c>
      <c r="E12" s="19">
        <v>32</v>
      </c>
      <c r="F12" s="20">
        <v>150</v>
      </c>
      <c r="G12" s="26">
        <f t="shared" ref="G12:G13" si="0">F12*E12</f>
        <v>4800</v>
      </c>
      <c r="H12" s="26">
        <f t="shared" ref="H12:H13" si="1">G12*12</f>
        <v>57600</v>
      </c>
      <c r="I12" s="1"/>
    </row>
    <row r="13" spans="1:9" ht="15" thickBot="1" x14ac:dyDescent="0.4">
      <c r="A13" s="1"/>
      <c r="B13" s="39" t="s">
        <v>17</v>
      </c>
      <c r="C13" s="23" t="s">
        <v>21</v>
      </c>
      <c r="D13" s="23" t="s">
        <v>20</v>
      </c>
      <c r="E13" s="24">
        <v>500</v>
      </c>
      <c r="F13" s="25">
        <v>3</v>
      </c>
      <c r="G13" s="26">
        <f t="shared" si="0"/>
        <v>1500</v>
      </c>
      <c r="H13" s="26">
        <f t="shared" si="1"/>
        <v>18000</v>
      </c>
      <c r="I13" s="1"/>
    </row>
    <row r="14" spans="1:9" ht="15" thickBot="1" x14ac:dyDescent="0.4">
      <c r="A14" s="1"/>
      <c r="B14" s="27"/>
      <c r="C14" s="27" t="s">
        <v>27</v>
      </c>
      <c r="D14" s="27"/>
      <c r="E14" s="28"/>
      <c r="F14" s="29"/>
      <c r="G14" s="30"/>
      <c r="H14" s="31"/>
      <c r="I14" s="32"/>
    </row>
    <row r="15" spans="1:9" x14ac:dyDescent="0.35">
      <c r="A15" s="1"/>
      <c r="B15" s="33" t="s">
        <v>17</v>
      </c>
      <c r="C15" s="34" t="s">
        <v>18</v>
      </c>
      <c r="D15" s="34" t="s">
        <v>18</v>
      </c>
      <c r="E15" s="35">
        <v>16</v>
      </c>
      <c r="F15" s="36">
        <v>150</v>
      </c>
      <c r="G15" s="37">
        <f>F15*E15</f>
        <v>2400</v>
      </c>
      <c r="H15" s="37">
        <f>G15*12</f>
        <v>28800</v>
      </c>
      <c r="I15" s="1"/>
    </row>
    <row r="16" spans="1:9" x14ac:dyDescent="0.35">
      <c r="A16" s="1"/>
      <c r="B16" s="38" t="s">
        <v>17</v>
      </c>
      <c r="C16" s="18" t="s">
        <v>19</v>
      </c>
      <c r="D16" s="18" t="s">
        <v>20</v>
      </c>
      <c r="E16" s="19">
        <v>64</v>
      </c>
      <c r="F16" s="20">
        <v>150</v>
      </c>
      <c r="G16" s="26">
        <f t="shared" ref="G16:G17" si="2">F16*E16</f>
        <v>9600</v>
      </c>
      <c r="H16" s="26">
        <f t="shared" ref="H16:H17" si="3">G16*12</f>
        <v>115200</v>
      </c>
      <c r="I16" s="1"/>
    </row>
    <row r="17" spans="1:9" ht="15" thickBot="1" x14ac:dyDescent="0.4">
      <c r="A17" s="1"/>
      <c r="B17" s="39" t="s">
        <v>17</v>
      </c>
      <c r="C17" s="23" t="s">
        <v>21</v>
      </c>
      <c r="D17" s="23" t="s">
        <v>20</v>
      </c>
      <c r="E17" s="24">
        <v>2000</v>
      </c>
      <c r="F17" s="25">
        <v>3</v>
      </c>
      <c r="G17" s="26">
        <f t="shared" si="2"/>
        <v>6000</v>
      </c>
      <c r="H17" s="26">
        <f t="shared" si="3"/>
        <v>72000</v>
      </c>
      <c r="I17" s="1"/>
    </row>
    <row r="18" spans="1:9" ht="15" thickBot="1" x14ac:dyDescent="0.4">
      <c r="A18" s="1"/>
      <c r="B18" s="40"/>
      <c r="C18" s="27" t="s">
        <v>22</v>
      </c>
      <c r="D18" s="40"/>
      <c r="E18" s="41"/>
      <c r="F18" s="42"/>
      <c r="G18" s="31"/>
      <c r="H18" s="31"/>
      <c r="I18" s="1"/>
    </row>
    <row r="19" spans="1:9" ht="15" thickBot="1" x14ac:dyDescent="0.4">
      <c r="A19" s="1"/>
      <c r="B19" s="43" t="s">
        <v>23</v>
      </c>
      <c r="C19" s="44" t="s">
        <v>36</v>
      </c>
      <c r="D19" s="34" t="s">
        <v>24</v>
      </c>
      <c r="E19" s="35">
        <v>2</v>
      </c>
      <c r="F19" s="25"/>
      <c r="G19" s="26"/>
      <c r="H19" s="26"/>
      <c r="I19" s="1"/>
    </row>
    <row r="20" spans="1:9" x14ac:dyDescent="0.35">
      <c r="A20" s="1"/>
      <c r="B20" s="68" t="s">
        <v>25</v>
      </c>
      <c r="C20" s="69"/>
      <c r="D20" s="70"/>
      <c r="E20" s="45"/>
      <c r="F20" s="46"/>
      <c r="G20" s="47">
        <f>SUM(G6:G19)</f>
        <v>25500</v>
      </c>
      <c r="H20" s="48">
        <f>SUM(H6:H19)</f>
        <v>306000</v>
      </c>
      <c r="I20" s="1"/>
    </row>
    <row r="21" spans="1:9" x14ac:dyDescent="0.35">
      <c r="B21" s="49"/>
      <c r="C21" s="49"/>
      <c r="D21" s="49"/>
      <c r="E21" s="49"/>
      <c r="F21" s="49"/>
      <c r="G21" s="49"/>
      <c r="H21" s="49"/>
    </row>
    <row r="22" spans="1:9" ht="15.5" x14ac:dyDescent="0.35">
      <c r="B22" s="77" t="s">
        <v>37</v>
      </c>
      <c r="C22" s="78"/>
      <c r="D22" s="78"/>
      <c r="E22" s="78"/>
      <c r="F22" s="78"/>
      <c r="G22" s="78"/>
      <c r="H22" s="79"/>
    </row>
    <row r="23" spans="1:9" ht="15.5" x14ac:dyDescent="0.35">
      <c r="B23" s="80" t="s">
        <v>38</v>
      </c>
      <c r="C23" s="78"/>
      <c r="D23" s="78"/>
      <c r="E23" s="78"/>
      <c r="F23" s="78"/>
      <c r="G23" s="79"/>
      <c r="H23" s="49"/>
    </row>
    <row r="24" spans="1:9" x14ac:dyDescent="0.35">
      <c r="B24" s="74"/>
      <c r="C24" s="75"/>
      <c r="D24" s="75"/>
      <c r="E24" s="75"/>
      <c r="F24" s="75"/>
      <c r="G24" s="76"/>
      <c r="H24" s="49"/>
    </row>
    <row r="25" spans="1:9" ht="15.5" x14ac:dyDescent="0.35">
      <c r="B25" s="49"/>
      <c r="C25" s="51"/>
      <c r="D25" s="49"/>
      <c r="E25" s="49"/>
      <c r="F25" s="49"/>
      <c r="G25" s="49"/>
      <c r="H25" s="50"/>
    </row>
    <row r="26" spans="1:9" ht="15" thickBot="1" x14ac:dyDescent="0.4">
      <c r="B26" s="71" t="s">
        <v>29</v>
      </c>
      <c r="C26" s="72"/>
      <c r="D26" s="72"/>
      <c r="E26" s="72"/>
      <c r="F26" s="72"/>
      <c r="G26" s="72"/>
      <c r="H26" s="73"/>
    </row>
    <row r="27" spans="1:9" x14ac:dyDescent="0.35">
      <c r="B27" s="52" t="s">
        <v>30</v>
      </c>
      <c r="C27" s="53"/>
      <c r="D27" s="53"/>
      <c r="E27" s="53"/>
      <c r="F27" s="53"/>
      <c r="G27" s="53"/>
      <c r="H27" s="54"/>
    </row>
    <row r="28" spans="1:9" x14ac:dyDescent="0.35">
      <c r="B28" s="52" t="s">
        <v>31</v>
      </c>
      <c r="C28" s="53"/>
      <c r="D28" s="53"/>
      <c r="E28" s="53"/>
      <c r="F28" s="53"/>
      <c r="G28" s="53"/>
      <c r="H28" s="54"/>
    </row>
    <row r="29" spans="1:9" x14ac:dyDescent="0.35">
      <c r="B29" s="52" t="s">
        <v>32</v>
      </c>
      <c r="C29" s="53"/>
      <c r="D29" s="53"/>
      <c r="E29" s="53"/>
      <c r="F29" s="53"/>
      <c r="G29" s="53"/>
      <c r="H29" s="54"/>
    </row>
    <row r="30" spans="1:9" x14ac:dyDescent="0.35">
      <c r="B30" s="52" t="s">
        <v>33</v>
      </c>
      <c r="C30" s="53"/>
      <c r="D30" s="53"/>
      <c r="E30" s="53"/>
      <c r="F30" s="53"/>
      <c r="G30" s="53"/>
      <c r="H30" s="54"/>
    </row>
    <row r="31" spans="1:9" x14ac:dyDescent="0.35">
      <c r="B31" s="52" t="s">
        <v>34</v>
      </c>
      <c r="C31" s="53"/>
      <c r="D31" s="53"/>
      <c r="E31" s="53"/>
      <c r="F31" s="53"/>
      <c r="G31" s="53"/>
      <c r="H31" s="54"/>
    </row>
    <row r="32" spans="1:9" ht="15" thickBot="1" x14ac:dyDescent="0.4">
      <c r="B32" s="55" t="s">
        <v>35</v>
      </c>
      <c r="C32" s="56"/>
      <c r="D32" s="56"/>
      <c r="E32" s="56"/>
      <c r="F32" s="56"/>
      <c r="G32" s="56"/>
      <c r="H32" s="57"/>
    </row>
  </sheetData>
  <mergeCells count="14">
    <mergeCell ref="B27:H27"/>
    <mergeCell ref="B1:B3"/>
    <mergeCell ref="C3:E4"/>
    <mergeCell ref="F5:H5"/>
    <mergeCell ref="B20:D20"/>
    <mergeCell ref="B26:H26"/>
    <mergeCell ref="B22:H22"/>
    <mergeCell ref="B23:G23"/>
    <mergeCell ref="B24:G24"/>
    <mergeCell ref="B28:H28"/>
    <mergeCell ref="B29:H29"/>
    <mergeCell ref="B30:H30"/>
    <mergeCell ref="B31:H31"/>
    <mergeCell ref="B32:H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4" workbookViewId="0">
      <selection activeCell="E19" sqref="E19"/>
    </sheetView>
  </sheetViews>
  <sheetFormatPr defaultRowHeight="14.5" x14ac:dyDescent="0.35"/>
  <cols>
    <col min="2" max="2" width="15.54296875" customWidth="1"/>
    <col min="3" max="3" width="20.54296875" customWidth="1"/>
    <col min="4" max="4" width="16.1796875" customWidth="1"/>
    <col min="5" max="5" width="20.54296875" customWidth="1"/>
    <col min="6" max="6" width="22.26953125" customWidth="1"/>
    <col min="7" max="7" width="20.81640625" customWidth="1"/>
    <col min="8" max="8" width="29.26953125" customWidth="1"/>
    <col min="9" max="9" width="45" customWidth="1"/>
  </cols>
  <sheetData>
    <row r="1" spans="1:9" x14ac:dyDescent="0.35">
      <c r="A1" s="1"/>
      <c r="B1" s="58"/>
      <c r="C1" s="1"/>
      <c r="D1" s="1"/>
      <c r="E1" s="1"/>
      <c r="F1" s="1"/>
      <c r="G1" s="1"/>
      <c r="H1" s="1"/>
      <c r="I1" s="1"/>
    </row>
    <row r="2" spans="1:9" ht="15" thickBot="1" x14ac:dyDescent="0.4">
      <c r="A2" s="1"/>
      <c r="B2" s="58"/>
      <c r="C2" s="1"/>
      <c r="D2" s="1"/>
      <c r="E2" s="1"/>
      <c r="F2" s="1"/>
      <c r="G2" s="1"/>
      <c r="H2" s="1"/>
      <c r="I2" s="1"/>
    </row>
    <row r="3" spans="1:9" x14ac:dyDescent="0.35">
      <c r="A3" s="1"/>
      <c r="B3" s="58"/>
      <c r="C3" s="59" t="s">
        <v>28</v>
      </c>
      <c r="D3" s="60"/>
      <c r="E3" s="61"/>
      <c r="F3" s="1"/>
      <c r="G3" s="1"/>
      <c r="H3" s="1"/>
      <c r="I3" s="1"/>
    </row>
    <row r="4" spans="1:9" ht="15" thickBot="1" x14ac:dyDescent="0.4">
      <c r="A4" s="1"/>
      <c r="B4" s="1"/>
      <c r="C4" s="62"/>
      <c r="D4" s="63"/>
      <c r="E4" s="64"/>
      <c r="F4" s="1"/>
      <c r="G4" s="1"/>
      <c r="H4" s="2"/>
      <c r="I4" s="1"/>
    </row>
    <row r="5" spans="1:9" ht="15" thickBot="1" x14ac:dyDescent="0.4">
      <c r="A5" s="1"/>
      <c r="B5" s="3" t="s">
        <v>0</v>
      </c>
      <c r="C5" s="4" t="s">
        <v>1</v>
      </c>
      <c r="D5" s="5"/>
      <c r="E5" s="6"/>
      <c r="F5" s="65" t="s">
        <v>2</v>
      </c>
      <c r="G5" s="66"/>
      <c r="H5" s="67"/>
      <c r="I5" s="1"/>
    </row>
    <row r="6" spans="1:9" ht="15" thickBot="1" x14ac:dyDescent="0.4">
      <c r="A6" s="1"/>
      <c r="B6" s="7"/>
      <c r="C6" s="8" t="s">
        <v>3</v>
      </c>
      <c r="D6" s="9"/>
      <c r="E6" s="10" t="s">
        <v>4</v>
      </c>
      <c r="F6" s="10" t="s">
        <v>5</v>
      </c>
      <c r="G6" s="10" t="s">
        <v>6</v>
      </c>
      <c r="H6" s="11" t="s">
        <v>7</v>
      </c>
      <c r="I6" s="1"/>
    </row>
    <row r="7" spans="1:9" x14ac:dyDescent="0.35">
      <c r="A7" s="1"/>
      <c r="B7" s="12" t="s">
        <v>8</v>
      </c>
      <c r="C7" s="13" t="s">
        <v>9</v>
      </c>
      <c r="D7" s="13" t="s">
        <v>10</v>
      </c>
      <c r="E7" s="14">
        <v>1</v>
      </c>
      <c r="F7" s="15">
        <v>100</v>
      </c>
      <c r="G7" s="16" t="s">
        <v>11</v>
      </c>
      <c r="H7" s="16" t="s">
        <v>11</v>
      </c>
      <c r="I7" s="1"/>
    </row>
    <row r="8" spans="1:9" x14ac:dyDescent="0.35">
      <c r="A8" s="1"/>
      <c r="B8" s="17" t="s">
        <v>12</v>
      </c>
      <c r="C8" s="18" t="s">
        <v>13</v>
      </c>
      <c r="D8" s="18" t="s">
        <v>10</v>
      </c>
      <c r="E8" s="19">
        <v>1</v>
      </c>
      <c r="F8" s="20" t="s">
        <v>11</v>
      </c>
      <c r="G8" s="21" t="s">
        <v>11</v>
      </c>
      <c r="H8" s="21" t="s">
        <v>11</v>
      </c>
      <c r="I8" s="1"/>
    </row>
    <row r="9" spans="1:9" ht="15" thickBot="1" x14ac:dyDescent="0.4">
      <c r="A9" s="1"/>
      <c r="B9" s="22" t="s">
        <v>14</v>
      </c>
      <c r="C9" s="23" t="s">
        <v>15</v>
      </c>
      <c r="D9" s="23" t="s">
        <v>16</v>
      </c>
      <c r="E9" s="24">
        <v>4</v>
      </c>
      <c r="F9" s="25" t="s">
        <v>11</v>
      </c>
      <c r="G9" s="26" t="s">
        <v>11</v>
      </c>
      <c r="H9" s="26" t="s">
        <v>11</v>
      </c>
      <c r="I9" s="1"/>
    </row>
    <row r="10" spans="1:9" ht="15" thickBot="1" x14ac:dyDescent="0.4">
      <c r="A10" s="1"/>
      <c r="B10" s="27"/>
      <c r="C10" s="27" t="s">
        <v>26</v>
      </c>
      <c r="D10" s="27"/>
      <c r="E10" s="28"/>
      <c r="F10" s="29"/>
      <c r="G10" s="30"/>
      <c r="H10" s="31"/>
      <c r="I10" s="32"/>
    </row>
    <row r="11" spans="1:9" x14ac:dyDescent="0.35">
      <c r="A11" s="1"/>
      <c r="B11" s="33" t="s">
        <v>17</v>
      </c>
      <c r="C11" s="34" t="s">
        <v>18</v>
      </c>
      <c r="D11" s="34" t="s">
        <v>18</v>
      </c>
      <c r="E11" s="35">
        <v>8</v>
      </c>
      <c r="F11" s="36">
        <v>150</v>
      </c>
      <c r="G11" s="37">
        <f>F11*E11</f>
        <v>1200</v>
      </c>
      <c r="H11" s="37">
        <f>G11*12</f>
        <v>14400</v>
      </c>
      <c r="I11" s="1"/>
    </row>
    <row r="12" spans="1:9" x14ac:dyDescent="0.35">
      <c r="A12" s="1"/>
      <c r="B12" s="38" t="s">
        <v>17</v>
      </c>
      <c r="C12" s="18" t="s">
        <v>19</v>
      </c>
      <c r="D12" s="18" t="s">
        <v>20</v>
      </c>
      <c r="E12" s="19">
        <v>32</v>
      </c>
      <c r="F12" s="20">
        <v>150</v>
      </c>
      <c r="G12" s="26">
        <f t="shared" ref="G12:G13" si="0">F12*E12</f>
        <v>4800</v>
      </c>
      <c r="H12" s="26">
        <f t="shared" ref="H12:H13" si="1">G12*12</f>
        <v>57600</v>
      </c>
      <c r="I12" s="1"/>
    </row>
    <row r="13" spans="1:9" ht="15" thickBot="1" x14ac:dyDescent="0.4">
      <c r="A13" s="1"/>
      <c r="B13" s="39" t="s">
        <v>17</v>
      </c>
      <c r="C13" s="23" t="s">
        <v>21</v>
      </c>
      <c r="D13" s="23" t="s">
        <v>20</v>
      </c>
      <c r="E13" s="24">
        <v>500</v>
      </c>
      <c r="F13" s="25">
        <v>3</v>
      </c>
      <c r="G13" s="26">
        <f t="shared" si="0"/>
        <v>1500</v>
      </c>
      <c r="H13" s="26">
        <f t="shared" si="1"/>
        <v>18000</v>
      </c>
      <c r="I13" s="1"/>
    </row>
    <row r="14" spans="1:9" ht="15" thickBot="1" x14ac:dyDescent="0.4">
      <c r="A14" s="1"/>
      <c r="B14" s="27"/>
      <c r="C14" s="27" t="s">
        <v>27</v>
      </c>
      <c r="D14" s="27"/>
      <c r="E14" s="28"/>
      <c r="F14" s="29"/>
      <c r="G14" s="30"/>
      <c r="H14" s="31"/>
      <c r="I14" s="32"/>
    </row>
    <row r="15" spans="1:9" x14ac:dyDescent="0.35">
      <c r="A15" s="1"/>
      <c r="B15" s="33" t="s">
        <v>17</v>
      </c>
      <c r="C15" s="34" t="s">
        <v>18</v>
      </c>
      <c r="D15" s="34" t="s">
        <v>18</v>
      </c>
      <c r="E15" s="35">
        <v>16</v>
      </c>
      <c r="F15" s="36">
        <v>150</v>
      </c>
      <c r="G15" s="37">
        <f>F15*E15</f>
        <v>2400</v>
      </c>
      <c r="H15" s="37">
        <f>G15*12</f>
        <v>28800</v>
      </c>
      <c r="I15" s="1"/>
    </row>
    <row r="16" spans="1:9" x14ac:dyDescent="0.35">
      <c r="A16" s="1"/>
      <c r="B16" s="38" t="s">
        <v>17</v>
      </c>
      <c r="C16" s="18" t="s">
        <v>19</v>
      </c>
      <c r="D16" s="18" t="s">
        <v>20</v>
      </c>
      <c r="E16" s="19">
        <v>64</v>
      </c>
      <c r="F16" s="20">
        <v>150</v>
      </c>
      <c r="G16" s="26">
        <f t="shared" ref="G16:G17" si="2">F16*E16</f>
        <v>9600</v>
      </c>
      <c r="H16" s="26">
        <f t="shared" ref="H16:H17" si="3">G16*12</f>
        <v>115200</v>
      </c>
      <c r="I16" s="1"/>
    </row>
    <row r="17" spans="1:9" ht="15" thickBot="1" x14ac:dyDescent="0.4">
      <c r="A17" s="1"/>
      <c r="B17" s="39" t="s">
        <v>17</v>
      </c>
      <c r="C17" s="23" t="s">
        <v>21</v>
      </c>
      <c r="D17" s="23" t="s">
        <v>20</v>
      </c>
      <c r="E17" s="24">
        <v>2000</v>
      </c>
      <c r="F17" s="25">
        <v>3</v>
      </c>
      <c r="G17" s="26">
        <f t="shared" si="2"/>
        <v>6000</v>
      </c>
      <c r="H17" s="26">
        <f t="shared" si="3"/>
        <v>72000</v>
      </c>
      <c r="I17" s="1"/>
    </row>
    <row r="18" spans="1:9" ht="15" thickBot="1" x14ac:dyDescent="0.4">
      <c r="A18" s="1"/>
      <c r="B18" s="40"/>
      <c r="C18" s="27" t="s">
        <v>22</v>
      </c>
      <c r="D18" s="40"/>
      <c r="E18" s="41"/>
      <c r="F18" s="42"/>
      <c r="G18" s="31"/>
      <c r="H18" s="31"/>
      <c r="I18" s="1"/>
    </row>
    <row r="19" spans="1:9" s="88" customFormat="1" ht="15" thickBot="1" x14ac:dyDescent="0.4">
      <c r="A19" s="81"/>
      <c r="B19" s="82" t="s">
        <v>23</v>
      </c>
      <c r="C19" s="83" t="s">
        <v>36</v>
      </c>
      <c r="D19" s="84" t="s">
        <v>24</v>
      </c>
      <c r="E19" s="85">
        <v>2</v>
      </c>
      <c r="F19" s="86"/>
      <c r="G19" s="87"/>
      <c r="H19" s="87"/>
      <c r="I19" s="81"/>
    </row>
    <row r="20" spans="1:9" x14ac:dyDescent="0.35">
      <c r="A20" s="1"/>
      <c r="B20" s="68" t="s">
        <v>25</v>
      </c>
      <c r="C20" s="69"/>
      <c r="D20" s="70"/>
      <c r="E20" s="45"/>
      <c r="F20" s="46"/>
      <c r="G20" s="47">
        <f>SUM(G6:G19)</f>
        <v>25500</v>
      </c>
      <c r="H20" s="48">
        <f>SUM(H6:H19)</f>
        <v>306000</v>
      </c>
      <c r="I20" s="1"/>
    </row>
    <row r="21" spans="1:9" x14ac:dyDescent="0.35">
      <c r="B21" s="49"/>
      <c r="C21" s="49"/>
      <c r="D21" s="49"/>
      <c r="E21" s="49"/>
      <c r="F21" s="49"/>
      <c r="G21" s="49"/>
      <c r="H21" s="49"/>
    </row>
    <row r="22" spans="1:9" ht="15.5" x14ac:dyDescent="0.35">
      <c r="B22" s="77" t="s">
        <v>37</v>
      </c>
      <c r="C22" s="78"/>
      <c r="D22" s="78"/>
      <c r="E22" s="78"/>
      <c r="F22" s="78"/>
      <c r="G22" s="78"/>
      <c r="H22" s="79"/>
    </row>
    <row r="23" spans="1:9" ht="15.5" x14ac:dyDescent="0.35">
      <c r="B23" s="80" t="s">
        <v>38</v>
      </c>
      <c r="C23" s="78"/>
      <c r="D23" s="78"/>
      <c r="E23" s="78"/>
      <c r="F23" s="78"/>
      <c r="G23" s="79"/>
      <c r="H23" s="49"/>
    </row>
    <row r="24" spans="1:9" x14ac:dyDescent="0.35">
      <c r="B24" s="74"/>
      <c r="C24" s="75"/>
      <c r="D24" s="75"/>
      <c r="E24" s="75"/>
      <c r="F24" s="75"/>
      <c r="G24" s="76"/>
      <c r="H24" s="49"/>
    </row>
    <row r="25" spans="1:9" ht="15.5" x14ac:dyDescent="0.35">
      <c r="B25" s="49"/>
      <c r="C25" s="51"/>
      <c r="D25" s="49"/>
      <c r="E25" s="49"/>
      <c r="F25" s="49"/>
      <c r="G25" s="49"/>
      <c r="H25" s="50"/>
    </row>
    <row r="26" spans="1:9" ht="15" thickBot="1" x14ac:dyDescent="0.4">
      <c r="B26" s="71" t="s">
        <v>29</v>
      </c>
      <c r="C26" s="72"/>
      <c r="D26" s="72"/>
      <c r="E26" s="72"/>
      <c r="F26" s="72"/>
      <c r="G26" s="72"/>
      <c r="H26" s="73"/>
    </row>
    <row r="27" spans="1:9" x14ac:dyDescent="0.35">
      <c r="B27" s="52" t="s">
        <v>30</v>
      </c>
      <c r="C27" s="53"/>
      <c r="D27" s="53"/>
      <c r="E27" s="53"/>
      <c r="F27" s="53"/>
      <c r="G27" s="53"/>
      <c r="H27" s="54"/>
    </row>
    <row r="28" spans="1:9" x14ac:dyDescent="0.35">
      <c r="B28" s="52" t="s">
        <v>31</v>
      </c>
      <c r="C28" s="53"/>
      <c r="D28" s="53"/>
      <c r="E28" s="53"/>
      <c r="F28" s="53"/>
      <c r="G28" s="53"/>
      <c r="H28" s="54"/>
    </row>
    <row r="29" spans="1:9" x14ac:dyDescent="0.35">
      <c r="B29" s="52" t="s">
        <v>32</v>
      </c>
      <c r="C29" s="53"/>
      <c r="D29" s="53"/>
      <c r="E29" s="53"/>
      <c r="F29" s="53"/>
      <c r="G29" s="53"/>
      <c r="H29" s="54"/>
    </row>
    <row r="30" spans="1:9" x14ac:dyDescent="0.35">
      <c r="B30" s="52" t="s">
        <v>33</v>
      </c>
      <c r="C30" s="53"/>
      <c r="D30" s="53"/>
      <c r="E30" s="53"/>
      <c r="F30" s="53"/>
      <c r="G30" s="53"/>
      <c r="H30" s="54"/>
    </row>
    <row r="31" spans="1:9" x14ac:dyDescent="0.35">
      <c r="B31" s="52" t="s">
        <v>34</v>
      </c>
      <c r="C31" s="53"/>
      <c r="D31" s="53"/>
      <c r="E31" s="53"/>
      <c r="F31" s="53"/>
      <c r="G31" s="53"/>
      <c r="H31" s="54"/>
    </row>
    <row r="32" spans="1:9" ht="15" thickBot="1" x14ac:dyDescent="0.4">
      <c r="B32" s="55" t="s">
        <v>35</v>
      </c>
      <c r="C32" s="56"/>
      <c r="D32" s="56"/>
      <c r="E32" s="56"/>
      <c r="F32" s="56"/>
      <c r="G32" s="56"/>
      <c r="H32" s="57"/>
    </row>
  </sheetData>
  <mergeCells count="14">
    <mergeCell ref="B31:H31"/>
    <mergeCell ref="B32:H32"/>
    <mergeCell ref="B24:G24"/>
    <mergeCell ref="B26:H26"/>
    <mergeCell ref="B27:H27"/>
    <mergeCell ref="B28:H28"/>
    <mergeCell ref="B29:H29"/>
    <mergeCell ref="B30:H30"/>
    <mergeCell ref="B1:B3"/>
    <mergeCell ref="C3:E4"/>
    <mergeCell ref="F5:H5"/>
    <mergeCell ref="B20:D20"/>
    <mergeCell ref="B22:H22"/>
    <mergeCell ref="B23:G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Enviroment</vt:lpstr>
      <vt:lpstr>DR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2025-09-06T05:07:53Z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2025-07-07T05:51:06Z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b60d880d-0336-4a33-8bc4-8c3fc50417ed</vt:lpwstr>
  </property>
  <property fmtid="{D5CDD505-2E9C-101B-9397-08002B2CF9AE}" pid="7" name="MSIP_Label_defa4170-0d19-0005-0004-bc88714345d2_ActionId">
    <vt:lpwstr>c72d1933-bfa6-493a-96a5-23d61e08c906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