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jifradeleeuw/GitHub/Replication-Code-Media-History-Political-History-and-News-Coverage/Output/Tables/"/>
    </mc:Choice>
  </mc:AlternateContent>
  <xr:revisionPtr revIDLastSave="0" documentId="13_ncr:1_{49326A40-AD05-374A-A5FF-D75C0A5E2D31}" xr6:coauthVersionLast="45" xr6:coauthVersionMax="45" xr10:uidLastSave="{00000000-0000-0000-0000-000000000000}"/>
  <bookViews>
    <workbookView xWindow="240" yWindow="460" windowWidth="22260" windowHeight="1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7" i="1"/>
  <c r="J8" i="1"/>
  <c r="J7" i="1"/>
  <c r="J5" i="1"/>
  <c r="I8" i="1"/>
  <c r="I7" i="1"/>
  <c r="I5" i="1"/>
  <c r="H8" i="1"/>
  <c r="H7" i="1"/>
  <c r="H5" i="1"/>
  <c r="E8" i="1" l="1"/>
  <c r="E7" i="1"/>
  <c r="E6" i="1"/>
  <c r="E5" i="1"/>
  <c r="E4" i="1"/>
  <c r="E3" i="1"/>
  <c r="E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<sst xmlns="http://schemas.openxmlformats.org/spreadsheetml/2006/main" count="32" uniqueCount="32">
  <si>
    <t>term</t>
  </si>
  <si>
    <t>estimate</t>
  </si>
  <si>
    <t>lb</t>
  </si>
  <si>
    <t>ub</t>
  </si>
  <si>
    <t>b_se</t>
  </si>
  <si>
    <t>ci</t>
  </si>
  <si>
    <t>(Intercept)</t>
  </si>
  <si>
    <t>partradMedium</t>
  </si>
  <si>
    <t>partradHigh</t>
  </si>
  <si>
    <t>lr_bright</t>
  </si>
  <si>
    <t>length</t>
  </si>
  <si>
    <t>partradMedium:lr_bright</t>
  </si>
  <si>
    <t>partradHigh:lr_bright</t>
  </si>
  <si>
    <t>std,error</t>
  </si>
  <si>
    <t>0,141(0,085)</t>
  </si>
  <si>
    <t>-0,012(0,091)</t>
  </si>
  <si>
    <t>0,123(0,094)</t>
  </si>
  <si>
    <t>-0,032(0,071)</t>
  </si>
  <si>
    <t>1,929(0,054)</t>
  </si>
  <si>
    <t>0,047(0,079)</t>
  </si>
  <si>
    <t>0,027(0,081)</t>
  </si>
  <si>
    <t>[0.032;0.249]</t>
  </si>
  <si>
    <t>[-0.128;0.104]</t>
  </si>
  <si>
    <t>[0.003;0.243]</t>
  </si>
  <si>
    <t>[-0.123;0.058]</t>
  </si>
  <si>
    <t>[1.859;1.929]</t>
  </si>
  <si>
    <t>[-0.054;0.148]</t>
  </si>
  <si>
    <t>[-0.076;0.131]</t>
  </si>
  <si>
    <t>Prob</t>
  </si>
  <si>
    <t>Exp</t>
  </si>
  <si>
    <t>Logit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</si>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</sst>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B1" zoomScale="150" zoomScaleNormal="212" workbookViewId="0">
      <selection activeCell="I9" sqref="I9"/>
    </sheetView>
  </sheetViews>
  <sheetFormatPr baseColWidth="10" defaultColWidth="8.83203125" defaultRowHeight="15" x14ac:dyDescent="0.2"/>
  <cols>
    <col min="7" max="7" width="15.1640625" customWidth="1"/>
  </cols>
  <sheetData>
    <row r="1" spans="1:11" s="1" customFormat="1" x14ac:dyDescent="0.2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30</v>
      </c>
      <c r="I1" s="1" t="s">
        <v>29</v>
      </c>
      <c r="J1" s="1" t="s">
        <v>28</v>
      </c>
      <c r="K1" s="1" t="s">
        <v>31</v>
      </c>
    </row>
    <row r="2" spans="1:11" x14ac:dyDescent="0.2">
      <c r="A2" t="s">
        <v>6</v>
      </c>
      <c r="B2">
        <v>0.14099999999999999</v>
      </c>
      <c r="C2">
        <v>8.5000000000000006E-2</v>
      </c>
      <c r="D2">
        <f>B2-(1.28*C2)</f>
        <v>3.2199999999999979E-2</v>
      </c>
      <c r="E2">
        <f>B2+(1.28*C2)</f>
        <v>0.24979999999999999</v>
      </c>
      <c r="F2" t="s">
        <v>14</v>
      </c>
      <c r="G2" t="s">
        <v>21</v>
      </c>
    </row>
    <row r="3" spans="1:11" x14ac:dyDescent="0.2">
      <c r="A3" t="s">
        <v>7</v>
      </c>
      <c r="B3">
        <v>-1.2E-2</v>
      </c>
      <c r="C3">
        <v>9.0999999999999998E-2</v>
      </c>
      <c r="D3">
        <f t="shared" ref="D3:D8" si="0">B3-(1.28*C3)</f>
        <v>-0.12848000000000001</v>
      </c>
      <c r="E3">
        <f t="shared" ref="E3:E8" si="1">B3+(1.28*C3)</f>
        <v>0.10448</v>
      </c>
      <c r="F3" t="s">
        <v>15</v>
      </c>
      <c r="G3" t="s">
        <v>22</v>
      </c>
    </row>
    <row r="4" spans="1:11" x14ac:dyDescent="0.2">
      <c r="A4" t="s">
        <v>8</v>
      </c>
      <c r="B4">
        <v>0.123</v>
      </c>
      <c r="C4">
        <v>9.4E-2</v>
      </c>
      <c r="D4">
        <f t="shared" si="0"/>
        <v>2.6800000000000018E-3</v>
      </c>
      <c r="E4">
        <f t="shared" si="1"/>
        <v>0.24331999999999998</v>
      </c>
      <c r="F4" t="s">
        <v>16</v>
      </c>
      <c r="G4" t="s">
        <v>23</v>
      </c>
    </row>
    <row r="5" spans="1:11" x14ac:dyDescent="0.2">
      <c r="A5" t="s">
        <v>9</v>
      </c>
      <c r="B5">
        <v>-3.2000000000000001E-2</v>
      </c>
      <c r="C5">
        <v>7.0999999999999994E-2</v>
      </c>
      <c r="D5">
        <f t="shared" si="0"/>
        <v>-0.12287999999999999</v>
      </c>
      <c r="E5">
        <f t="shared" si="1"/>
        <v>5.8879999999999988E-2</v>
      </c>
      <c r="F5" t="s">
        <v>17</v>
      </c>
      <c r="G5" t="s">
        <v>24</v>
      </c>
      <c r="H5">
        <f>B2+B5</f>
        <v>0.10899999999999999</v>
      </c>
      <c r="I5">
        <f>EXP(H5)</f>
        <v>1.1151623503414478</v>
      </c>
      <c r="J5">
        <f>I5/(1+I5)</f>
        <v>0.52722305224534116</v>
      </c>
    </row>
    <row r="6" spans="1:11" x14ac:dyDescent="0.2">
      <c r="A6" t="s">
        <v>10</v>
      </c>
      <c r="B6">
        <v>1.929</v>
      </c>
      <c r="C6">
        <v>5.3999999999999999E-2</v>
      </c>
      <c r="D6">
        <f t="shared" si="0"/>
        <v>1.85988</v>
      </c>
      <c r="E6">
        <f t="shared" si="1"/>
        <v>1.9981200000000001</v>
      </c>
      <c r="F6" t="s">
        <v>18</v>
      </c>
      <c r="G6" t="s">
        <v>25</v>
      </c>
    </row>
    <row r="7" spans="1:11" x14ac:dyDescent="0.2">
      <c r="A7" t="s">
        <v>11</v>
      </c>
      <c r="B7">
        <v>4.7E-2</v>
      </c>
      <c r="C7">
        <v>7.9000000000000001E-2</v>
      </c>
      <c r="D7">
        <f t="shared" si="0"/>
        <v>-5.4120000000000001E-2</v>
      </c>
      <c r="E7">
        <f t="shared" si="1"/>
        <v>0.14812</v>
      </c>
      <c r="F7" t="s">
        <v>19</v>
      </c>
      <c r="G7" t="s">
        <v>26</v>
      </c>
      <c r="H7">
        <f>B5+B2+B7</f>
        <v>0.15599999999999997</v>
      </c>
      <c r="I7">
        <f t="shared" ref="I6:I8" si="2">EXP(H7)</f>
        <v>1.1688262030898691</v>
      </c>
      <c r="J7">
        <f t="shared" ref="J6:J8" si="3">I7/(1+I7)</f>
        <v>0.53892110000546534</v>
      </c>
      <c r="K7">
        <f>J7-J5</f>
        <v>1.1698047760124175E-2</v>
      </c>
    </row>
    <row r="8" spans="1:11" x14ac:dyDescent="0.2">
      <c r="A8" t="s">
        <v>12</v>
      </c>
      <c r="B8">
        <v>2.7E-2</v>
      </c>
      <c r="C8">
        <v>8.1000000000000003E-2</v>
      </c>
      <c r="D8">
        <f t="shared" si="0"/>
        <v>-7.6680000000000012E-2</v>
      </c>
      <c r="E8">
        <f t="shared" si="1"/>
        <v>0.13068000000000002</v>
      </c>
      <c r="F8" t="s">
        <v>20</v>
      </c>
      <c r="G8" t="s">
        <v>27</v>
      </c>
      <c r="H8">
        <f>B2+B5+B8</f>
        <v>0.13599999999999998</v>
      </c>
      <c r="I8">
        <f t="shared" si="2"/>
        <v>1.1456818935948618</v>
      </c>
      <c r="J8">
        <f t="shared" si="3"/>
        <v>0.53394769141449649</v>
      </c>
      <c r="K8">
        <f>J8-J5</f>
        <v>6.7246391691553331E-3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Sjifra de Leeuw</cp:lastModifiedBy>
  <dcterms:created xsi:type="dcterms:W3CDTF">2019-12-07T19:08:05Z</dcterms:created>
  <dcterms:modified xsi:type="dcterms:W3CDTF">2019-12-08T01:08:05Z</dcterms:modified>
</cp:coreProperties>
</file>