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leslie\Downloads\"/>
    </mc:Choice>
  </mc:AlternateContent>
  <xr:revisionPtr revIDLastSave="0" documentId="13_ncr:1_{EF0D5739-6436-4B07-81D2-9245379A688C}" xr6:coauthVersionLast="45" xr6:coauthVersionMax="45" xr10:uidLastSave="{00000000-0000-0000-0000-000000000000}"/>
  <bookViews>
    <workbookView xWindow="-31425" yWindow="11745" windowWidth="28650" windowHeight="18060" activeTab="6" xr2:uid="{00000000-000D-0000-FFFF-FFFF00000000}"/>
  </bookViews>
  <sheets>
    <sheet name="By Cat" sheetId="3" r:id="rId1"/>
    <sheet name="By Sub" sheetId="2" r:id="rId2"/>
    <sheet name="By Month" sheetId="4" r:id="rId3"/>
    <sheet name="By Year" sheetId="6" r:id="rId4"/>
    <sheet name="Data" sheetId="1" r:id="rId5"/>
    <sheet name="Currency" sheetId="5" r:id="rId6"/>
    <sheet name="Bonus 1" sheetId="7" r:id="rId7"/>
  </sheets>
  <definedNames>
    <definedName name="_xlnm._FilterDatabase" localSheetId="4" hidden="1">Data!$A$1:$U$4115</definedName>
    <definedName name="ExchangeRates">Currency!$A$1:$C$14</definedName>
  </definedNames>
  <calcPr calcId="191029"/>
  <pivotCaches>
    <pivotCache cacheId="22" r:id="rId8"/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7" l="1"/>
  <c r="C12" i="7"/>
  <c r="C11" i="7"/>
  <c r="C10" i="7"/>
  <c r="C9" i="7"/>
  <c r="C8" i="7"/>
  <c r="C7" i="7"/>
  <c r="C6" i="7"/>
  <c r="C5" i="7"/>
  <c r="C4" i="7"/>
  <c r="C3" i="7"/>
  <c r="G14" i="7"/>
  <c r="F14" i="7"/>
  <c r="E14" i="7"/>
  <c r="D14" i="7"/>
  <c r="G13" i="7"/>
  <c r="F13" i="7"/>
  <c r="E13" i="7"/>
  <c r="D13" i="7"/>
  <c r="G12" i="7"/>
  <c r="F12" i="7"/>
  <c r="E12" i="7"/>
  <c r="D12" i="7"/>
  <c r="G11" i="7"/>
  <c r="F11" i="7"/>
  <c r="E11" i="7"/>
  <c r="D11" i="7"/>
  <c r="G10" i="7"/>
  <c r="F10" i="7"/>
  <c r="E10" i="7"/>
  <c r="D10" i="7"/>
  <c r="G9" i="7"/>
  <c r="F9" i="7"/>
  <c r="E9" i="7"/>
  <c r="D9" i="7"/>
  <c r="G8" i="7"/>
  <c r="F8" i="7"/>
  <c r="E8" i="7"/>
  <c r="D8" i="7"/>
  <c r="G7" i="7"/>
  <c r="F7" i="7"/>
  <c r="E7" i="7"/>
  <c r="D7" i="7"/>
  <c r="G6" i="7"/>
  <c r="F6" i="7"/>
  <c r="E6" i="7"/>
  <c r="D6" i="7"/>
  <c r="G5" i="7"/>
  <c r="F5" i="7"/>
  <c r="E5" i="7"/>
  <c r="D5" i="7"/>
  <c r="G4" i="7"/>
  <c r="F4" i="7"/>
  <c r="E4" i="7"/>
  <c r="D4" i="7"/>
  <c r="G3" i="7"/>
  <c r="F3" i="7"/>
  <c r="E3" i="7"/>
  <c r="D3" i="7"/>
  <c r="H3" i="7" s="1"/>
  <c r="B3" i="7"/>
  <c r="B13" i="7"/>
  <c r="B12" i="7"/>
  <c r="B11" i="7"/>
  <c r="B10" i="7"/>
  <c r="B9" i="7"/>
  <c r="B8" i="7"/>
  <c r="B7" i="7"/>
  <c r="B6" i="7"/>
  <c r="B5" i="7"/>
  <c r="B4" i="7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U4115" i="1"/>
  <c r="T4115" i="1"/>
  <c r="U4114" i="1"/>
  <c r="T4114" i="1"/>
  <c r="U4113" i="1"/>
  <c r="T4113" i="1"/>
  <c r="U4112" i="1"/>
  <c r="T4112" i="1"/>
  <c r="U4111" i="1"/>
  <c r="T4111" i="1"/>
  <c r="U4110" i="1"/>
  <c r="T4110" i="1"/>
  <c r="U4109" i="1"/>
  <c r="T4109" i="1"/>
  <c r="U4108" i="1"/>
  <c r="T4108" i="1"/>
  <c r="U4107" i="1"/>
  <c r="T4107" i="1"/>
  <c r="U4106" i="1"/>
  <c r="T4106" i="1"/>
  <c r="U4105" i="1"/>
  <c r="T4105" i="1"/>
  <c r="U4104" i="1"/>
  <c r="T4104" i="1"/>
  <c r="U4103" i="1"/>
  <c r="T4103" i="1"/>
  <c r="U4102" i="1"/>
  <c r="T4102" i="1"/>
  <c r="U4101" i="1"/>
  <c r="T4101" i="1"/>
  <c r="U4100" i="1"/>
  <c r="T4100" i="1"/>
  <c r="U4099" i="1"/>
  <c r="T4099" i="1"/>
  <c r="U4098" i="1"/>
  <c r="T4098" i="1"/>
  <c r="U4097" i="1"/>
  <c r="T4097" i="1"/>
  <c r="U4096" i="1"/>
  <c r="T4096" i="1"/>
  <c r="U4095" i="1"/>
  <c r="T4095" i="1"/>
  <c r="U4094" i="1"/>
  <c r="T4094" i="1"/>
  <c r="U4093" i="1"/>
  <c r="T4093" i="1"/>
  <c r="U4092" i="1"/>
  <c r="T4092" i="1"/>
  <c r="U4091" i="1"/>
  <c r="T4091" i="1"/>
  <c r="U4090" i="1"/>
  <c r="T4090" i="1"/>
  <c r="U4089" i="1"/>
  <c r="T4089" i="1"/>
  <c r="U4088" i="1"/>
  <c r="T4088" i="1"/>
  <c r="U4087" i="1"/>
  <c r="T4087" i="1"/>
  <c r="U4086" i="1"/>
  <c r="T4086" i="1"/>
  <c r="U4085" i="1"/>
  <c r="T4085" i="1"/>
  <c r="U4084" i="1"/>
  <c r="T4084" i="1"/>
  <c r="U4083" i="1"/>
  <c r="T4083" i="1"/>
  <c r="U4082" i="1"/>
  <c r="T4082" i="1"/>
  <c r="U4081" i="1"/>
  <c r="T4081" i="1"/>
  <c r="U4080" i="1"/>
  <c r="T4080" i="1"/>
  <c r="U4079" i="1"/>
  <c r="T4079" i="1"/>
  <c r="U4078" i="1"/>
  <c r="T4078" i="1"/>
  <c r="U4077" i="1"/>
  <c r="T4077" i="1"/>
  <c r="U4076" i="1"/>
  <c r="T4076" i="1"/>
  <c r="U4075" i="1"/>
  <c r="T4075" i="1"/>
  <c r="U4074" i="1"/>
  <c r="T4074" i="1"/>
  <c r="U4073" i="1"/>
  <c r="T4073" i="1"/>
  <c r="U4072" i="1"/>
  <c r="T4072" i="1"/>
  <c r="U4071" i="1"/>
  <c r="T4071" i="1"/>
  <c r="U4070" i="1"/>
  <c r="T4070" i="1"/>
  <c r="U4069" i="1"/>
  <c r="T4069" i="1"/>
  <c r="U4068" i="1"/>
  <c r="T4068" i="1"/>
  <c r="U4067" i="1"/>
  <c r="T4067" i="1"/>
  <c r="U4066" i="1"/>
  <c r="T4066" i="1"/>
  <c r="U4065" i="1"/>
  <c r="T4065" i="1"/>
  <c r="U4064" i="1"/>
  <c r="T4064" i="1"/>
  <c r="U4063" i="1"/>
  <c r="T4063" i="1"/>
  <c r="U4062" i="1"/>
  <c r="T4062" i="1"/>
  <c r="U4061" i="1"/>
  <c r="T4061" i="1"/>
  <c r="U4060" i="1"/>
  <c r="T4060" i="1"/>
  <c r="U4059" i="1"/>
  <c r="T4059" i="1"/>
  <c r="U4058" i="1"/>
  <c r="T4058" i="1"/>
  <c r="U4057" i="1"/>
  <c r="T4057" i="1"/>
  <c r="U4056" i="1"/>
  <c r="T4056" i="1"/>
  <c r="U4055" i="1"/>
  <c r="T4055" i="1"/>
  <c r="U4054" i="1"/>
  <c r="T4054" i="1"/>
  <c r="U4053" i="1"/>
  <c r="T4053" i="1"/>
  <c r="U4052" i="1"/>
  <c r="T4052" i="1"/>
  <c r="U4051" i="1"/>
  <c r="T4051" i="1"/>
  <c r="U4050" i="1"/>
  <c r="T4050" i="1"/>
  <c r="U4049" i="1"/>
  <c r="T4049" i="1"/>
  <c r="U4048" i="1"/>
  <c r="T4048" i="1"/>
  <c r="U4047" i="1"/>
  <c r="T4047" i="1"/>
  <c r="U4046" i="1"/>
  <c r="T4046" i="1"/>
  <c r="U4045" i="1"/>
  <c r="T4045" i="1"/>
  <c r="U4044" i="1"/>
  <c r="T4044" i="1"/>
  <c r="U4043" i="1"/>
  <c r="T4043" i="1"/>
  <c r="U4042" i="1"/>
  <c r="T4042" i="1"/>
  <c r="U4041" i="1"/>
  <c r="T4041" i="1"/>
  <c r="U4040" i="1"/>
  <c r="T4040" i="1"/>
  <c r="U4039" i="1"/>
  <c r="T4039" i="1"/>
  <c r="U4038" i="1"/>
  <c r="T4038" i="1"/>
  <c r="U4037" i="1"/>
  <c r="T4037" i="1"/>
  <c r="U4036" i="1"/>
  <c r="T4036" i="1"/>
  <c r="U4035" i="1"/>
  <c r="T4035" i="1"/>
  <c r="U4034" i="1"/>
  <c r="T4034" i="1"/>
  <c r="U4033" i="1"/>
  <c r="T4033" i="1"/>
  <c r="U4032" i="1"/>
  <c r="T4032" i="1"/>
  <c r="U4031" i="1"/>
  <c r="T4031" i="1"/>
  <c r="U4030" i="1"/>
  <c r="T4030" i="1"/>
  <c r="U4029" i="1"/>
  <c r="T4029" i="1"/>
  <c r="U4028" i="1"/>
  <c r="T4028" i="1"/>
  <c r="U4027" i="1"/>
  <c r="T4027" i="1"/>
  <c r="U4026" i="1"/>
  <c r="T4026" i="1"/>
  <c r="U4025" i="1"/>
  <c r="T4025" i="1"/>
  <c r="U4024" i="1"/>
  <c r="T4024" i="1"/>
  <c r="U4023" i="1"/>
  <c r="T4023" i="1"/>
  <c r="U4022" i="1"/>
  <c r="T4022" i="1"/>
  <c r="U4021" i="1"/>
  <c r="T4021" i="1"/>
  <c r="U4020" i="1"/>
  <c r="T4020" i="1"/>
  <c r="U4019" i="1"/>
  <c r="T4019" i="1"/>
  <c r="U4018" i="1"/>
  <c r="T4018" i="1"/>
  <c r="U4017" i="1"/>
  <c r="T4017" i="1"/>
  <c r="U4016" i="1"/>
  <c r="T4016" i="1"/>
  <c r="U4015" i="1"/>
  <c r="T4015" i="1"/>
  <c r="U4014" i="1"/>
  <c r="T4014" i="1"/>
  <c r="U4013" i="1"/>
  <c r="T4013" i="1"/>
  <c r="U4012" i="1"/>
  <c r="T4012" i="1"/>
  <c r="U4011" i="1"/>
  <c r="T4011" i="1"/>
  <c r="U4010" i="1"/>
  <c r="T4010" i="1"/>
  <c r="U4009" i="1"/>
  <c r="T4009" i="1"/>
  <c r="U4008" i="1"/>
  <c r="T4008" i="1"/>
  <c r="U4007" i="1"/>
  <c r="T4007" i="1"/>
  <c r="U4006" i="1"/>
  <c r="T4006" i="1"/>
  <c r="U4005" i="1"/>
  <c r="T4005" i="1"/>
  <c r="U4004" i="1"/>
  <c r="T4004" i="1"/>
  <c r="U4003" i="1"/>
  <c r="T4003" i="1"/>
  <c r="U4002" i="1"/>
  <c r="T4002" i="1"/>
  <c r="U4001" i="1"/>
  <c r="T4001" i="1"/>
  <c r="U4000" i="1"/>
  <c r="T4000" i="1"/>
  <c r="U3999" i="1"/>
  <c r="T3999" i="1"/>
  <c r="U3998" i="1"/>
  <c r="T3998" i="1"/>
  <c r="U3997" i="1"/>
  <c r="T3997" i="1"/>
  <c r="U3996" i="1"/>
  <c r="T3996" i="1"/>
  <c r="U3995" i="1"/>
  <c r="T3995" i="1"/>
  <c r="U3994" i="1"/>
  <c r="T3994" i="1"/>
  <c r="U3993" i="1"/>
  <c r="T3993" i="1"/>
  <c r="U3992" i="1"/>
  <c r="T3992" i="1"/>
  <c r="U3991" i="1"/>
  <c r="T3991" i="1"/>
  <c r="U3990" i="1"/>
  <c r="T3990" i="1"/>
  <c r="U3989" i="1"/>
  <c r="T3989" i="1"/>
  <c r="U3988" i="1"/>
  <c r="T3988" i="1"/>
  <c r="U3987" i="1"/>
  <c r="T3987" i="1"/>
  <c r="U3986" i="1"/>
  <c r="T3986" i="1"/>
  <c r="U3985" i="1"/>
  <c r="T3985" i="1"/>
  <c r="U3984" i="1"/>
  <c r="T3984" i="1"/>
  <c r="U3983" i="1"/>
  <c r="T3983" i="1"/>
  <c r="U3982" i="1"/>
  <c r="T3982" i="1"/>
  <c r="U3981" i="1"/>
  <c r="T3981" i="1"/>
  <c r="U3980" i="1"/>
  <c r="T3980" i="1"/>
  <c r="U3979" i="1"/>
  <c r="T3979" i="1"/>
  <c r="U3978" i="1"/>
  <c r="T3978" i="1"/>
  <c r="U3977" i="1"/>
  <c r="T3977" i="1"/>
  <c r="U3976" i="1"/>
  <c r="T3976" i="1"/>
  <c r="U3975" i="1"/>
  <c r="T3975" i="1"/>
  <c r="U3974" i="1"/>
  <c r="T3974" i="1"/>
  <c r="U3973" i="1"/>
  <c r="T3973" i="1"/>
  <c r="U3972" i="1"/>
  <c r="T3972" i="1"/>
  <c r="U3971" i="1"/>
  <c r="T3971" i="1"/>
  <c r="U3970" i="1"/>
  <c r="T3970" i="1"/>
  <c r="U3969" i="1"/>
  <c r="T3969" i="1"/>
  <c r="U3968" i="1"/>
  <c r="T3968" i="1"/>
  <c r="U3967" i="1"/>
  <c r="T3967" i="1"/>
  <c r="U3966" i="1"/>
  <c r="T3966" i="1"/>
  <c r="U3965" i="1"/>
  <c r="T3965" i="1"/>
  <c r="U3964" i="1"/>
  <c r="T3964" i="1"/>
  <c r="U3963" i="1"/>
  <c r="T3963" i="1"/>
  <c r="U3962" i="1"/>
  <c r="T3962" i="1"/>
  <c r="U3961" i="1"/>
  <c r="T3961" i="1"/>
  <c r="U3960" i="1"/>
  <c r="T3960" i="1"/>
  <c r="U3959" i="1"/>
  <c r="T3959" i="1"/>
  <c r="U3958" i="1"/>
  <c r="T3958" i="1"/>
  <c r="U3957" i="1"/>
  <c r="T3957" i="1"/>
  <c r="U3956" i="1"/>
  <c r="T3956" i="1"/>
  <c r="U3955" i="1"/>
  <c r="T3955" i="1"/>
  <c r="U3954" i="1"/>
  <c r="T3954" i="1"/>
  <c r="U3953" i="1"/>
  <c r="T3953" i="1"/>
  <c r="U3952" i="1"/>
  <c r="T3952" i="1"/>
  <c r="U3951" i="1"/>
  <c r="T3951" i="1"/>
  <c r="U3950" i="1"/>
  <c r="T3950" i="1"/>
  <c r="U3949" i="1"/>
  <c r="T3949" i="1"/>
  <c r="U3948" i="1"/>
  <c r="T3948" i="1"/>
  <c r="U3947" i="1"/>
  <c r="T3947" i="1"/>
  <c r="U3946" i="1"/>
  <c r="T3946" i="1"/>
  <c r="U3945" i="1"/>
  <c r="T3945" i="1"/>
  <c r="U3944" i="1"/>
  <c r="T3944" i="1"/>
  <c r="U3943" i="1"/>
  <c r="T3943" i="1"/>
  <c r="U3942" i="1"/>
  <c r="T3942" i="1"/>
  <c r="U3941" i="1"/>
  <c r="T3941" i="1"/>
  <c r="U3940" i="1"/>
  <c r="T3940" i="1"/>
  <c r="U3939" i="1"/>
  <c r="T3939" i="1"/>
  <c r="U3938" i="1"/>
  <c r="T3938" i="1"/>
  <c r="U3937" i="1"/>
  <c r="T3937" i="1"/>
  <c r="U3936" i="1"/>
  <c r="T3936" i="1"/>
  <c r="U3935" i="1"/>
  <c r="T3935" i="1"/>
  <c r="U3934" i="1"/>
  <c r="T3934" i="1"/>
  <c r="U3933" i="1"/>
  <c r="T3933" i="1"/>
  <c r="U3932" i="1"/>
  <c r="T3932" i="1"/>
  <c r="U3931" i="1"/>
  <c r="T3931" i="1"/>
  <c r="U3930" i="1"/>
  <c r="T3930" i="1"/>
  <c r="U3929" i="1"/>
  <c r="T3929" i="1"/>
  <c r="U3928" i="1"/>
  <c r="T3928" i="1"/>
  <c r="U3927" i="1"/>
  <c r="T3927" i="1"/>
  <c r="U3926" i="1"/>
  <c r="T3926" i="1"/>
  <c r="U3925" i="1"/>
  <c r="T3925" i="1"/>
  <c r="U3924" i="1"/>
  <c r="T3924" i="1"/>
  <c r="U3923" i="1"/>
  <c r="T3923" i="1"/>
  <c r="U3922" i="1"/>
  <c r="T3922" i="1"/>
  <c r="U3921" i="1"/>
  <c r="T3921" i="1"/>
  <c r="U3920" i="1"/>
  <c r="T3920" i="1"/>
  <c r="U3919" i="1"/>
  <c r="T3919" i="1"/>
  <c r="U3918" i="1"/>
  <c r="T3918" i="1"/>
  <c r="U3917" i="1"/>
  <c r="T3917" i="1"/>
  <c r="U3916" i="1"/>
  <c r="T3916" i="1"/>
  <c r="U3915" i="1"/>
  <c r="T3915" i="1"/>
  <c r="U3914" i="1"/>
  <c r="T3914" i="1"/>
  <c r="U3913" i="1"/>
  <c r="T3913" i="1"/>
  <c r="U3912" i="1"/>
  <c r="T3912" i="1"/>
  <c r="U3911" i="1"/>
  <c r="T3911" i="1"/>
  <c r="U3910" i="1"/>
  <c r="T3910" i="1"/>
  <c r="U3909" i="1"/>
  <c r="T3909" i="1"/>
  <c r="U3908" i="1"/>
  <c r="T3908" i="1"/>
  <c r="U3907" i="1"/>
  <c r="T3907" i="1"/>
  <c r="U3906" i="1"/>
  <c r="T3906" i="1"/>
  <c r="U3905" i="1"/>
  <c r="T3905" i="1"/>
  <c r="U3904" i="1"/>
  <c r="T3904" i="1"/>
  <c r="U3903" i="1"/>
  <c r="T3903" i="1"/>
  <c r="U3902" i="1"/>
  <c r="T3902" i="1"/>
  <c r="U3901" i="1"/>
  <c r="T3901" i="1"/>
  <c r="U3900" i="1"/>
  <c r="T3900" i="1"/>
  <c r="U3899" i="1"/>
  <c r="T3899" i="1"/>
  <c r="U3898" i="1"/>
  <c r="T3898" i="1"/>
  <c r="U3897" i="1"/>
  <c r="T3897" i="1"/>
  <c r="U3896" i="1"/>
  <c r="T3896" i="1"/>
  <c r="U3895" i="1"/>
  <c r="T3895" i="1"/>
  <c r="U3894" i="1"/>
  <c r="T3894" i="1"/>
  <c r="U3893" i="1"/>
  <c r="T3893" i="1"/>
  <c r="U3892" i="1"/>
  <c r="T3892" i="1"/>
  <c r="U3891" i="1"/>
  <c r="T3891" i="1"/>
  <c r="U3890" i="1"/>
  <c r="T3890" i="1"/>
  <c r="U3889" i="1"/>
  <c r="T3889" i="1"/>
  <c r="U3888" i="1"/>
  <c r="T3888" i="1"/>
  <c r="U3887" i="1"/>
  <c r="T3887" i="1"/>
  <c r="U3886" i="1"/>
  <c r="T3886" i="1"/>
  <c r="U3885" i="1"/>
  <c r="T3885" i="1"/>
  <c r="U3884" i="1"/>
  <c r="T3884" i="1"/>
  <c r="U3883" i="1"/>
  <c r="T3883" i="1"/>
  <c r="U3882" i="1"/>
  <c r="T3882" i="1"/>
  <c r="U3881" i="1"/>
  <c r="T3881" i="1"/>
  <c r="U3880" i="1"/>
  <c r="T3880" i="1"/>
  <c r="U3879" i="1"/>
  <c r="T3879" i="1"/>
  <c r="U3878" i="1"/>
  <c r="T3878" i="1"/>
  <c r="U3877" i="1"/>
  <c r="T3877" i="1"/>
  <c r="U3876" i="1"/>
  <c r="T3876" i="1"/>
  <c r="U3875" i="1"/>
  <c r="T3875" i="1"/>
  <c r="U3874" i="1"/>
  <c r="T3874" i="1"/>
  <c r="U3873" i="1"/>
  <c r="T3873" i="1"/>
  <c r="U3872" i="1"/>
  <c r="T3872" i="1"/>
  <c r="U3871" i="1"/>
  <c r="T3871" i="1"/>
  <c r="U3870" i="1"/>
  <c r="T3870" i="1"/>
  <c r="U3869" i="1"/>
  <c r="T3869" i="1"/>
  <c r="U3868" i="1"/>
  <c r="T3868" i="1"/>
  <c r="U3867" i="1"/>
  <c r="T3867" i="1"/>
  <c r="U3866" i="1"/>
  <c r="T3866" i="1"/>
  <c r="U3865" i="1"/>
  <c r="T3865" i="1"/>
  <c r="U3864" i="1"/>
  <c r="T3864" i="1"/>
  <c r="U3863" i="1"/>
  <c r="T3863" i="1"/>
  <c r="U3862" i="1"/>
  <c r="T3862" i="1"/>
  <c r="U3861" i="1"/>
  <c r="T3861" i="1"/>
  <c r="U3860" i="1"/>
  <c r="T3860" i="1"/>
  <c r="U3859" i="1"/>
  <c r="T3859" i="1"/>
  <c r="U3858" i="1"/>
  <c r="T3858" i="1"/>
  <c r="U3857" i="1"/>
  <c r="T3857" i="1"/>
  <c r="U3856" i="1"/>
  <c r="T3856" i="1"/>
  <c r="U3855" i="1"/>
  <c r="T3855" i="1"/>
  <c r="U3854" i="1"/>
  <c r="T3854" i="1"/>
  <c r="U3853" i="1"/>
  <c r="T3853" i="1"/>
  <c r="U3852" i="1"/>
  <c r="T3852" i="1"/>
  <c r="U3851" i="1"/>
  <c r="T3851" i="1"/>
  <c r="U3850" i="1"/>
  <c r="T3850" i="1"/>
  <c r="U3849" i="1"/>
  <c r="T3849" i="1"/>
  <c r="U3848" i="1"/>
  <c r="T3848" i="1"/>
  <c r="U3847" i="1"/>
  <c r="T3847" i="1"/>
  <c r="U3846" i="1"/>
  <c r="T3846" i="1"/>
  <c r="U3845" i="1"/>
  <c r="T3845" i="1"/>
  <c r="U3844" i="1"/>
  <c r="T3844" i="1"/>
  <c r="U3843" i="1"/>
  <c r="T3843" i="1"/>
  <c r="U3842" i="1"/>
  <c r="T3842" i="1"/>
  <c r="U3841" i="1"/>
  <c r="T3841" i="1"/>
  <c r="U3840" i="1"/>
  <c r="T3840" i="1"/>
  <c r="U3839" i="1"/>
  <c r="T3839" i="1"/>
  <c r="U3838" i="1"/>
  <c r="T3838" i="1"/>
  <c r="U3837" i="1"/>
  <c r="T3837" i="1"/>
  <c r="U3836" i="1"/>
  <c r="T3836" i="1"/>
  <c r="U3835" i="1"/>
  <c r="T3835" i="1"/>
  <c r="U3834" i="1"/>
  <c r="T3834" i="1"/>
  <c r="U3833" i="1"/>
  <c r="T3833" i="1"/>
  <c r="U3832" i="1"/>
  <c r="T3832" i="1"/>
  <c r="U3831" i="1"/>
  <c r="T3831" i="1"/>
  <c r="U3830" i="1"/>
  <c r="T3830" i="1"/>
  <c r="U3829" i="1"/>
  <c r="T3829" i="1"/>
  <c r="U3828" i="1"/>
  <c r="T3828" i="1"/>
  <c r="U3827" i="1"/>
  <c r="T3827" i="1"/>
  <c r="U3826" i="1"/>
  <c r="T3826" i="1"/>
  <c r="U3825" i="1"/>
  <c r="T3825" i="1"/>
  <c r="U3824" i="1"/>
  <c r="T3824" i="1"/>
  <c r="U3823" i="1"/>
  <c r="T3823" i="1"/>
  <c r="U3822" i="1"/>
  <c r="T3822" i="1"/>
  <c r="U3821" i="1"/>
  <c r="T3821" i="1"/>
  <c r="U3820" i="1"/>
  <c r="T3820" i="1"/>
  <c r="U3819" i="1"/>
  <c r="T3819" i="1"/>
  <c r="U3818" i="1"/>
  <c r="T3818" i="1"/>
  <c r="U3817" i="1"/>
  <c r="T3817" i="1"/>
  <c r="U3816" i="1"/>
  <c r="T3816" i="1"/>
  <c r="U3815" i="1"/>
  <c r="T3815" i="1"/>
  <c r="U3814" i="1"/>
  <c r="T3814" i="1"/>
  <c r="U3813" i="1"/>
  <c r="T3813" i="1"/>
  <c r="U3812" i="1"/>
  <c r="T3812" i="1"/>
  <c r="U3811" i="1"/>
  <c r="T3811" i="1"/>
  <c r="U3810" i="1"/>
  <c r="T3810" i="1"/>
  <c r="U3809" i="1"/>
  <c r="T3809" i="1"/>
  <c r="U3808" i="1"/>
  <c r="T3808" i="1"/>
  <c r="U3807" i="1"/>
  <c r="T3807" i="1"/>
  <c r="U3806" i="1"/>
  <c r="T3806" i="1"/>
  <c r="U3805" i="1"/>
  <c r="T3805" i="1"/>
  <c r="U3804" i="1"/>
  <c r="T3804" i="1"/>
  <c r="U3803" i="1"/>
  <c r="T3803" i="1"/>
  <c r="U3802" i="1"/>
  <c r="T3802" i="1"/>
  <c r="U3801" i="1"/>
  <c r="T3801" i="1"/>
  <c r="U3800" i="1"/>
  <c r="T3800" i="1"/>
  <c r="U3799" i="1"/>
  <c r="T3799" i="1"/>
  <c r="U3798" i="1"/>
  <c r="T3798" i="1"/>
  <c r="U3797" i="1"/>
  <c r="T3797" i="1"/>
  <c r="U3796" i="1"/>
  <c r="T3796" i="1"/>
  <c r="U3795" i="1"/>
  <c r="T3795" i="1"/>
  <c r="U3794" i="1"/>
  <c r="T3794" i="1"/>
  <c r="U3793" i="1"/>
  <c r="T3793" i="1"/>
  <c r="U3792" i="1"/>
  <c r="T3792" i="1"/>
  <c r="U3791" i="1"/>
  <c r="T3791" i="1"/>
  <c r="U3790" i="1"/>
  <c r="T3790" i="1"/>
  <c r="U3789" i="1"/>
  <c r="T3789" i="1"/>
  <c r="U3788" i="1"/>
  <c r="T3788" i="1"/>
  <c r="U3787" i="1"/>
  <c r="T3787" i="1"/>
  <c r="U3786" i="1"/>
  <c r="T3786" i="1"/>
  <c r="U3785" i="1"/>
  <c r="T3785" i="1"/>
  <c r="U3784" i="1"/>
  <c r="T3784" i="1"/>
  <c r="U3783" i="1"/>
  <c r="T3783" i="1"/>
  <c r="U3782" i="1"/>
  <c r="T3782" i="1"/>
  <c r="U3781" i="1"/>
  <c r="T3781" i="1"/>
  <c r="U3780" i="1"/>
  <c r="T3780" i="1"/>
  <c r="U3779" i="1"/>
  <c r="T3779" i="1"/>
  <c r="U3778" i="1"/>
  <c r="T3778" i="1"/>
  <c r="U3777" i="1"/>
  <c r="T3777" i="1"/>
  <c r="U3776" i="1"/>
  <c r="T3776" i="1"/>
  <c r="U3775" i="1"/>
  <c r="T3775" i="1"/>
  <c r="U3774" i="1"/>
  <c r="T3774" i="1"/>
  <c r="U3773" i="1"/>
  <c r="T3773" i="1"/>
  <c r="U3772" i="1"/>
  <c r="T3772" i="1"/>
  <c r="U3771" i="1"/>
  <c r="T3771" i="1"/>
  <c r="U3770" i="1"/>
  <c r="T3770" i="1"/>
  <c r="U3769" i="1"/>
  <c r="T3769" i="1"/>
  <c r="U3768" i="1"/>
  <c r="T3768" i="1"/>
  <c r="U3767" i="1"/>
  <c r="T3767" i="1"/>
  <c r="U3766" i="1"/>
  <c r="T3766" i="1"/>
  <c r="U3765" i="1"/>
  <c r="T3765" i="1"/>
  <c r="U3764" i="1"/>
  <c r="T3764" i="1"/>
  <c r="U3763" i="1"/>
  <c r="T3763" i="1"/>
  <c r="U3762" i="1"/>
  <c r="T3762" i="1"/>
  <c r="U3761" i="1"/>
  <c r="T3761" i="1"/>
  <c r="U3760" i="1"/>
  <c r="T3760" i="1"/>
  <c r="U3759" i="1"/>
  <c r="T3759" i="1"/>
  <c r="U3758" i="1"/>
  <c r="T3758" i="1"/>
  <c r="U3757" i="1"/>
  <c r="T3757" i="1"/>
  <c r="U3756" i="1"/>
  <c r="T3756" i="1"/>
  <c r="U3755" i="1"/>
  <c r="T3755" i="1"/>
  <c r="U3754" i="1"/>
  <c r="T3754" i="1"/>
  <c r="U3753" i="1"/>
  <c r="T3753" i="1"/>
  <c r="U3752" i="1"/>
  <c r="T3752" i="1"/>
  <c r="U3751" i="1"/>
  <c r="T3751" i="1"/>
  <c r="U3750" i="1"/>
  <c r="T3750" i="1"/>
  <c r="U3749" i="1"/>
  <c r="T3749" i="1"/>
  <c r="U3748" i="1"/>
  <c r="T3748" i="1"/>
  <c r="U3747" i="1"/>
  <c r="T3747" i="1"/>
  <c r="U3746" i="1"/>
  <c r="T3746" i="1"/>
  <c r="U3745" i="1"/>
  <c r="T3745" i="1"/>
  <c r="U3744" i="1"/>
  <c r="T3744" i="1"/>
  <c r="U3743" i="1"/>
  <c r="T3743" i="1"/>
  <c r="U3742" i="1"/>
  <c r="T3742" i="1"/>
  <c r="U3741" i="1"/>
  <c r="T3741" i="1"/>
  <c r="U3740" i="1"/>
  <c r="T3740" i="1"/>
  <c r="U3739" i="1"/>
  <c r="T3739" i="1"/>
  <c r="U3738" i="1"/>
  <c r="T3738" i="1"/>
  <c r="U3737" i="1"/>
  <c r="T3737" i="1"/>
  <c r="U3736" i="1"/>
  <c r="T3736" i="1"/>
  <c r="U3735" i="1"/>
  <c r="T3735" i="1"/>
  <c r="U3734" i="1"/>
  <c r="T3734" i="1"/>
  <c r="U3733" i="1"/>
  <c r="T3733" i="1"/>
  <c r="U3732" i="1"/>
  <c r="T3732" i="1"/>
  <c r="U3731" i="1"/>
  <c r="T3731" i="1"/>
  <c r="U3730" i="1"/>
  <c r="T3730" i="1"/>
  <c r="U3729" i="1"/>
  <c r="T3729" i="1"/>
  <c r="U3728" i="1"/>
  <c r="T3728" i="1"/>
  <c r="U3727" i="1"/>
  <c r="T3727" i="1"/>
  <c r="U3726" i="1"/>
  <c r="T3726" i="1"/>
  <c r="U3725" i="1"/>
  <c r="T3725" i="1"/>
  <c r="U3724" i="1"/>
  <c r="T3724" i="1"/>
  <c r="U3723" i="1"/>
  <c r="T3723" i="1"/>
  <c r="U3722" i="1"/>
  <c r="T3722" i="1"/>
  <c r="U3721" i="1"/>
  <c r="T3721" i="1"/>
  <c r="U3720" i="1"/>
  <c r="T3720" i="1"/>
  <c r="U3719" i="1"/>
  <c r="T3719" i="1"/>
  <c r="U3718" i="1"/>
  <c r="T3718" i="1"/>
  <c r="U3717" i="1"/>
  <c r="T3717" i="1"/>
  <c r="U3716" i="1"/>
  <c r="T3716" i="1"/>
  <c r="U3715" i="1"/>
  <c r="T3715" i="1"/>
  <c r="U3714" i="1"/>
  <c r="T3714" i="1"/>
  <c r="U3713" i="1"/>
  <c r="T3713" i="1"/>
  <c r="U3712" i="1"/>
  <c r="T3712" i="1"/>
  <c r="U3711" i="1"/>
  <c r="T3711" i="1"/>
  <c r="U3710" i="1"/>
  <c r="T3710" i="1"/>
  <c r="U3709" i="1"/>
  <c r="T3709" i="1"/>
  <c r="U3708" i="1"/>
  <c r="T3708" i="1"/>
  <c r="U3707" i="1"/>
  <c r="T3707" i="1"/>
  <c r="U3706" i="1"/>
  <c r="T3706" i="1"/>
  <c r="U3705" i="1"/>
  <c r="T3705" i="1"/>
  <c r="U3704" i="1"/>
  <c r="T3704" i="1"/>
  <c r="U3703" i="1"/>
  <c r="T3703" i="1"/>
  <c r="U3702" i="1"/>
  <c r="T3702" i="1"/>
  <c r="U3701" i="1"/>
  <c r="T3701" i="1"/>
  <c r="U3700" i="1"/>
  <c r="T3700" i="1"/>
  <c r="U3699" i="1"/>
  <c r="T3699" i="1"/>
  <c r="U3698" i="1"/>
  <c r="T3698" i="1"/>
  <c r="U3697" i="1"/>
  <c r="T3697" i="1"/>
  <c r="U3696" i="1"/>
  <c r="T3696" i="1"/>
  <c r="U3695" i="1"/>
  <c r="T3695" i="1"/>
  <c r="U3694" i="1"/>
  <c r="T3694" i="1"/>
  <c r="U3693" i="1"/>
  <c r="T3693" i="1"/>
  <c r="U3692" i="1"/>
  <c r="T3692" i="1"/>
  <c r="U3691" i="1"/>
  <c r="T3691" i="1"/>
  <c r="U3690" i="1"/>
  <c r="T3690" i="1"/>
  <c r="U3689" i="1"/>
  <c r="T3689" i="1"/>
  <c r="U3688" i="1"/>
  <c r="T3688" i="1"/>
  <c r="U3687" i="1"/>
  <c r="T3687" i="1"/>
  <c r="U3686" i="1"/>
  <c r="T3686" i="1"/>
  <c r="U3685" i="1"/>
  <c r="T3685" i="1"/>
  <c r="U3684" i="1"/>
  <c r="T3684" i="1"/>
  <c r="U3683" i="1"/>
  <c r="T3683" i="1"/>
  <c r="U3682" i="1"/>
  <c r="T3682" i="1"/>
  <c r="U3681" i="1"/>
  <c r="T3681" i="1"/>
  <c r="U3680" i="1"/>
  <c r="T3680" i="1"/>
  <c r="U3679" i="1"/>
  <c r="T3679" i="1"/>
  <c r="U3678" i="1"/>
  <c r="T3678" i="1"/>
  <c r="U3677" i="1"/>
  <c r="T3677" i="1"/>
  <c r="U3676" i="1"/>
  <c r="T3676" i="1"/>
  <c r="U3675" i="1"/>
  <c r="T3675" i="1"/>
  <c r="U3674" i="1"/>
  <c r="T3674" i="1"/>
  <c r="U3673" i="1"/>
  <c r="T3673" i="1"/>
  <c r="U3672" i="1"/>
  <c r="T3672" i="1"/>
  <c r="U3671" i="1"/>
  <c r="T3671" i="1"/>
  <c r="U3670" i="1"/>
  <c r="T3670" i="1"/>
  <c r="U3669" i="1"/>
  <c r="T3669" i="1"/>
  <c r="U3668" i="1"/>
  <c r="T3668" i="1"/>
  <c r="U3667" i="1"/>
  <c r="T3667" i="1"/>
  <c r="U3666" i="1"/>
  <c r="T3666" i="1"/>
  <c r="U3665" i="1"/>
  <c r="T3665" i="1"/>
  <c r="U3664" i="1"/>
  <c r="T3664" i="1"/>
  <c r="U3663" i="1"/>
  <c r="T3663" i="1"/>
  <c r="U3662" i="1"/>
  <c r="T3662" i="1"/>
  <c r="U3661" i="1"/>
  <c r="T3661" i="1"/>
  <c r="U3660" i="1"/>
  <c r="T3660" i="1"/>
  <c r="U3659" i="1"/>
  <c r="T3659" i="1"/>
  <c r="U3658" i="1"/>
  <c r="T3658" i="1"/>
  <c r="U3657" i="1"/>
  <c r="T3657" i="1"/>
  <c r="U3656" i="1"/>
  <c r="T3656" i="1"/>
  <c r="U3655" i="1"/>
  <c r="T3655" i="1"/>
  <c r="U3654" i="1"/>
  <c r="T3654" i="1"/>
  <c r="U3653" i="1"/>
  <c r="T3653" i="1"/>
  <c r="U3652" i="1"/>
  <c r="T3652" i="1"/>
  <c r="U3651" i="1"/>
  <c r="T3651" i="1"/>
  <c r="U3650" i="1"/>
  <c r="T3650" i="1"/>
  <c r="U3649" i="1"/>
  <c r="T3649" i="1"/>
  <c r="U3648" i="1"/>
  <c r="T3648" i="1"/>
  <c r="U3647" i="1"/>
  <c r="T3647" i="1"/>
  <c r="U3646" i="1"/>
  <c r="T3646" i="1"/>
  <c r="U3645" i="1"/>
  <c r="T3645" i="1"/>
  <c r="U3644" i="1"/>
  <c r="T3644" i="1"/>
  <c r="U3643" i="1"/>
  <c r="T3643" i="1"/>
  <c r="U3642" i="1"/>
  <c r="T3642" i="1"/>
  <c r="U3641" i="1"/>
  <c r="T3641" i="1"/>
  <c r="U3640" i="1"/>
  <c r="T3640" i="1"/>
  <c r="U3639" i="1"/>
  <c r="T3639" i="1"/>
  <c r="U3638" i="1"/>
  <c r="T3638" i="1"/>
  <c r="U3637" i="1"/>
  <c r="T3637" i="1"/>
  <c r="U3636" i="1"/>
  <c r="T3636" i="1"/>
  <c r="U3635" i="1"/>
  <c r="T3635" i="1"/>
  <c r="U3634" i="1"/>
  <c r="T3634" i="1"/>
  <c r="U3633" i="1"/>
  <c r="T3633" i="1"/>
  <c r="U3632" i="1"/>
  <c r="T3632" i="1"/>
  <c r="U3631" i="1"/>
  <c r="T3631" i="1"/>
  <c r="U3630" i="1"/>
  <c r="T3630" i="1"/>
  <c r="U3629" i="1"/>
  <c r="T3629" i="1"/>
  <c r="U3628" i="1"/>
  <c r="T3628" i="1"/>
  <c r="U3627" i="1"/>
  <c r="T3627" i="1"/>
  <c r="U3626" i="1"/>
  <c r="T3626" i="1"/>
  <c r="U3625" i="1"/>
  <c r="T3625" i="1"/>
  <c r="U3624" i="1"/>
  <c r="T3624" i="1"/>
  <c r="U3623" i="1"/>
  <c r="T3623" i="1"/>
  <c r="U3622" i="1"/>
  <c r="T3622" i="1"/>
  <c r="U3621" i="1"/>
  <c r="T3621" i="1"/>
  <c r="U3620" i="1"/>
  <c r="T3620" i="1"/>
  <c r="U3619" i="1"/>
  <c r="T3619" i="1"/>
  <c r="U3618" i="1"/>
  <c r="T3618" i="1"/>
  <c r="U3617" i="1"/>
  <c r="T3617" i="1"/>
  <c r="U3616" i="1"/>
  <c r="T3616" i="1"/>
  <c r="U3615" i="1"/>
  <c r="T3615" i="1"/>
  <c r="U3614" i="1"/>
  <c r="T3614" i="1"/>
  <c r="U3613" i="1"/>
  <c r="T3613" i="1"/>
  <c r="U3612" i="1"/>
  <c r="T3612" i="1"/>
  <c r="U3611" i="1"/>
  <c r="T3611" i="1"/>
  <c r="U3610" i="1"/>
  <c r="T3610" i="1"/>
  <c r="U3609" i="1"/>
  <c r="T3609" i="1"/>
  <c r="U3608" i="1"/>
  <c r="T3608" i="1"/>
  <c r="U3607" i="1"/>
  <c r="T3607" i="1"/>
  <c r="U3606" i="1"/>
  <c r="T3606" i="1"/>
  <c r="U3605" i="1"/>
  <c r="T3605" i="1"/>
  <c r="U3604" i="1"/>
  <c r="T3604" i="1"/>
  <c r="U3603" i="1"/>
  <c r="T3603" i="1"/>
  <c r="U3602" i="1"/>
  <c r="T3602" i="1"/>
  <c r="U3601" i="1"/>
  <c r="T3601" i="1"/>
  <c r="U3600" i="1"/>
  <c r="T3600" i="1"/>
  <c r="U3599" i="1"/>
  <c r="T3599" i="1"/>
  <c r="U3598" i="1"/>
  <c r="T3598" i="1"/>
  <c r="U3597" i="1"/>
  <c r="T3597" i="1"/>
  <c r="U3596" i="1"/>
  <c r="T3596" i="1"/>
  <c r="U3595" i="1"/>
  <c r="T3595" i="1"/>
  <c r="U3594" i="1"/>
  <c r="T3594" i="1"/>
  <c r="U3593" i="1"/>
  <c r="T3593" i="1"/>
  <c r="U3592" i="1"/>
  <c r="T3592" i="1"/>
  <c r="U3591" i="1"/>
  <c r="T3591" i="1"/>
  <c r="U3590" i="1"/>
  <c r="T3590" i="1"/>
  <c r="U3589" i="1"/>
  <c r="T3589" i="1"/>
  <c r="U3588" i="1"/>
  <c r="T3588" i="1"/>
  <c r="U3587" i="1"/>
  <c r="T3587" i="1"/>
  <c r="U3586" i="1"/>
  <c r="T3586" i="1"/>
  <c r="U3585" i="1"/>
  <c r="T3585" i="1"/>
  <c r="U3584" i="1"/>
  <c r="T3584" i="1"/>
  <c r="U3583" i="1"/>
  <c r="T3583" i="1"/>
  <c r="U3582" i="1"/>
  <c r="T3582" i="1"/>
  <c r="U3581" i="1"/>
  <c r="T3581" i="1"/>
  <c r="U3580" i="1"/>
  <c r="T3580" i="1"/>
  <c r="U3579" i="1"/>
  <c r="T3579" i="1"/>
  <c r="U3578" i="1"/>
  <c r="T3578" i="1"/>
  <c r="U3577" i="1"/>
  <c r="T3577" i="1"/>
  <c r="U3576" i="1"/>
  <c r="T3576" i="1"/>
  <c r="U3575" i="1"/>
  <c r="T3575" i="1"/>
  <c r="U3574" i="1"/>
  <c r="T3574" i="1"/>
  <c r="U3573" i="1"/>
  <c r="T3573" i="1"/>
  <c r="U3572" i="1"/>
  <c r="T3572" i="1"/>
  <c r="U3571" i="1"/>
  <c r="T3571" i="1"/>
  <c r="U3570" i="1"/>
  <c r="T3570" i="1"/>
  <c r="U3569" i="1"/>
  <c r="T3569" i="1"/>
  <c r="U3568" i="1"/>
  <c r="T3568" i="1"/>
  <c r="U3567" i="1"/>
  <c r="T3567" i="1"/>
  <c r="U3566" i="1"/>
  <c r="T3566" i="1"/>
  <c r="U3565" i="1"/>
  <c r="T3565" i="1"/>
  <c r="U3564" i="1"/>
  <c r="T3564" i="1"/>
  <c r="U3563" i="1"/>
  <c r="T3563" i="1"/>
  <c r="U3562" i="1"/>
  <c r="T3562" i="1"/>
  <c r="U3561" i="1"/>
  <c r="T3561" i="1"/>
  <c r="U3560" i="1"/>
  <c r="T3560" i="1"/>
  <c r="U3559" i="1"/>
  <c r="T3559" i="1"/>
  <c r="U3558" i="1"/>
  <c r="T3558" i="1"/>
  <c r="U3557" i="1"/>
  <c r="T3557" i="1"/>
  <c r="U3556" i="1"/>
  <c r="T3556" i="1"/>
  <c r="U3555" i="1"/>
  <c r="T3555" i="1"/>
  <c r="U3554" i="1"/>
  <c r="T3554" i="1"/>
  <c r="U3553" i="1"/>
  <c r="T3553" i="1"/>
  <c r="U3552" i="1"/>
  <c r="T3552" i="1"/>
  <c r="U3551" i="1"/>
  <c r="T3551" i="1"/>
  <c r="U3550" i="1"/>
  <c r="T3550" i="1"/>
  <c r="U3549" i="1"/>
  <c r="T3549" i="1"/>
  <c r="U3548" i="1"/>
  <c r="T3548" i="1"/>
  <c r="U3547" i="1"/>
  <c r="T3547" i="1"/>
  <c r="U3546" i="1"/>
  <c r="T3546" i="1"/>
  <c r="U3545" i="1"/>
  <c r="T3545" i="1"/>
  <c r="U3544" i="1"/>
  <c r="T3544" i="1"/>
  <c r="U3543" i="1"/>
  <c r="T3543" i="1"/>
  <c r="U3542" i="1"/>
  <c r="T3542" i="1"/>
  <c r="U3541" i="1"/>
  <c r="T3541" i="1"/>
  <c r="U3540" i="1"/>
  <c r="T3540" i="1"/>
  <c r="U3539" i="1"/>
  <c r="T3539" i="1"/>
  <c r="U3538" i="1"/>
  <c r="T3538" i="1"/>
  <c r="U3537" i="1"/>
  <c r="T3537" i="1"/>
  <c r="U3536" i="1"/>
  <c r="T3536" i="1"/>
  <c r="U3535" i="1"/>
  <c r="T3535" i="1"/>
  <c r="U3534" i="1"/>
  <c r="T3534" i="1"/>
  <c r="U3533" i="1"/>
  <c r="T3533" i="1"/>
  <c r="U3532" i="1"/>
  <c r="T3532" i="1"/>
  <c r="U3531" i="1"/>
  <c r="T3531" i="1"/>
  <c r="U3530" i="1"/>
  <c r="T3530" i="1"/>
  <c r="U3529" i="1"/>
  <c r="T3529" i="1"/>
  <c r="U3528" i="1"/>
  <c r="T3528" i="1"/>
  <c r="U3527" i="1"/>
  <c r="T3527" i="1"/>
  <c r="U3526" i="1"/>
  <c r="T3526" i="1"/>
  <c r="U3525" i="1"/>
  <c r="T3525" i="1"/>
  <c r="U3524" i="1"/>
  <c r="T3524" i="1"/>
  <c r="U3523" i="1"/>
  <c r="T3523" i="1"/>
  <c r="U3522" i="1"/>
  <c r="T3522" i="1"/>
  <c r="U3521" i="1"/>
  <c r="T3521" i="1"/>
  <c r="U3520" i="1"/>
  <c r="T3520" i="1"/>
  <c r="U3519" i="1"/>
  <c r="T3519" i="1"/>
  <c r="U3518" i="1"/>
  <c r="T3518" i="1"/>
  <c r="U3517" i="1"/>
  <c r="T3517" i="1"/>
  <c r="U3516" i="1"/>
  <c r="T3516" i="1"/>
  <c r="U3515" i="1"/>
  <c r="T3515" i="1"/>
  <c r="U3514" i="1"/>
  <c r="T3514" i="1"/>
  <c r="U3513" i="1"/>
  <c r="T3513" i="1"/>
  <c r="U3512" i="1"/>
  <c r="T3512" i="1"/>
  <c r="U3511" i="1"/>
  <c r="T3511" i="1"/>
  <c r="U3510" i="1"/>
  <c r="T3510" i="1"/>
  <c r="U3509" i="1"/>
  <c r="T3509" i="1"/>
  <c r="U3508" i="1"/>
  <c r="T3508" i="1"/>
  <c r="U3507" i="1"/>
  <c r="T3507" i="1"/>
  <c r="U3506" i="1"/>
  <c r="T3506" i="1"/>
  <c r="U3505" i="1"/>
  <c r="T3505" i="1"/>
  <c r="U3504" i="1"/>
  <c r="T3504" i="1"/>
  <c r="U3503" i="1"/>
  <c r="T3503" i="1"/>
  <c r="U3502" i="1"/>
  <c r="T3502" i="1"/>
  <c r="U3501" i="1"/>
  <c r="T3501" i="1"/>
  <c r="U3500" i="1"/>
  <c r="T3500" i="1"/>
  <c r="U3499" i="1"/>
  <c r="T3499" i="1"/>
  <c r="U3498" i="1"/>
  <c r="T3498" i="1"/>
  <c r="U3497" i="1"/>
  <c r="T3497" i="1"/>
  <c r="U3496" i="1"/>
  <c r="T3496" i="1"/>
  <c r="U3495" i="1"/>
  <c r="T3495" i="1"/>
  <c r="U3494" i="1"/>
  <c r="T3494" i="1"/>
  <c r="U3493" i="1"/>
  <c r="T3493" i="1"/>
  <c r="U3492" i="1"/>
  <c r="T3492" i="1"/>
  <c r="U3491" i="1"/>
  <c r="T3491" i="1"/>
  <c r="U3490" i="1"/>
  <c r="T3490" i="1"/>
  <c r="U3489" i="1"/>
  <c r="T3489" i="1"/>
  <c r="U3488" i="1"/>
  <c r="T3488" i="1"/>
  <c r="U3487" i="1"/>
  <c r="T3487" i="1"/>
  <c r="U3486" i="1"/>
  <c r="T3486" i="1"/>
  <c r="U3485" i="1"/>
  <c r="T3485" i="1"/>
  <c r="U3484" i="1"/>
  <c r="T3484" i="1"/>
  <c r="U3483" i="1"/>
  <c r="T3483" i="1"/>
  <c r="U3482" i="1"/>
  <c r="T3482" i="1"/>
  <c r="U3481" i="1"/>
  <c r="T3481" i="1"/>
  <c r="U3480" i="1"/>
  <c r="T3480" i="1"/>
  <c r="U3479" i="1"/>
  <c r="T3479" i="1"/>
  <c r="U3478" i="1"/>
  <c r="T3478" i="1"/>
  <c r="U3477" i="1"/>
  <c r="T3477" i="1"/>
  <c r="U3476" i="1"/>
  <c r="T3476" i="1"/>
  <c r="U3475" i="1"/>
  <c r="T3475" i="1"/>
  <c r="U3474" i="1"/>
  <c r="T3474" i="1"/>
  <c r="U3473" i="1"/>
  <c r="T3473" i="1"/>
  <c r="U3472" i="1"/>
  <c r="T3472" i="1"/>
  <c r="U3471" i="1"/>
  <c r="T3471" i="1"/>
  <c r="U3470" i="1"/>
  <c r="T3470" i="1"/>
  <c r="U3469" i="1"/>
  <c r="T3469" i="1"/>
  <c r="U3468" i="1"/>
  <c r="T3468" i="1"/>
  <c r="U3467" i="1"/>
  <c r="T3467" i="1"/>
  <c r="U3466" i="1"/>
  <c r="T3466" i="1"/>
  <c r="U3465" i="1"/>
  <c r="T3465" i="1"/>
  <c r="U3464" i="1"/>
  <c r="T3464" i="1"/>
  <c r="U3463" i="1"/>
  <c r="T3463" i="1"/>
  <c r="U3462" i="1"/>
  <c r="T3462" i="1"/>
  <c r="U3461" i="1"/>
  <c r="T3461" i="1"/>
  <c r="U3460" i="1"/>
  <c r="T3460" i="1"/>
  <c r="U3459" i="1"/>
  <c r="T3459" i="1"/>
  <c r="U3458" i="1"/>
  <c r="T3458" i="1"/>
  <c r="U3457" i="1"/>
  <c r="T3457" i="1"/>
  <c r="U3456" i="1"/>
  <c r="T3456" i="1"/>
  <c r="U3455" i="1"/>
  <c r="T3455" i="1"/>
  <c r="U3454" i="1"/>
  <c r="T3454" i="1"/>
  <c r="U3453" i="1"/>
  <c r="T3453" i="1"/>
  <c r="U3452" i="1"/>
  <c r="T3452" i="1"/>
  <c r="U3451" i="1"/>
  <c r="T3451" i="1"/>
  <c r="U3450" i="1"/>
  <c r="T3450" i="1"/>
  <c r="U3449" i="1"/>
  <c r="T3449" i="1"/>
  <c r="U3448" i="1"/>
  <c r="T3448" i="1"/>
  <c r="U3447" i="1"/>
  <c r="T3447" i="1"/>
  <c r="U3446" i="1"/>
  <c r="T3446" i="1"/>
  <c r="U3445" i="1"/>
  <c r="T3445" i="1"/>
  <c r="U3444" i="1"/>
  <c r="T3444" i="1"/>
  <c r="U3443" i="1"/>
  <c r="T3443" i="1"/>
  <c r="U3442" i="1"/>
  <c r="T3442" i="1"/>
  <c r="U3441" i="1"/>
  <c r="T3441" i="1"/>
  <c r="U3440" i="1"/>
  <c r="T3440" i="1"/>
  <c r="U3439" i="1"/>
  <c r="T3439" i="1"/>
  <c r="U3438" i="1"/>
  <c r="T3438" i="1"/>
  <c r="U3437" i="1"/>
  <c r="T3437" i="1"/>
  <c r="U3436" i="1"/>
  <c r="T3436" i="1"/>
  <c r="U3435" i="1"/>
  <c r="T3435" i="1"/>
  <c r="U3434" i="1"/>
  <c r="T3434" i="1"/>
  <c r="U3433" i="1"/>
  <c r="T3433" i="1"/>
  <c r="U3432" i="1"/>
  <c r="T3432" i="1"/>
  <c r="U3431" i="1"/>
  <c r="T3431" i="1"/>
  <c r="U3430" i="1"/>
  <c r="T3430" i="1"/>
  <c r="U3429" i="1"/>
  <c r="T3429" i="1"/>
  <c r="U3428" i="1"/>
  <c r="T3428" i="1"/>
  <c r="U3427" i="1"/>
  <c r="T3427" i="1"/>
  <c r="U3426" i="1"/>
  <c r="T3426" i="1"/>
  <c r="U3425" i="1"/>
  <c r="T3425" i="1"/>
  <c r="U3424" i="1"/>
  <c r="T3424" i="1"/>
  <c r="U3423" i="1"/>
  <c r="T3423" i="1"/>
  <c r="U3422" i="1"/>
  <c r="T3422" i="1"/>
  <c r="U3421" i="1"/>
  <c r="T3421" i="1"/>
  <c r="U3420" i="1"/>
  <c r="T3420" i="1"/>
  <c r="U3419" i="1"/>
  <c r="T3419" i="1"/>
  <c r="U3418" i="1"/>
  <c r="T3418" i="1"/>
  <c r="U3417" i="1"/>
  <c r="T3417" i="1"/>
  <c r="U3416" i="1"/>
  <c r="T3416" i="1"/>
  <c r="U3415" i="1"/>
  <c r="T3415" i="1"/>
  <c r="U3414" i="1"/>
  <c r="T3414" i="1"/>
  <c r="U3413" i="1"/>
  <c r="T3413" i="1"/>
  <c r="U3412" i="1"/>
  <c r="T3412" i="1"/>
  <c r="U3411" i="1"/>
  <c r="T3411" i="1"/>
  <c r="U3410" i="1"/>
  <c r="T3410" i="1"/>
  <c r="U3409" i="1"/>
  <c r="T3409" i="1"/>
  <c r="U3408" i="1"/>
  <c r="T3408" i="1"/>
  <c r="U3407" i="1"/>
  <c r="T3407" i="1"/>
  <c r="U3406" i="1"/>
  <c r="T3406" i="1"/>
  <c r="U3405" i="1"/>
  <c r="T3405" i="1"/>
  <c r="U3404" i="1"/>
  <c r="T3404" i="1"/>
  <c r="U3403" i="1"/>
  <c r="T3403" i="1"/>
  <c r="U3402" i="1"/>
  <c r="T3402" i="1"/>
  <c r="U3401" i="1"/>
  <c r="T3401" i="1"/>
  <c r="U3400" i="1"/>
  <c r="T3400" i="1"/>
  <c r="U3399" i="1"/>
  <c r="T3399" i="1"/>
  <c r="U3398" i="1"/>
  <c r="T3398" i="1"/>
  <c r="U3397" i="1"/>
  <c r="T3397" i="1"/>
  <c r="U3396" i="1"/>
  <c r="T3396" i="1"/>
  <c r="U3395" i="1"/>
  <c r="T3395" i="1"/>
  <c r="U3394" i="1"/>
  <c r="T3394" i="1"/>
  <c r="U3393" i="1"/>
  <c r="T3393" i="1"/>
  <c r="U3392" i="1"/>
  <c r="T3392" i="1"/>
  <c r="U3391" i="1"/>
  <c r="T3391" i="1"/>
  <c r="U3390" i="1"/>
  <c r="T3390" i="1"/>
  <c r="U3389" i="1"/>
  <c r="T3389" i="1"/>
  <c r="U3388" i="1"/>
  <c r="T3388" i="1"/>
  <c r="U3387" i="1"/>
  <c r="T3387" i="1"/>
  <c r="U3386" i="1"/>
  <c r="T3386" i="1"/>
  <c r="U3385" i="1"/>
  <c r="T3385" i="1"/>
  <c r="U3384" i="1"/>
  <c r="T3384" i="1"/>
  <c r="U3383" i="1"/>
  <c r="T3383" i="1"/>
  <c r="U3382" i="1"/>
  <c r="T3382" i="1"/>
  <c r="U3381" i="1"/>
  <c r="T3381" i="1"/>
  <c r="U3380" i="1"/>
  <c r="T3380" i="1"/>
  <c r="U3379" i="1"/>
  <c r="T3379" i="1"/>
  <c r="U3378" i="1"/>
  <c r="T3378" i="1"/>
  <c r="U3377" i="1"/>
  <c r="T3377" i="1"/>
  <c r="U3376" i="1"/>
  <c r="T3376" i="1"/>
  <c r="U3375" i="1"/>
  <c r="T3375" i="1"/>
  <c r="U3374" i="1"/>
  <c r="T3374" i="1"/>
  <c r="U3373" i="1"/>
  <c r="T3373" i="1"/>
  <c r="U3372" i="1"/>
  <c r="T3372" i="1"/>
  <c r="U3371" i="1"/>
  <c r="T3371" i="1"/>
  <c r="U3370" i="1"/>
  <c r="T3370" i="1"/>
  <c r="U3369" i="1"/>
  <c r="T3369" i="1"/>
  <c r="U3368" i="1"/>
  <c r="T3368" i="1"/>
  <c r="U3367" i="1"/>
  <c r="T3367" i="1"/>
  <c r="U3366" i="1"/>
  <c r="T3366" i="1"/>
  <c r="U3365" i="1"/>
  <c r="T3365" i="1"/>
  <c r="U3364" i="1"/>
  <c r="T3364" i="1"/>
  <c r="U3363" i="1"/>
  <c r="T3363" i="1"/>
  <c r="U3362" i="1"/>
  <c r="T3362" i="1"/>
  <c r="U3361" i="1"/>
  <c r="T3361" i="1"/>
  <c r="U3360" i="1"/>
  <c r="T3360" i="1"/>
  <c r="U3359" i="1"/>
  <c r="T3359" i="1"/>
  <c r="U3358" i="1"/>
  <c r="T3358" i="1"/>
  <c r="U3357" i="1"/>
  <c r="T3357" i="1"/>
  <c r="U3356" i="1"/>
  <c r="T3356" i="1"/>
  <c r="U3355" i="1"/>
  <c r="T3355" i="1"/>
  <c r="U3354" i="1"/>
  <c r="T3354" i="1"/>
  <c r="U3353" i="1"/>
  <c r="T3353" i="1"/>
  <c r="U3352" i="1"/>
  <c r="T3352" i="1"/>
  <c r="U3351" i="1"/>
  <c r="T3351" i="1"/>
  <c r="U3350" i="1"/>
  <c r="T3350" i="1"/>
  <c r="U3349" i="1"/>
  <c r="T3349" i="1"/>
  <c r="U3348" i="1"/>
  <c r="T3348" i="1"/>
  <c r="U3347" i="1"/>
  <c r="T3347" i="1"/>
  <c r="U3346" i="1"/>
  <c r="T3346" i="1"/>
  <c r="U3345" i="1"/>
  <c r="T3345" i="1"/>
  <c r="U3344" i="1"/>
  <c r="T3344" i="1"/>
  <c r="U3343" i="1"/>
  <c r="T3343" i="1"/>
  <c r="U3342" i="1"/>
  <c r="T3342" i="1"/>
  <c r="U3341" i="1"/>
  <c r="T3341" i="1"/>
  <c r="U3340" i="1"/>
  <c r="T3340" i="1"/>
  <c r="U3339" i="1"/>
  <c r="T3339" i="1"/>
  <c r="U3338" i="1"/>
  <c r="T3338" i="1"/>
  <c r="U3337" i="1"/>
  <c r="T3337" i="1"/>
  <c r="U3336" i="1"/>
  <c r="T3336" i="1"/>
  <c r="U3335" i="1"/>
  <c r="T3335" i="1"/>
  <c r="U3334" i="1"/>
  <c r="T3334" i="1"/>
  <c r="U3333" i="1"/>
  <c r="T3333" i="1"/>
  <c r="U3332" i="1"/>
  <c r="T3332" i="1"/>
  <c r="U3331" i="1"/>
  <c r="T3331" i="1"/>
  <c r="U3330" i="1"/>
  <c r="T3330" i="1"/>
  <c r="U3329" i="1"/>
  <c r="T3329" i="1"/>
  <c r="U3328" i="1"/>
  <c r="T3328" i="1"/>
  <c r="U3327" i="1"/>
  <c r="T3327" i="1"/>
  <c r="U3326" i="1"/>
  <c r="T3326" i="1"/>
  <c r="U3325" i="1"/>
  <c r="T3325" i="1"/>
  <c r="U3324" i="1"/>
  <c r="T3324" i="1"/>
  <c r="U3323" i="1"/>
  <c r="T3323" i="1"/>
  <c r="U3322" i="1"/>
  <c r="T3322" i="1"/>
  <c r="U3321" i="1"/>
  <c r="T3321" i="1"/>
  <c r="U3320" i="1"/>
  <c r="T3320" i="1"/>
  <c r="U3319" i="1"/>
  <c r="T3319" i="1"/>
  <c r="U3318" i="1"/>
  <c r="T3318" i="1"/>
  <c r="U3317" i="1"/>
  <c r="T3317" i="1"/>
  <c r="U3316" i="1"/>
  <c r="T3316" i="1"/>
  <c r="U3315" i="1"/>
  <c r="T3315" i="1"/>
  <c r="U3314" i="1"/>
  <c r="T3314" i="1"/>
  <c r="U3313" i="1"/>
  <c r="T3313" i="1"/>
  <c r="U3312" i="1"/>
  <c r="T3312" i="1"/>
  <c r="U3311" i="1"/>
  <c r="T3311" i="1"/>
  <c r="U3310" i="1"/>
  <c r="T3310" i="1"/>
  <c r="U3309" i="1"/>
  <c r="T3309" i="1"/>
  <c r="U3308" i="1"/>
  <c r="T3308" i="1"/>
  <c r="U3307" i="1"/>
  <c r="T3307" i="1"/>
  <c r="U3306" i="1"/>
  <c r="T3306" i="1"/>
  <c r="U3305" i="1"/>
  <c r="T3305" i="1"/>
  <c r="U3304" i="1"/>
  <c r="T3304" i="1"/>
  <c r="U3303" i="1"/>
  <c r="T3303" i="1"/>
  <c r="U3302" i="1"/>
  <c r="T3302" i="1"/>
  <c r="U3301" i="1"/>
  <c r="T3301" i="1"/>
  <c r="U3300" i="1"/>
  <c r="T3300" i="1"/>
  <c r="U3299" i="1"/>
  <c r="T3299" i="1"/>
  <c r="U3298" i="1"/>
  <c r="T3298" i="1"/>
  <c r="U3297" i="1"/>
  <c r="T3297" i="1"/>
  <c r="U3296" i="1"/>
  <c r="T3296" i="1"/>
  <c r="U3295" i="1"/>
  <c r="T3295" i="1"/>
  <c r="U3294" i="1"/>
  <c r="T3294" i="1"/>
  <c r="U3293" i="1"/>
  <c r="T3293" i="1"/>
  <c r="U3292" i="1"/>
  <c r="T3292" i="1"/>
  <c r="U3291" i="1"/>
  <c r="T3291" i="1"/>
  <c r="U3290" i="1"/>
  <c r="T3290" i="1"/>
  <c r="U3289" i="1"/>
  <c r="T3289" i="1"/>
  <c r="U3288" i="1"/>
  <c r="T3288" i="1"/>
  <c r="U3287" i="1"/>
  <c r="T3287" i="1"/>
  <c r="U3286" i="1"/>
  <c r="T3286" i="1"/>
  <c r="U3285" i="1"/>
  <c r="T3285" i="1"/>
  <c r="U3284" i="1"/>
  <c r="T3284" i="1"/>
  <c r="U3283" i="1"/>
  <c r="T3283" i="1"/>
  <c r="U3282" i="1"/>
  <c r="T3282" i="1"/>
  <c r="U3281" i="1"/>
  <c r="T3281" i="1"/>
  <c r="U3280" i="1"/>
  <c r="T3280" i="1"/>
  <c r="U3279" i="1"/>
  <c r="T3279" i="1"/>
  <c r="U3278" i="1"/>
  <c r="T3278" i="1"/>
  <c r="U3277" i="1"/>
  <c r="T3277" i="1"/>
  <c r="U3276" i="1"/>
  <c r="T3276" i="1"/>
  <c r="U3275" i="1"/>
  <c r="T3275" i="1"/>
  <c r="U3274" i="1"/>
  <c r="T3274" i="1"/>
  <c r="U3273" i="1"/>
  <c r="T3273" i="1"/>
  <c r="U3272" i="1"/>
  <c r="T3272" i="1"/>
  <c r="U3271" i="1"/>
  <c r="T3271" i="1"/>
  <c r="U3270" i="1"/>
  <c r="T3270" i="1"/>
  <c r="U3269" i="1"/>
  <c r="T3269" i="1"/>
  <c r="U3268" i="1"/>
  <c r="T3268" i="1"/>
  <c r="U3267" i="1"/>
  <c r="T3267" i="1"/>
  <c r="U3266" i="1"/>
  <c r="T3266" i="1"/>
  <c r="U3265" i="1"/>
  <c r="T3265" i="1"/>
  <c r="U3264" i="1"/>
  <c r="T3264" i="1"/>
  <c r="U3263" i="1"/>
  <c r="T3263" i="1"/>
  <c r="U3262" i="1"/>
  <c r="T3262" i="1"/>
  <c r="U3261" i="1"/>
  <c r="T3261" i="1"/>
  <c r="U3260" i="1"/>
  <c r="T3260" i="1"/>
  <c r="U3259" i="1"/>
  <c r="T3259" i="1"/>
  <c r="U3258" i="1"/>
  <c r="T3258" i="1"/>
  <c r="U3257" i="1"/>
  <c r="T3257" i="1"/>
  <c r="U3256" i="1"/>
  <c r="T3256" i="1"/>
  <c r="U3255" i="1"/>
  <c r="T3255" i="1"/>
  <c r="U3254" i="1"/>
  <c r="T3254" i="1"/>
  <c r="U3253" i="1"/>
  <c r="T3253" i="1"/>
  <c r="U3252" i="1"/>
  <c r="T3252" i="1"/>
  <c r="U3251" i="1"/>
  <c r="T3251" i="1"/>
  <c r="U3250" i="1"/>
  <c r="T3250" i="1"/>
  <c r="U3249" i="1"/>
  <c r="T3249" i="1"/>
  <c r="U3248" i="1"/>
  <c r="T3248" i="1"/>
  <c r="U3247" i="1"/>
  <c r="T3247" i="1"/>
  <c r="U3246" i="1"/>
  <c r="T3246" i="1"/>
  <c r="U3245" i="1"/>
  <c r="T3245" i="1"/>
  <c r="U3244" i="1"/>
  <c r="T3244" i="1"/>
  <c r="U3243" i="1"/>
  <c r="T3243" i="1"/>
  <c r="U3242" i="1"/>
  <c r="T3242" i="1"/>
  <c r="U3241" i="1"/>
  <c r="T3241" i="1"/>
  <c r="U3240" i="1"/>
  <c r="T3240" i="1"/>
  <c r="U3239" i="1"/>
  <c r="T3239" i="1"/>
  <c r="U3238" i="1"/>
  <c r="T3238" i="1"/>
  <c r="U3237" i="1"/>
  <c r="T3237" i="1"/>
  <c r="U3236" i="1"/>
  <c r="T3236" i="1"/>
  <c r="U3235" i="1"/>
  <c r="T3235" i="1"/>
  <c r="U3234" i="1"/>
  <c r="T3234" i="1"/>
  <c r="U3233" i="1"/>
  <c r="T3233" i="1"/>
  <c r="U3232" i="1"/>
  <c r="T3232" i="1"/>
  <c r="U3231" i="1"/>
  <c r="T3231" i="1"/>
  <c r="U3230" i="1"/>
  <c r="T3230" i="1"/>
  <c r="U3229" i="1"/>
  <c r="T3229" i="1"/>
  <c r="U3228" i="1"/>
  <c r="T3228" i="1"/>
  <c r="U3227" i="1"/>
  <c r="T3227" i="1"/>
  <c r="U3226" i="1"/>
  <c r="T3226" i="1"/>
  <c r="U3225" i="1"/>
  <c r="T3225" i="1"/>
  <c r="U3224" i="1"/>
  <c r="T3224" i="1"/>
  <c r="U3223" i="1"/>
  <c r="T3223" i="1"/>
  <c r="U3222" i="1"/>
  <c r="T3222" i="1"/>
  <c r="U3221" i="1"/>
  <c r="T3221" i="1"/>
  <c r="U3220" i="1"/>
  <c r="T3220" i="1"/>
  <c r="U3219" i="1"/>
  <c r="T3219" i="1"/>
  <c r="U3218" i="1"/>
  <c r="T3218" i="1"/>
  <c r="U3217" i="1"/>
  <c r="T3217" i="1"/>
  <c r="U3216" i="1"/>
  <c r="T3216" i="1"/>
  <c r="U3215" i="1"/>
  <c r="T3215" i="1"/>
  <c r="U3214" i="1"/>
  <c r="T3214" i="1"/>
  <c r="U3213" i="1"/>
  <c r="T3213" i="1"/>
  <c r="U3212" i="1"/>
  <c r="T3212" i="1"/>
  <c r="U3211" i="1"/>
  <c r="T3211" i="1"/>
  <c r="U3210" i="1"/>
  <c r="T3210" i="1"/>
  <c r="U3209" i="1"/>
  <c r="T3209" i="1"/>
  <c r="U3208" i="1"/>
  <c r="T3208" i="1"/>
  <c r="U3207" i="1"/>
  <c r="T3207" i="1"/>
  <c r="U3206" i="1"/>
  <c r="T3206" i="1"/>
  <c r="U3205" i="1"/>
  <c r="T3205" i="1"/>
  <c r="U3204" i="1"/>
  <c r="T3204" i="1"/>
  <c r="U3203" i="1"/>
  <c r="T3203" i="1"/>
  <c r="U3202" i="1"/>
  <c r="T3202" i="1"/>
  <c r="U3201" i="1"/>
  <c r="T3201" i="1"/>
  <c r="U3200" i="1"/>
  <c r="T3200" i="1"/>
  <c r="U3199" i="1"/>
  <c r="T3199" i="1"/>
  <c r="U3198" i="1"/>
  <c r="T3198" i="1"/>
  <c r="U3197" i="1"/>
  <c r="T3197" i="1"/>
  <c r="U3196" i="1"/>
  <c r="T3196" i="1"/>
  <c r="U3195" i="1"/>
  <c r="T3195" i="1"/>
  <c r="U3194" i="1"/>
  <c r="T3194" i="1"/>
  <c r="U3193" i="1"/>
  <c r="T3193" i="1"/>
  <c r="U3192" i="1"/>
  <c r="T3192" i="1"/>
  <c r="U3191" i="1"/>
  <c r="T3191" i="1"/>
  <c r="U3190" i="1"/>
  <c r="T3190" i="1"/>
  <c r="U3189" i="1"/>
  <c r="T3189" i="1"/>
  <c r="U3188" i="1"/>
  <c r="T3188" i="1"/>
  <c r="U3187" i="1"/>
  <c r="T3187" i="1"/>
  <c r="U3186" i="1"/>
  <c r="T3186" i="1"/>
  <c r="U3185" i="1"/>
  <c r="T3185" i="1"/>
  <c r="U3184" i="1"/>
  <c r="T3184" i="1"/>
  <c r="U3183" i="1"/>
  <c r="T3183" i="1"/>
  <c r="U3182" i="1"/>
  <c r="T3182" i="1"/>
  <c r="U3181" i="1"/>
  <c r="T3181" i="1"/>
  <c r="U3180" i="1"/>
  <c r="T3180" i="1"/>
  <c r="U3179" i="1"/>
  <c r="T3179" i="1"/>
  <c r="U3178" i="1"/>
  <c r="T3178" i="1"/>
  <c r="U3177" i="1"/>
  <c r="T3177" i="1"/>
  <c r="U3176" i="1"/>
  <c r="T3176" i="1"/>
  <c r="U3175" i="1"/>
  <c r="T3175" i="1"/>
  <c r="U3174" i="1"/>
  <c r="T3174" i="1"/>
  <c r="U3173" i="1"/>
  <c r="T3173" i="1"/>
  <c r="U3172" i="1"/>
  <c r="T3172" i="1"/>
  <c r="U3171" i="1"/>
  <c r="T3171" i="1"/>
  <c r="U3170" i="1"/>
  <c r="T3170" i="1"/>
  <c r="U3169" i="1"/>
  <c r="T3169" i="1"/>
  <c r="U3168" i="1"/>
  <c r="T3168" i="1"/>
  <c r="U3167" i="1"/>
  <c r="T3167" i="1"/>
  <c r="U3166" i="1"/>
  <c r="T3166" i="1"/>
  <c r="U3165" i="1"/>
  <c r="T3165" i="1"/>
  <c r="U3164" i="1"/>
  <c r="T3164" i="1"/>
  <c r="U3163" i="1"/>
  <c r="T3163" i="1"/>
  <c r="U3162" i="1"/>
  <c r="T3162" i="1"/>
  <c r="U3161" i="1"/>
  <c r="T3161" i="1"/>
  <c r="U3160" i="1"/>
  <c r="T3160" i="1"/>
  <c r="U3159" i="1"/>
  <c r="T3159" i="1"/>
  <c r="U3158" i="1"/>
  <c r="T3158" i="1"/>
  <c r="U3157" i="1"/>
  <c r="T3157" i="1"/>
  <c r="U3156" i="1"/>
  <c r="T3156" i="1"/>
  <c r="U3155" i="1"/>
  <c r="T3155" i="1"/>
  <c r="U3154" i="1"/>
  <c r="T3154" i="1"/>
  <c r="U3153" i="1"/>
  <c r="T3153" i="1"/>
  <c r="U3152" i="1"/>
  <c r="T3152" i="1"/>
  <c r="U3151" i="1"/>
  <c r="T3151" i="1"/>
  <c r="U3150" i="1"/>
  <c r="T3150" i="1"/>
  <c r="U3149" i="1"/>
  <c r="T3149" i="1"/>
  <c r="U3148" i="1"/>
  <c r="T3148" i="1"/>
  <c r="U3147" i="1"/>
  <c r="T3147" i="1"/>
  <c r="U3146" i="1"/>
  <c r="T3146" i="1"/>
  <c r="U3145" i="1"/>
  <c r="T3145" i="1"/>
  <c r="U3144" i="1"/>
  <c r="T3144" i="1"/>
  <c r="U3143" i="1"/>
  <c r="T3143" i="1"/>
  <c r="U3142" i="1"/>
  <c r="T3142" i="1"/>
  <c r="U3141" i="1"/>
  <c r="T3141" i="1"/>
  <c r="U3140" i="1"/>
  <c r="T3140" i="1"/>
  <c r="U3139" i="1"/>
  <c r="T3139" i="1"/>
  <c r="U3138" i="1"/>
  <c r="T3138" i="1"/>
  <c r="U3137" i="1"/>
  <c r="T3137" i="1"/>
  <c r="U3136" i="1"/>
  <c r="T3136" i="1"/>
  <c r="U3135" i="1"/>
  <c r="T3135" i="1"/>
  <c r="U3134" i="1"/>
  <c r="T3134" i="1"/>
  <c r="U3133" i="1"/>
  <c r="T3133" i="1"/>
  <c r="U3132" i="1"/>
  <c r="T3132" i="1"/>
  <c r="U3131" i="1"/>
  <c r="T3131" i="1"/>
  <c r="U3130" i="1"/>
  <c r="T3130" i="1"/>
  <c r="U3129" i="1"/>
  <c r="T3129" i="1"/>
  <c r="U3128" i="1"/>
  <c r="T3128" i="1"/>
  <c r="U3127" i="1"/>
  <c r="T3127" i="1"/>
  <c r="U3126" i="1"/>
  <c r="T3126" i="1"/>
  <c r="U3125" i="1"/>
  <c r="T3125" i="1"/>
  <c r="U3124" i="1"/>
  <c r="T3124" i="1"/>
  <c r="U3123" i="1"/>
  <c r="T3123" i="1"/>
  <c r="U3122" i="1"/>
  <c r="T3122" i="1"/>
  <c r="U3121" i="1"/>
  <c r="T3121" i="1"/>
  <c r="U3120" i="1"/>
  <c r="T3120" i="1"/>
  <c r="U3119" i="1"/>
  <c r="T3119" i="1"/>
  <c r="U3118" i="1"/>
  <c r="T3118" i="1"/>
  <c r="U3117" i="1"/>
  <c r="T3117" i="1"/>
  <c r="U3116" i="1"/>
  <c r="T3116" i="1"/>
  <c r="U3115" i="1"/>
  <c r="T3115" i="1"/>
  <c r="U3114" i="1"/>
  <c r="T3114" i="1"/>
  <c r="U3113" i="1"/>
  <c r="T3113" i="1"/>
  <c r="U3112" i="1"/>
  <c r="T3112" i="1"/>
  <c r="U3111" i="1"/>
  <c r="T3111" i="1"/>
  <c r="U3110" i="1"/>
  <c r="T3110" i="1"/>
  <c r="U3109" i="1"/>
  <c r="T3109" i="1"/>
  <c r="U3108" i="1"/>
  <c r="T3108" i="1"/>
  <c r="U3107" i="1"/>
  <c r="T3107" i="1"/>
  <c r="U3106" i="1"/>
  <c r="T3106" i="1"/>
  <c r="U3105" i="1"/>
  <c r="T3105" i="1"/>
  <c r="U3104" i="1"/>
  <c r="T3104" i="1"/>
  <c r="U3103" i="1"/>
  <c r="T3103" i="1"/>
  <c r="U3102" i="1"/>
  <c r="T3102" i="1"/>
  <c r="U3101" i="1"/>
  <c r="T3101" i="1"/>
  <c r="U3100" i="1"/>
  <c r="T3100" i="1"/>
  <c r="U3099" i="1"/>
  <c r="T3099" i="1"/>
  <c r="U3098" i="1"/>
  <c r="T3098" i="1"/>
  <c r="U3097" i="1"/>
  <c r="T3097" i="1"/>
  <c r="U3096" i="1"/>
  <c r="T3096" i="1"/>
  <c r="U3095" i="1"/>
  <c r="T3095" i="1"/>
  <c r="U3094" i="1"/>
  <c r="T3094" i="1"/>
  <c r="U3093" i="1"/>
  <c r="T3093" i="1"/>
  <c r="U3092" i="1"/>
  <c r="T3092" i="1"/>
  <c r="U3091" i="1"/>
  <c r="T3091" i="1"/>
  <c r="U3090" i="1"/>
  <c r="T3090" i="1"/>
  <c r="U3089" i="1"/>
  <c r="T3089" i="1"/>
  <c r="U3088" i="1"/>
  <c r="T3088" i="1"/>
  <c r="U3087" i="1"/>
  <c r="T3087" i="1"/>
  <c r="U3086" i="1"/>
  <c r="T3086" i="1"/>
  <c r="U3085" i="1"/>
  <c r="T3085" i="1"/>
  <c r="U3084" i="1"/>
  <c r="T3084" i="1"/>
  <c r="U3083" i="1"/>
  <c r="T3083" i="1"/>
  <c r="U3082" i="1"/>
  <c r="T3082" i="1"/>
  <c r="U3081" i="1"/>
  <c r="T3081" i="1"/>
  <c r="U3080" i="1"/>
  <c r="T3080" i="1"/>
  <c r="U3079" i="1"/>
  <c r="T3079" i="1"/>
  <c r="U3078" i="1"/>
  <c r="T3078" i="1"/>
  <c r="U3077" i="1"/>
  <c r="T3077" i="1"/>
  <c r="U3076" i="1"/>
  <c r="T3076" i="1"/>
  <c r="U3075" i="1"/>
  <c r="T3075" i="1"/>
  <c r="U3074" i="1"/>
  <c r="T3074" i="1"/>
  <c r="U3073" i="1"/>
  <c r="T3073" i="1"/>
  <c r="U3072" i="1"/>
  <c r="T3072" i="1"/>
  <c r="U3071" i="1"/>
  <c r="T3071" i="1"/>
  <c r="U3070" i="1"/>
  <c r="T3070" i="1"/>
  <c r="U3069" i="1"/>
  <c r="T3069" i="1"/>
  <c r="U3068" i="1"/>
  <c r="T3068" i="1"/>
  <c r="U3067" i="1"/>
  <c r="T3067" i="1"/>
  <c r="U3066" i="1"/>
  <c r="T3066" i="1"/>
  <c r="U3065" i="1"/>
  <c r="T3065" i="1"/>
  <c r="U3064" i="1"/>
  <c r="T3064" i="1"/>
  <c r="U3063" i="1"/>
  <c r="T3063" i="1"/>
  <c r="U3062" i="1"/>
  <c r="T3062" i="1"/>
  <c r="U3061" i="1"/>
  <c r="T3061" i="1"/>
  <c r="U3060" i="1"/>
  <c r="T3060" i="1"/>
  <c r="U3059" i="1"/>
  <c r="T3059" i="1"/>
  <c r="U3058" i="1"/>
  <c r="T3058" i="1"/>
  <c r="U3057" i="1"/>
  <c r="T3057" i="1"/>
  <c r="U3056" i="1"/>
  <c r="T3056" i="1"/>
  <c r="U3055" i="1"/>
  <c r="T3055" i="1"/>
  <c r="U3054" i="1"/>
  <c r="T3054" i="1"/>
  <c r="U3053" i="1"/>
  <c r="T3053" i="1"/>
  <c r="U3052" i="1"/>
  <c r="T3052" i="1"/>
  <c r="U3051" i="1"/>
  <c r="T3051" i="1"/>
  <c r="U3050" i="1"/>
  <c r="T3050" i="1"/>
  <c r="U3049" i="1"/>
  <c r="T3049" i="1"/>
  <c r="U3048" i="1"/>
  <c r="T3048" i="1"/>
  <c r="U3047" i="1"/>
  <c r="T3047" i="1"/>
  <c r="U3046" i="1"/>
  <c r="T3046" i="1"/>
  <c r="U3045" i="1"/>
  <c r="T3045" i="1"/>
  <c r="U3044" i="1"/>
  <c r="T3044" i="1"/>
  <c r="U3043" i="1"/>
  <c r="T3043" i="1"/>
  <c r="U3042" i="1"/>
  <c r="T3042" i="1"/>
  <c r="U3041" i="1"/>
  <c r="T3041" i="1"/>
  <c r="U3040" i="1"/>
  <c r="T3040" i="1"/>
  <c r="U3039" i="1"/>
  <c r="T3039" i="1"/>
  <c r="U3038" i="1"/>
  <c r="T3038" i="1"/>
  <c r="U3037" i="1"/>
  <c r="T3037" i="1"/>
  <c r="U3036" i="1"/>
  <c r="T3036" i="1"/>
  <c r="U3035" i="1"/>
  <c r="T3035" i="1"/>
  <c r="U3034" i="1"/>
  <c r="T3034" i="1"/>
  <c r="U3033" i="1"/>
  <c r="T3033" i="1"/>
  <c r="U3032" i="1"/>
  <c r="T3032" i="1"/>
  <c r="U3031" i="1"/>
  <c r="T3031" i="1"/>
  <c r="U3030" i="1"/>
  <c r="T3030" i="1"/>
  <c r="U3029" i="1"/>
  <c r="T3029" i="1"/>
  <c r="U3028" i="1"/>
  <c r="T3028" i="1"/>
  <c r="U3027" i="1"/>
  <c r="T3027" i="1"/>
  <c r="U3026" i="1"/>
  <c r="T3026" i="1"/>
  <c r="U3025" i="1"/>
  <c r="T3025" i="1"/>
  <c r="U3024" i="1"/>
  <c r="T3024" i="1"/>
  <c r="U3023" i="1"/>
  <c r="T3023" i="1"/>
  <c r="U3022" i="1"/>
  <c r="T3022" i="1"/>
  <c r="U3021" i="1"/>
  <c r="T3021" i="1"/>
  <c r="U3020" i="1"/>
  <c r="T3020" i="1"/>
  <c r="U3019" i="1"/>
  <c r="T3019" i="1"/>
  <c r="U3018" i="1"/>
  <c r="T3018" i="1"/>
  <c r="U3017" i="1"/>
  <c r="T3017" i="1"/>
  <c r="U3016" i="1"/>
  <c r="T3016" i="1"/>
  <c r="U3015" i="1"/>
  <c r="T3015" i="1"/>
  <c r="U3014" i="1"/>
  <c r="T3014" i="1"/>
  <c r="U3013" i="1"/>
  <c r="T3013" i="1"/>
  <c r="U3012" i="1"/>
  <c r="T3012" i="1"/>
  <c r="U3011" i="1"/>
  <c r="T3011" i="1"/>
  <c r="U3010" i="1"/>
  <c r="T3010" i="1"/>
  <c r="U3009" i="1"/>
  <c r="T3009" i="1"/>
  <c r="U3008" i="1"/>
  <c r="T3008" i="1"/>
  <c r="U3007" i="1"/>
  <c r="T3007" i="1"/>
  <c r="U3006" i="1"/>
  <c r="T3006" i="1"/>
  <c r="U3005" i="1"/>
  <c r="T3005" i="1"/>
  <c r="U3004" i="1"/>
  <c r="T3004" i="1"/>
  <c r="U3003" i="1"/>
  <c r="T3003" i="1"/>
  <c r="U3002" i="1"/>
  <c r="T3002" i="1"/>
  <c r="U3001" i="1"/>
  <c r="T3001" i="1"/>
  <c r="U3000" i="1"/>
  <c r="T3000" i="1"/>
  <c r="U2999" i="1"/>
  <c r="T2999" i="1"/>
  <c r="U2998" i="1"/>
  <c r="T2998" i="1"/>
  <c r="U2997" i="1"/>
  <c r="T2997" i="1"/>
  <c r="U2996" i="1"/>
  <c r="T2996" i="1"/>
  <c r="U2995" i="1"/>
  <c r="T2995" i="1"/>
  <c r="U2994" i="1"/>
  <c r="T2994" i="1"/>
  <c r="U2993" i="1"/>
  <c r="T2993" i="1"/>
  <c r="U2992" i="1"/>
  <c r="T2992" i="1"/>
  <c r="U2991" i="1"/>
  <c r="T2991" i="1"/>
  <c r="U2990" i="1"/>
  <c r="T2990" i="1"/>
  <c r="U2989" i="1"/>
  <c r="T2989" i="1"/>
  <c r="U2988" i="1"/>
  <c r="T2988" i="1"/>
  <c r="U2987" i="1"/>
  <c r="T2987" i="1"/>
  <c r="U2986" i="1"/>
  <c r="T2986" i="1"/>
  <c r="U2985" i="1"/>
  <c r="T2985" i="1"/>
  <c r="U2984" i="1"/>
  <c r="T2984" i="1"/>
  <c r="U2983" i="1"/>
  <c r="T2983" i="1"/>
  <c r="U2982" i="1"/>
  <c r="T2982" i="1"/>
  <c r="U2981" i="1"/>
  <c r="T2981" i="1"/>
  <c r="U2980" i="1"/>
  <c r="T2980" i="1"/>
  <c r="U2979" i="1"/>
  <c r="T2979" i="1"/>
  <c r="U2978" i="1"/>
  <c r="T2978" i="1"/>
  <c r="U2977" i="1"/>
  <c r="T2977" i="1"/>
  <c r="U2976" i="1"/>
  <c r="T2976" i="1"/>
  <c r="U2975" i="1"/>
  <c r="T2975" i="1"/>
  <c r="U2974" i="1"/>
  <c r="T2974" i="1"/>
  <c r="U2973" i="1"/>
  <c r="T2973" i="1"/>
  <c r="U2972" i="1"/>
  <c r="T2972" i="1"/>
  <c r="U2971" i="1"/>
  <c r="T2971" i="1"/>
  <c r="U2970" i="1"/>
  <c r="T2970" i="1"/>
  <c r="U2969" i="1"/>
  <c r="T2969" i="1"/>
  <c r="U2968" i="1"/>
  <c r="T2968" i="1"/>
  <c r="U2967" i="1"/>
  <c r="T2967" i="1"/>
  <c r="U2966" i="1"/>
  <c r="T2966" i="1"/>
  <c r="U2965" i="1"/>
  <c r="T2965" i="1"/>
  <c r="U2964" i="1"/>
  <c r="T2964" i="1"/>
  <c r="U2963" i="1"/>
  <c r="T2963" i="1"/>
  <c r="U2962" i="1"/>
  <c r="T2962" i="1"/>
  <c r="U2961" i="1"/>
  <c r="T2961" i="1"/>
  <c r="U2960" i="1"/>
  <c r="T2960" i="1"/>
  <c r="U2959" i="1"/>
  <c r="T2959" i="1"/>
  <c r="U2958" i="1"/>
  <c r="T2958" i="1"/>
  <c r="U2957" i="1"/>
  <c r="T2957" i="1"/>
  <c r="U2956" i="1"/>
  <c r="T2956" i="1"/>
  <c r="U2955" i="1"/>
  <c r="T2955" i="1"/>
  <c r="U2954" i="1"/>
  <c r="T2954" i="1"/>
  <c r="U2953" i="1"/>
  <c r="T2953" i="1"/>
  <c r="U2952" i="1"/>
  <c r="T2952" i="1"/>
  <c r="U2951" i="1"/>
  <c r="T2951" i="1"/>
  <c r="U2950" i="1"/>
  <c r="T2950" i="1"/>
  <c r="U2949" i="1"/>
  <c r="T2949" i="1"/>
  <c r="U2948" i="1"/>
  <c r="T2948" i="1"/>
  <c r="U2947" i="1"/>
  <c r="T2947" i="1"/>
  <c r="U2946" i="1"/>
  <c r="T2946" i="1"/>
  <c r="U2945" i="1"/>
  <c r="T2945" i="1"/>
  <c r="U2944" i="1"/>
  <c r="T2944" i="1"/>
  <c r="U2943" i="1"/>
  <c r="T2943" i="1"/>
  <c r="U2942" i="1"/>
  <c r="T2942" i="1"/>
  <c r="U2941" i="1"/>
  <c r="T2941" i="1"/>
  <c r="U2940" i="1"/>
  <c r="T2940" i="1"/>
  <c r="U2939" i="1"/>
  <c r="T2939" i="1"/>
  <c r="U2938" i="1"/>
  <c r="T2938" i="1"/>
  <c r="U2937" i="1"/>
  <c r="T2937" i="1"/>
  <c r="U2936" i="1"/>
  <c r="T2936" i="1"/>
  <c r="U2935" i="1"/>
  <c r="T2935" i="1"/>
  <c r="U2934" i="1"/>
  <c r="T2934" i="1"/>
  <c r="U2933" i="1"/>
  <c r="T2933" i="1"/>
  <c r="U2932" i="1"/>
  <c r="T2932" i="1"/>
  <c r="U2931" i="1"/>
  <c r="T2931" i="1"/>
  <c r="U2930" i="1"/>
  <c r="T2930" i="1"/>
  <c r="U2929" i="1"/>
  <c r="T2929" i="1"/>
  <c r="U2928" i="1"/>
  <c r="T2928" i="1"/>
  <c r="U2927" i="1"/>
  <c r="T2927" i="1"/>
  <c r="U2926" i="1"/>
  <c r="T2926" i="1"/>
  <c r="U2925" i="1"/>
  <c r="T2925" i="1"/>
  <c r="U2924" i="1"/>
  <c r="T2924" i="1"/>
  <c r="U2923" i="1"/>
  <c r="T2923" i="1"/>
  <c r="U2922" i="1"/>
  <c r="T2922" i="1"/>
  <c r="U2921" i="1"/>
  <c r="T2921" i="1"/>
  <c r="U2920" i="1"/>
  <c r="T2920" i="1"/>
  <c r="U2919" i="1"/>
  <c r="T2919" i="1"/>
  <c r="U2918" i="1"/>
  <c r="T2918" i="1"/>
  <c r="U2917" i="1"/>
  <c r="T2917" i="1"/>
  <c r="U2916" i="1"/>
  <c r="T2916" i="1"/>
  <c r="U2915" i="1"/>
  <c r="T2915" i="1"/>
  <c r="U2914" i="1"/>
  <c r="T2914" i="1"/>
  <c r="U2913" i="1"/>
  <c r="T2913" i="1"/>
  <c r="U2912" i="1"/>
  <c r="T2912" i="1"/>
  <c r="U2911" i="1"/>
  <c r="T2911" i="1"/>
  <c r="U2910" i="1"/>
  <c r="T2910" i="1"/>
  <c r="U2909" i="1"/>
  <c r="T2909" i="1"/>
  <c r="U2908" i="1"/>
  <c r="T2908" i="1"/>
  <c r="U2907" i="1"/>
  <c r="T2907" i="1"/>
  <c r="U2906" i="1"/>
  <c r="T2906" i="1"/>
  <c r="U2905" i="1"/>
  <c r="T2905" i="1"/>
  <c r="U2904" i="1"/>
  <c r="T2904" i="1"/>
  <c r="U2903" i="1"/>
  <c r="T2903" i="1"/>
  <c r="U2902" i="1"/>
  <c r="T2902" i="1"/>
  <c r="U2901" i="1"/>
  <c r="T2901" i="1"/>
  <c r="U2900" i="1"/>
  <c r="T2900" i="1"/>
  <c r="U2899" i="1"/>
  <c r="T2899" i="1"/>
  <c r="U2898" i="1"/>
  <c r="T2898" i="1"/>
  <c r="U2897" i="1"/>
  <c r="T2897" i="1"/>
  <c r="U2896" i="1"/>
  <c r="T2896" i="1"/>
  <c r="U2895" i="1"/>
  <c r="T2895" i="1"/>
  <c r="U2894" i="1"/>
  <c r="T2894" i="1"/>
  <c r="U2893" i="1"/>
  <c r="T2893" i="1"/>
  <c r="U2892" i="1"/>
  <c r="T2892" i="1"/>
  <c r="U2891" i="1"/>
  <c r="T2891" i="1"/>
  <c r="U2890" i="1"/>
  <c r="T2890" i="1"/>
  <c r="U2889" i="1"/>
  <c r="T2889" i="1"/>
  <c r="U2888" i="1"/>
  <c r="T2888" i="1"/>
  <c r="U2887" i="1"/>
  <c r="T2887" i="1"/>
  <c r="U2886" i="1"/>
  <c r="T2886" i="1"/>
  <c r="U2885" i="1"/>
  <c r="T2885" i="1"/>
  <c r="U2884" i="1"/>
  <c r="T2884" i="1"/>
  <c r="U2883" i="1"/>
  <c r="T2883" i="1"/>
  <c r="U2882" i="1"/>
  <c r="T2882" i="1"/>
  <c r="U2881" i="1"/>
  <c r="T2881" i="1"/>
  <c r="U2880" i="1"/>
  <c r="T2880" i="1"/>
  <c r="U2879" i="1"/>
  <c r="T2879" i="1"/>
  <c r="U2878" i="1"/>
  <c r="T2878" i="1"/>
  <c r="U2877" i="1"/>
  <c r="T2877" i="1"/>
  <c r="U2876" i="1"/>
  <c r="T2876" i="1"/>
  <c r="U2875" i="1"/>
  <c r="T2875" i="1"/>
  <c r="U2874" i="1"/>
  <c r="T2874" i="1"/>
  <c r="U2873" i="1"/>
  <c r="T2873" i="1"/>
  <c r="U2872" i="1"/>
  <c r="T2872" i="1"/>
  <c r="U2871" i="1"/>
  <c r="T2871" i="1"/>
  <c r="U2870" i="1"/>
  <c r="T2870" i="1"/>
  <c r="U2869" i="1"/>
  <c r="T2869" i="1"/>
  <c r="U2868" i="1"/>
  <c r="T2868" i="1"/>
  <c r="U2867" i="1"/>
  <c r="T2867" i="1"/>
  <c r="U2866" i="1"/>
  <c r="T2866" i="1"/>
  <c r="U2865" i="1"/>
  <c r="T2865" i="1"/>
  <c r="U2864" i="1"/>
  <c r="T2864" i="1"/>
  <c r="U2863" i="1"/>
  <c r="T2863" i="1"/>
  <c r="U2862" i="1"/>
  <c r="T2862" i="1"/>
  <c r="U2861" i="1"/>
  <c r="T2861" i="1"/>
  <c r="U2860" i="1"/>
  <c r="T2860" i="1"/>
  <c r="U2859" i="1"/>
  <c r="T2859" i="1"/>
  <c r="U2858" i="1"/>
  <c r="T2858" i="1"/>
  <c r="U2857" i="1"/>
  <c r="T2857" i="1"/>
  <c r="U2856" i="1"/>
  <c r="T2856" i="1"/>
  <c r="U2855" i="1"/>
  <c r="T2855" i="1"/>
  <c r="U2854" i="1"/>
  <c r="T2854" i="1"/>
  <c r="U2853" i="1"/>
  <c r="T2853" i="1"/>
  <c r="U2852" i="1"/>
  <c r="T2852" i="1"/>
  <c r="U2851" i="1"/>
  <c r="T2851" i="1"/>
  <c r="U2850" i="1"/>
  <c r="T2850" i="1"/>
  <c r="U2849" i="1"/>
  <c r="T2849" i="1"/>
  <c r="U2848" i="1"/>
  <c r="T2848" i="1"/>
  <c r="U2847" i="1"/>
  <c r="T2847" i="1"/>
  <c r="U2846" i="1"/>
  <c r="T2846" i="1"/>
  <c r="U2845" i="1"/>
  <c r="T2845" i="1"/>
  <c r="U2844" i="1"/>
  <c r="T2844" i="1"/>
  <c r="U2843" i="1"/>
  <c r="T2843" i="1"/>
  <c r="U2842" i="1"/>
  <c r="T2842" i="1"/>
  <c r="U2841" i="1"/>
  <c r="T2841" i="1"/>
  <c r="U2840" i="1"/>
  <c r="T2840" i="1"/>
  <c r="U2839" i="1"/>
  <c r="T2839" i="1"/>
  <c r="U2838" i="1"/>
  <c r="T2838" i="1"/>
  <c r="U2837" i="1"/>
  <c r="T2837" i="1"/>
  <c r="U2836" i="1"/>
  <c r="T2836" i="1"/>
  <c r="U2835" i="1"/>
  <c r="T2835" i="1"/>
  <c r="U2834" i="1"/>
  <c r="T2834" i="1"/>
  <c r="U2833" i="1"/>
  <c r="T2833" i="1"/>
  <c r="U2832" i="1"/>
  <c r="T2832" i="1"/>
  <c r="U2831" i="1"/>
  <c r="T2831" i="1"/>
  <c r="U2830" i="1"/>
  <c r="T2830" i="1"/>
  <c r="U2829" i="1"/>
  <c r="T2829" i="1"/>
  <c r="U2828" i="1"/>
  <c r="T2828" i="1"/>
  <c r="U2827" i="1"/>
  <c r="T2827" i="1"/>
  <c r="U2826" i="1"/>
  <c r="T2826" i="1"/>
  <c r="U2825" i="1"/>
  <c r="T2825" i="1"/>
  <c r="U2824" i="1"/>
  <c r="T2824" i="1"/>
  <c r="U2823" i="1"/>
  <c r="T2823" i="1"/>
  <c r="U2822" i="1"/>
  <c r="T2822" i="1"/>
  <c r="U2821" i="1"/>
  <c r="T2821" i="1"/>
  <c r="U2820" i="1"/>
  <c r="T2820" i="1"/>
  <c r="U2819" i="1"/>
  <c r="T2819" i="1"/>
  <c r="U2818" i="1"/>
  <c r="T2818" i="1"/>
  <c r="U2817" i="1"/>
  <c r="T2817" i="1"/>
  <c r="U2816" i="1"/>
  <c r="T2816" i="1"/>
  <c r="U2815" i="1"/>
  <c r="T2815" i="1"/>
  <c r="U2814" i="1"/>
  <c r="T2814" i="1"/>
  <c r="U2813" i="1"/>
  <c r="T2813" i="1"/>
  <c r="U2812" i="1"/>
  <c r="T2812" i="1"/>
  <c r="U2811" i="1"/>
  <c r="T2811" i="1"/>
  <c r="U2810" i="1"/>
  <c r="T2810" i="1"/>
  <c r="U2809" i="1"/>
  <c r="T2809" i="1"/>
  <c r="U2808" i="1"/>
  <c r="T2808" i="1"/>
  <c r="U2807" i="1"/>
  <c r="T2807" i="1"/>
  <c r="U2806" i="1"/>
  <c r="T2806" i="1"/>
  <c r="U2805" i="1"/>
  <c r="T2805" i="1"/>
  <c r="U2804" i="1"/>
  <c r="T2804" i="1"/>
  <c r="U2803" i="1"/>
  <c r="T2803" i="1"/>
  <c r="U2802" i="1"/>
  <c r="T2802" i="1"/>
  <c r="U2801" i="1"/>
  <c r="T2801" i="1"/>
  <c r="U2800" i="1"/>
  <c r="T2800" i="1"/>
  <c r="U2799" i="1"/>
  <c r="T2799" i="1"/>
  <c r="U2798" i="1"/>
  <c r="T2798" i="1"/>
  <c r="U2797" i="1"/>
  <c r="T2797" i="1"/>
  <c r="U2796" i="1"/>
  <c r="T2796" i="1"/>
  <c r="U2795" i="1"/>
  <c r="T2795" i="1"/>
  <c r="U2794" i="1"/>
  <c r="T2794" i="1"/>
  <c r="U2793" i="1"/>
  <c r="T2793" i="1"/>
  <c r="U2792" i="1"/>
  <c r="T2792" i="1"/>
  <c r="U2791" i="1"/>
  <c r="T2791" i="1"/>
  <c r="U2790" i="1"/>
  <c r="T2790" i="1"/>
  <c r="U2789" i="1"/>
  <c r="T2789" i="1"/>
  <c r="U2788" i="1"/>
  <c r="T2788" i="1"/>
  <c r="U2787" i="1"/>
  <c r="T2787" i="1"/>
  <c r="U2786" i="1"/>
  <c r="T2786" i="1"/>
  <c r="U2785" i="1"/>
  <c r="T2785" i="1"/>
  <c r="U2784" i="1"/>
  <c r="T2784" i="1"/>
  <c r="U2783" i="1"/>
  <c r="T2783" i="1"/>
  <c r="U2782" i="1"/>
  <c r="T2782" i="1"/>
  <c r="U2781" i="1"/>
  <c r="T2781" i="1"/>
  <c r="U2780" i="1"/>
  <c r="T2780" i="1"/>
  <c r="U2779" i="1"/>
  <c r="T2779" i="1"/>
  <c r="U2778" i="1"/>
  <c r="T2778" i="1"/>
  <c r="U2777" i="1"/>
  <c r="T2777" i="1"/>
  <c r="U2776" i="1"/>
  <c r="T2776" i="1"/>
  <c r="U2775" i="1"/>
  <c r="T2775" i="1"/>
  <c r="U2774" i="1"/>
  <c r="T2774" i="1"/>
  <c r="U2773" i="1"/>
  <c r="T2773" i="1"/>
  <c r="U2772" i="1"/>
  <c r="T2772" i="1"/>
  <c r="U2771" i="1"/>
  <c r="T2771" i="1"/>
  <c r="U2770" i="1"/>
  <c r="T2770" i="1"/>
  <c r="U2769" i="1"/>
  <c r="T2769" i="1"/>
  <c r="U2768" i="1"/>
  <c r="T2768" i="1"/>
  <c r="U2767" i="1"/>
  <c r="T2767" i="1"/>
  <c r="U2766" i="1"/>
  <c r="T2766" i="1"/>
  <c r="U2765" i="1"/>
  <c r="T2765" i="1"/>
  <c r="U2764" i="1"/>
  <c r="T2764" i="1"/>
  <c r="U2763" i="1"/>
  <c r="T2763" i="1"/>
  <c r="U2762" i="1"/>
  <c r="T2762" i="1"/>
  <c r="U2761" i="1"/>
  <c r="T2761" i="1"/>
  <c r="U2760" i="1"/>
  <c r="T2760" i="1"/>
  <c r="U2759" i="1"/>
  <c r="T2759" i="1"/>
  <c r="U2758" i="1"/>
  <c r="T2758" i="1"/>
  <c r="U2757" i="1"/>
  <c r="T2757" i="1"/>
  <c r="U2756" i="1"/>
  <c r="T2756" i="1"/>
  <c r="U2755" i="1"/>
  <c r="T2755" i="1"/>
  <c r="U2754" i="1"/>
  <c r="T2754" i="1"/>
  <c r="U2753" i="1"/>
  <c r="T2753" i="1"/>
  <c r="U2752" i="1"/>
  <c r="T2752" i="1"/>
  <c r="U2751" i="1"/>
  <c r="T2751" i="1"/>
  <c r="U2750" i="1"/>
  <c r="T2750" i="1"/>
  <c r="U2749" i="1"/>
  <c r="T2749" i="1"/>
  <c r="U2748" i="1"/>
  <c r="T2748" i="1"/>
  <c r="U2747" i="1"/>
  <c r="T2747" i="1"/>
  <c r="U2746" i="1"/>
  <c r="T2746" i="1"/>
  <c r="U2745" i="1"/>
  <c r="T2745" i="1"/>
  <c r="U2744" i="1"/>
  <c r="T2744" i="1"/>
  <c r="U2743" i="1"/>
  <c r="T2743" i="1"/>
  <c r="U2742" i="1"/>
  <c r="T2742" i="1"/>
  <c r="U2741" i="1"/>
  <c r="T2741" i="1"/>
  <c r="U2740" i="1"/>
  <c r="T2740" i="1"/>
  <c r="U2739" i="1"/>
  <c r="T2739" i="1"/>
  <c r="U2738" i="1"/>
  <c r="T2738" i="1"/>
  <c r="U2737" i="1"/>
  <c r="T2737" i="1"/>
  <c r="U2736" i="1"/>
  <c r="T2736" i="1"/>
  <c r="U2735" i="1"/>
  <c r="T2735" i="1"/>
  <c r="U2734" i="1"/>
  <c r="T2734" i="1"/>
  <c r="U2733" i="1"/>
  <c r="T2733" i="1"/>
  <c r="U2732" i="1"/>
  <c r="T2732" i="1"/>
  <c r="U2731" i="1"/>
  <c r="T2731" i="1"/>
  <c r="U2730" i="1"/>
  <c r="T2730" i="1"/>
  <c r="U2729" i="1"/>
  <c r="T2729" i="1"/>
  <c r="U2728" i="1"/>
  <c r="T2728" i="1"/>
  <c r="U2727" i="1"/>
  <c r="T2727" i="1"/>
  <c r="U2726" i="1"/>
  <c r="T2726" i="1"/>
  <c r="U2725" i="1"/>
  <c r="T2725" i="1"/>
  <c r="U2724" i="1"/>
  <c r="T2724" i="1"/>
  <c r="U2723" i="1"/>
  <c r="T2723" i="1"/>
  <c r="U2722" i="1"/>
  <c r="T2722" i="1"/>
  <c r="U2721" i="1"/>
  <c r="T2721" i="1"/>
  <c r="U2720" i="1"/>
  <c r="T2720" i="1"/>
  <c r="U2719" i="1"/>
  <c r="T2719" i="1"/>
  <c r="U2718" i="1"/>
  <c r="T2718" i="1"/>
  <c r="U2717" i="1"/>
  <c r="T2717" i="1"/>
  <c r="U2716" i="1"/>
  <c r="T2716" i="1"/>
  <c r="U2715" i="1"/>
  <c r="T2715" i="1"/>
  <c r="U2714" i="1"/>
  <c r="T2714" i="1"/>
  <c r="U2713" i="1"/>
  <c r="T2713" i="1"/>
  <c r="U2712" i="1"/>
  <c r="T2712" i="1"/>
  <c r="U2711" i="1"/>
  <c r="T2711" i="1"/>
  <c r="U2710" i="1"/>
  <c r="T2710" i="1"/>
  <c r="U2709" i="1"/>
  <c r="T2709" i="1"/>
  <c r="U2708" i="1"/>
  <c r="T2708" i="1"/>
  <c r="U2707" i="1"/>
  <c r="T2707" i="1"/>
  <c r="U2706" i="1"/>
  <c r="T2706" i="1"/>
  <c r="U2705" i="1"/>
  <c r="T2705" i="1"/>
  <c r="U2704" i="1"/>
  <c r="T2704" i="1"/>
  <c r="U2703" i="1"/>
  <c r="T2703" i="1"/>
  <c r="U2702" i="1"/>
  <c r="T2702" i="1"/>
  <c r="U2701" i="1"/>
  <c r="T2701" i="1"/>
  <c r="U2700" i="1"/>
  <c r="T2700" i="1"/>
  <c r="U2699" i="1"/>
  <c r="T2699" i="1"/>
  <c r="U2698" i="1"/>
  <c r="T2698" i="1"/>
  <c r="U2697" i="1"/>
  <c r="T2697" i="1"/>
  <c r="U2696" i="1"/>
  <c r="T2696" i="1"/>
  <c r="U2695" i="1"/>
  <c r="T2695" i="1"/>
  <c r="U2694" i="1"/>
  <c r="T2694" i="1"/>
  <c r="U2693" i="1"/>
  <c r="T2693" i="1"/>
  <c r="U2692" i="1"/>
  <c r="T2692" i="1"/>
  <c r="U2691" i="1"/>
  <c r="T2691" i="1"/>
  <c r="U2690" i="1"/>
  <c r="T2690" i="1"/>
  <c r="U2689" i="1"/>
  <c r="T2689" i="1"/>
  <c r="U2688" i="1"/>
  <c r="T2688" i="1"/>
  <c r="U2687" i="1"/>
  <c r="T2687" i="1"/>
  <c r="U2686" i="1"/>
  <c r="T2686" i="1"/>
  <c r="U2685" i="1"/>
  <c r="T2685" i="1"/>
  <c r="U2684" i="1"/>
  <c r="T2684" i="1"/>
  <c r="U2683" i="1"/>
  <c r="T2683" i="1"/>
  <c r="U2682" i="1"/>
  <c r="T2682" i="1"/>
  <c r="U2681" i="1"/>
  <c r="T2681" i="1"/>
  <c r="U2680" i="1"/>
  <c r="T2680" i="1"/>
  <c r="U2679" i="1"/>
  <c r="T2679" i="1"/>
  <c r="U2678" i="1"/>
  <c r="T2678" i="1"/>
  <c r="U2677" i="1"/>
  <c r="T2677" i="1"/>
  <c r="U2676" i="1"/>
  <c r="T2676" i="1"/>
  <c r="U2675" i="1"/>
  <c r="T2675" i="1"/>
  <c r="U2674" i="1"/>
  <c r="T2674" i="1"/>
  <c r="U2673" i="1"/>
  <c r="T2673" i="1"/>
  <c r="U2672" i="1"/>
  <c r="T2672" i="1"/>
  <c r="U2671" i="1"/>
  <c r="T2671" i="1"/>
  <c r="U2670" i="1"/>
  <c r="T2670" i="1"/>
  <c r="U2669" i="1"/>
  <c r="T2669" i="1"/>
  <c r="U2668" i="1"/>
  <c r="T2668" i="1"/>
  <c r="U2667" i="1"/>
  <c r="T2667" i="1"/>
  <c r="U2666" i="1"/>
  <c r="T2666" i="1"/>
  <c r="U2665" i="1"/>
  <c r="T2665" i="1"/>
  <c r="U2664" i="1"/>
  <c r="T2664" i="1"/>
  <c r="U2663" i="1"/>
  <c r="T2663" i="1"/>
  <c r="U2662" i="1"/>
  <c r="T2662" i="1"/>
  <c r="U2661" i="1"/>
  <c r="T2661" i="1"/>
  <c r="U2660" i="1"/>
  <c r="T2660" i="1"/>
  <c r="U2659" i="1"/>
  <c r="T2659" i="1"/>
  <c r="U2658" i="1"/>
  <c r="T2658" i="1"/>
  <c r="U2657" i="1"/>
  <c r="T2657" i="1"/>
  <c r="U2656" i="1"/>
  <c r="T2656" i="1"/>
  <c r="U2655" i="1"/>
  <c r="T2655" i="1"/>
  <c r="U2654" i="1"/>
  <c r="T2654" i="1"/>
  <c r="U2653" i="1"/>
  <c r="T2653" i="1"/>
  <c r="U2652" i="1"/>
  <c r="T2652" i="1"/>
  <c r="U2651" i="1"/>
  <c r="T2651" i="1"/>
  <c r="U2650" i="1"/>
  <c r="T2650" i="1"/>
  <c r="U2649" i="1"/>
  <c r="T2649" i="1"/>
  <c r="U2648" i="1"/>
  <c r="T2648" i="1"/>
  <c r="U2647" i="1"/>
  <c r="T2647" i="1"/>
  <c r="U2646" i="1"/>
  <c r="T2646" i="1"/>
  <c r="U2645" i="1"/>
  <c r="T2645" i="1"/>
  <c r="U2644" i="1"/>
  <c r="T2644" i="1"/>
  <c r="U2643" i="1"/>
  <c r="T2643" i="1"/>
  <c r="U2642" i="1"/>
  <c r="T2642" i="1"/>
  <c r="U2641" i="1"/>
  <c r="T2641" i="1"/>
  <c r="U2640" i="1"/>
  <c r="T2640" i="1"/>
  <c r="U2639" i="1"/>
  <c r="T2639" i="1"/>
  <c r="U2638" i="1"/>
  <c r="T2638" i="1"/>
  <c r="U2637" i="1"/>
  <c r="T2637" i="1"/>
  <c r="U2636" i="1"/>
  <c r="T2636" i="1"/>
  <c r="U2635" i="1"/>
  <c r="T2635" i="1"/>
  <c r="U2634" i="1"/>
  <c r="T2634" i="1"/>
  <c r="U2633" i="1"/>
  <c r="T2633" i="1"/>
  <c r="U2632" i="1"/>
  <c r="T2632" i="1"/>
  <c r="U2631" i="1"/>
  <c r="T2631" i="1"/>
  <c r="U2630" i="1"/>
  <c r="T2630" i="1"/>
  <c r="U2629" i="1"/>
  <c r="T2629" i="1"/>
  <c r="U2628" i="1"/>
  <c r="T2628" i="1"/>
  <c r="U2627" i="1"/>
  <c r="T2627" i="1"/>
  <c r="U2626" i="1"/>
  <c r="T2626" i="1"/>
  <c r="U2625" i="1"/>
  <c r="T2625" i="1"/>
  <c r="U2624" i="1"/>
  <c r="T2624" i="1"/>
  <c r="U2623" i="1"/>
  <c r="T2623" i="1"/>
  <c r="U2622" i="1"/>
  <c r="T2622" i="1"/>
  <c r="U2621" i="1"/>
  <c r="T2621" i="1"/>
  <c r="U2620" i="1"/>
  <c r="T2620" i="1"/>
  <c r="U2619" i="1"/>
  <c r="T2619" i="1"/>
  <c r="U2618" i="1"/>
  <c r="T2618" i="1"/>
  <c r="U2617" i="1"/>
  <c r="T2617" i="1"/>
  <c r="U2616" i="1"/>
  <c r="T2616" i="1"/>
  <c r="U2615" i="1"/>
  <c r="T2615" i="1"/>
  <c r="U2614" i="1"/>
  <c r="T2614" i="1"/>
  <c r="U2613" i="1"/>
  <c r="T2613" i="1"/>
  <c r="U2612" i="1"/>
  <c r="T2612" i="1"/>
  <c r="U2611" i="1"/>
  <c r="T2611" i="1"/>
  <c r="U2610" i="1"/>
  <c r="T2610" i="1"/>
  <c r="U2609" i="1"/>
  <c r="T2609" i="1"/>
  <c r="U2608" i="1"/>
  <c r="T2608" i="1"/>
  <c r="U2607" i="1"/>
  <c r="T2607" i="1"/>
  <c r="U2606" i="1"/>
  <c r="T2606" i="1"/>
  <c r="U2605" i="1"/>
  <c r="T2605" i="1"/>
  <c r="U2604" i="1"/>
  <c r="T2604" i="1"/>
  <c r="U2603" i="1"/>
  <c r="T2603" i="1"/>
  <c r="U2602" i="1"/>
  <c r="T2602" i="1"/>
  <c r="U2601" i="1"/>
  <c r="T2601" i="1"/>
  <c r="U2600" i="1"/>
  <c r="T2600" i="1"/>
  <c r="U2599" i="1"/>
  <c r="T2599" i="1"/>
  <c r="U2598" i="1"/>
  <c r="T2598" i="1"/>
  <c r="U2597" i="1"/>
  <c r="T2597" i="1"/>
  <c r="U2596" i="1"/>
  <c r="T2596" i="1"/>
  <c r="U2595" i="1"/>
  <c r="T2595" i="1"/>
  <c r="U2594" i="1"/>
  <c r="T2594" i="1"/>
  <c r="U2593" i="1"/>
  <c r="T2593" i="1"/>
  <c r="U2592" i="1"/>
  <c r="T2592" i="1"/>
  <c r="U2591" i="1"/>
  <c r="T2591" i="1"/>
  <c r="U2590" i="1"/>
  <c r="T2590" i="1"/>
  <c r="U2589" i="1"/>
  <c r="T2589" i="1"/>
  <c r="U2588" i="1"/>
  <c r="T2588" i="1"/>
  <c r="U2587" i="1"/>
  <c r="T2587" i="1"/>
  <c r="U2586" i="1"/>
  <c r="T2586" i="1"/>
  <c r="U2585" i="1"/>
  <c r="T2585" i="1"/>
  <c r="U2584" i="1"/>
  <c r="T2584" i="1"/>
  <c r="U2583" i="1"/>
  <c r="T2583" i="1"/>
  <c r="U2582" i="1"/>
  <c r="T2582" i="1"/>
  <c r="U2581" i="1"/>
  <c r="T2581" i="1"/>
  <c r="U2580" i="1"/>
  <c r="T2580" i="1"/>
  <c r="U2579" i="1"/>
  <c r="T2579" i="1"/>
  <c r="U2578" i="1"/>
  <c r="T2578" i="1"/>
  <c r="U2577" i="1"/>
  <c r="T2577" i="1"/>
  <c r="U2576" i="1"/>
  <c r="T2576" i="1"/>
  <c r="U2575" i="1"/>
  <c r="T2575" i="1"/>
  <c r="U2574" i="1"/>
  <c r="T2574" i="1"/>
  <c r="U2573" i="1"/>
  <c r="T2573" i="1"/>
  <c r="U2572" i="1"/>
  <c r="T2572" i="1"/>
  <c r="U2571" i="1"/>
  <c r="T2571" i="1"/>
  <c r="U2570" i="1"/>
  <c r="T2570" i="1"/>
  <c r="U2569" i="1"/>
  <c r="T2569" i="1"/>
  <c r="U2568" i="1"/>
  <c r="T2568" i="1"/>
  <c r="U2567" i="1"/>
  <c r="T2567" i="1"/>
  <c r="U2566" i="1"/>
  <c r="T2566" i="1"/>
  <c r="U2565" i="1"/>
  <c r="T2565" i="1"/>
  <c r="U2564" i="1"/>
  <c r="T2564" i="1"/>
  <c r="U2563" i="1"/>
  <c r="T2563" i="1"/>
  <c r="U2562" i="1"/>
  <c r="T2562" i="1"/>
  <c r="U2561" i="1"/>
  <c r="T2561" i="1"/>
  <c r="U2560" i="1"/>
  <c r="T2560" i="1"/>
  <c r="U2559" i="1"/>
  <c r="T2559" i="1"/>
  <c r="U2558" i="1"/>
  <c r="T2558" i="1"/>
  <c r="U2557" i="1"/>
  <c r="T2557" i="1"/>
  <c r="U2556" i="1"/>
  <c r="T2556" i="1"/>
  <c r="U2555" i="1"/>
  <c r="T2555" i="1"/>
  <c r="U2554" i="1"/>
  <c r="T2554" i="1"/>
  <c r="U2553" i="1"/>
  <c r="T2553" i="1"/>
  <c r="U2552" i="1"/>
  <c r="T2552" i="1"/>
  <c r="U2551" i="1"/>
  <c r="T2551" i="1"/>
  <c r="U2550" i="1"/>
  <c r="T2550" i="1"/>
  <c r="U2549" i="1"/>
  <c r="T2549" i="1"/>
  <c r="U2548" i="1"/>
  <c r="T2548" i="1"/>
  <c r="U2547" i="1"/>
  <c r="T2547" i="1"/>
  <c r="U2546" i="1"/>
  <c r="T2546" i="1"/>
  <c r="U2545" i="1"/>
  <c r="T2545" i="1"/>
  <c r="U2544" i="1"/>
  <c r="T2544" i="1"/>
  <c r="U2543" i="1"/>
  <c r="T2543" i="1"/>
  <c r="U2542" i="1"/>
  <c r="T2542" i="1"/>
  <c r="U2541" i="1"/>
  <c r="T2541" i="1"/>
  <c r="U2540" i="1"/>
  <c r="T2540" i="1"/>
  <c r="U2539" i="1"/>
  <c r="T2539" i="1"/>
  <c r="U2538" i="1"/>
  <c r="T2538" i="1"/>
  <c r="U2537" i="1"/>
  <c r="T2537" i="1"/>
  <c r="U2536" i="1"/>
  <c r="T2536" i="1"/>
  <c r="U2535" i="1"/>
  <c r="T2535" i="1"/>
  <c r="U2534" i="1"/>
  <c r="T2534" i="1"/>
  <c r="U2533" i="1"/>
  <c r="T2533" i="1"/>
  <c r="U2532" i="1"/>
  <c r="T2532" i="1"/>
  <c r="U2531" i="1"/>
  <c r="T2531" i="1"/>
  <c r="U2530" i="1"/>
  <c r="T2530" i="1"/>
  <c r="U2529" i="1"/>
  <c r="T2529" i="1"/>
  <c r="U2528" i="1"/>
  <c r="T2528" i="1"/>
  <c r="U2527" i="1"/>
  <c r="T2527" i="1"/>
  <c r="U2526" i="1"/>
  <c r="T2526" i="1"/>
  <c r="U2525" i="1"/>
  <c r="T2525" i="1"/>
  <c r="U2524" i="1"/>
  <c r="T2524" i="1"/>
  <c r="U2523" i="1"/>
  <c r="T2523" i="1"/>
  <c r="U2522" i="1"/>
  <c r="T2522" i="1"/>
  <c r="U2521" i="1"/>
  <c r="T2521" i="1"/>
  <c r="U2520" i="1"/>
  <c r="T2520" i="1"/>
  <c r="U2519" i="1"/>
  <c r="T2519" i="1"/>
  <c r="U2518" i="1"/>
  <c r="T2518" i="1"/>
  <c r="U2517" i="1"/>
  <c r="T2517" i="1"/>
  <c r="U2516" i="1"/>
  <c r="T2516" i="1"/>
  <c r="U2515" i="1"/>
  <c r="T2515" i="1"/>
  <c r="U2514" i="1"/>
  <c r="T2514" i="1"/>
  <c r="U2513" i="1"/>
  <c r="T2513" i="1"/>
  <c r="U2512" i="1"/>
  <c r="T2512" i="1"/>
  <c r="U2511" i="1"/>
  <c r="T2511" i="1"/>
  <c r="U2510" i="1"/>
  <c r="T2510" i="1"/>
  <c r="U2509" i="1"/>
  <c r="T2509" i="1"/>
  <c r="U2508" i="1"/>
  <c r="T2508" i="1"/>
  <c r="U2507" i="1"/>
  <c r="T2507" i="1"/>
  <c r="U2506" i="1"/>
  <c r="T2506" i="1"/>
  <c r="U2505" i="1"/>
  <c r="T2505" i="1"/>
  <c r="U2504" i="1"/>
  <c r="T2504" i="1"/>
  <c r="U2503" i="1"/>
  <c r="T2503" i="1"/>
  <c r="U2502" i="1"/>
  <c r="T2502" i="1"/>
  <c r="U2501" i="1"/>
  <c r="T2501" i="1"/>
  <c r="U2500" i="1"/>
  <c r="T2500" i="1"/>
  <c r="U2499" i="1"/>
  <c r="T2499" i="1"/>
  <c r="U2498" i="1"/>
  <c r="T2498" i="1"/>
  <c r="U2497" i="1"/>
  <c r="T2497" i="1"/>
  <c r="U2496" i="1"/>
  <c r="T2496" i="1"/>
  <c r="U2495" i="1"/>
  <c r="T2495" i="1"/>
  <c r="U2494" i="1"/>
  <c r="T2494" i="1"/>
  <c r="U2493" i="1"/>
  <c r="T2493" i="1"/>
  <c r="U2492" i="1"/>
  <c r="T2492" i="1"/>
  <c r="U2491" i="1"/>
  <c r="T2491" i="1"/>
  <c r="U2490" i="1"/>
  <c r="T2490" i="1"/>
  <c r="U2489" i="1"/>
  <c r="T2489" i="1"/>
  <c r="U2488" i="1"/>
  <c r="T2488" i="1"/>
  <c r="U2487" i="1"/>
  <c r="T2487" i="1"/>
  <c r="U2486" i="1"/>
  <c r="T2486" i="1"/>
  <c r="U2485" i="1"/>
  <c r="T2485" i="1"/>
  <c r="U2484" i="1"/>
  <c r="T2484" i="1"/>
  <c r="U2483" i="1"/>
  <c r="T2483" i="1"/>
  <c r="U2482" i="1"/>
  <c r="T2482" i="1"/>
  <c r="U2481" i="1"/>
  <c r="T2481" i="1"/>
  <c r="U2480" i="1"/>
  <c r="T2480" i="1"/>
  <c r="U2479" i="1"/>
  <c r="T2479" i="1"/>
  <c r="U2478" i="1"/>
  <c r="T2478" i="1"/>
  <c r="U2477" i="1"/>
  <c r="T2477" i="1"/>
  <c r="U2476" i="1"/>
  <c r="T2476" i="1"/>
  <c r="U2475" i="1"/>
  <c r="T2475" i="1"/>
  <c r="U2474" i="1"/>
  <c r="T2474" i="1"/>
  <c r="U2473" i="1"/>
  <c r="T2473" i="1"/>
  <c r="U2472" i="1"/>
  <c r="T2472" i="1"/>
  <c r="U2471" i="1"/>
  <c r="T2471" i="1"/>
  <c r="U2470" i="1"/>
  <c r="T2470" i="1"/>
  <c r="U2469" i="1"/>
  <c r="T2469" i="1"/>
  <c r="U2468" i="1"/>
  <c r="T2468" i="1"/>
  <c r="U2467" i="1"/>
  <c r="T2467" i="1"/>
  <c r="U2466" i="1"/>
  <c r="T2466" i="1"/>
  <c r="U2465" i="1"/>
  <c r="T2465" i="1"/>
  <c r="U2464" i="1"/>
  <c r="T2464" i="1"/>
  <c r="U2463" i="1"/>
  <c r="T2463" i="1"/>
  <c r="U2462" i="1"/>
  <c r="T2462" i="1"/>
  <c r="U2461" i="1"/>
  <c r="T2461" i="1"/>
  <c r="U2460" i="1"/>
  <c r="T2460" i="1"/>
  <c r="U2459" i="1"/>
  <c r="T2459" i="1"/>
  <c r="U2458" i="1"/>
  <c r="T2458" i="1"/>
  <c r="U2457" i="1"/>
  <c r="T2457" i="1"/>
  <c r="U2456" i="1"/>
  <c r="T2456" i="1"/>
  <c r="U2455" i="1"/>
  <c r="T2455" i="1"/>
  <c r="U2454" i="1"/>
  <c r="T2454" i="1"/>
  <c r="U2453" i="1"/>
  <c r="T2453" i="1"/>
  <c r="U2452" i="1"/>
  <c r="T2452" i="1"/>
  <c r="U2451" i="1"/>
  <c r="T2451" i="1"/>
  <c r="U2450" i="1"/>
  <c r="T2450" i="1"/>
  <c r="U2449" i="1"/>
  <c r="T2449" i="1"/>
  <c r="U2448" i="1"/>
  <c r="T2448" i="1"/>
  <c r="U2447" i="1"/>
  <c r="T2447" i="1"/>
  <c r="U2446" i="1"/>
  <c r="T2446" i="1"/>
  <c r="U2445" i="1"/>
  <c r="T2445" i="1"/>
  <c r="U2444" i="1"/>
  <c r="T2444" i="1"/>
  <c r="U2443" i="1"/>
  <c r="T2443" i="1"/>
  <c r="U2442" i="1"/>
  <c r="T2442" i="1"/>
  <c r="U2441" i="1"/>
  <c r="T2441" i="1"/>
  <c r="U2440" i="1"/>
  <c r="T2440" i="1"/>
  <c r="U2439" i="1"/>
  <c r="T2439" i="1"/>
  <c r="U2438" i="1"/>
  <c r="T2438" i="1"/>
  <c r="U2437" i="1"/>
  <c r="T2437" i="1"/>
  <c r="U2436" i="1"/>
  <c r="T2436" i="1"/>
  <c r="U2435" i="1"/>
  <c r="T2435" i="1"/>
  <c r="U2434" i="1"/>
  <c r="T2434" i="1"/>
  <c r="U2433" i="1"/>
  <c r="T2433" i="1"/>
  <c r="U2432" i="1"/>
  <c r="T2432" i="1"/>
  <c r="U2431" i="1"/>
  <c r="T2431" i="1"/>
  <c r="U2430" i="1"/>
  <c r="T2430" i="1"/>
  <c r="U2429" i="1"/>
  <c r="T2429" i="1"/>
  <c r="U2428" i="1"/>
  <c r="T2428" i="1"/>
  <c r="U2427" i="1"/>
  <c r="T2427" i="1"/>
  <c r="U2426" i="1"/>
  <c r="T2426" i="1"/>
  <c r="U2425" i="1"/>
  <c r="T2425" i="1"/>
  <c r="U2424" i="1"/>
  <c r="T2424" i="1"/>
  <c r="U2423" i="1"/>
  <c r="T2423" i="1"/>
  <c r="U2422" i="1"/>
  <c r="T2422" i="1"/>
  <c r="U2421" i="1"/>
  <c r="T2421" i="1"/>
  <c r="U2420" i="1"/>
  <c r="T2420" i="1"/>
  <c r="U2419" i="1"/>
  <c r="T2419" i="1"/>
  <c r="U2418" i="1"/>
  <c r="T2418" i="1"/>
  <c r="U2417" i="1"/>
  <c r="T2417" i="1"/>
  <c r="U2416" i="1"/>
  <c r="T2416" i="1"/>
  <c r="U2415" i="1"/>
  <c r="T2415" i="1"/>
  <c r="U2414" i="1"/>
  <c r="T2414" i="1"/>
  <c r="U2413" i="1"/>
  <c r="T2413" i="1"/>
  <c r="U2412" i="1"/>
  <c r="T2412" i="1"/>
  <c r="U2411" i="1"/>
  <c r="T2411" i="1"/>
  <c r="U2410" i="1"/>
  <c r="T2410" i="1"/>
  <c r="U2409" i="1"/>
  <c r="T2409" i="1"/>
  <c r="U2408" i="1"/>
  <c r="T2408" i="1"/>
  <c r="U2407" i="1"/>
  <c r="T2407" i="1"/>
  <c r="U2406" i="1"/>
  <c r="T2406" i="1"/>
  <c r="U2405" i="1"/>
  <c r="T2405" i="1"/>
  <c r="U2404" i="1"/>
  <c r="T2404" i="1"/>
  <c r="U2403" i="1"/>
  <c r="T2403" i="1"/>
  <c r="U2402" i="1"/>
  <c r="T2402" i="1"/>
  <c r="U2401" i="1"/>
  <c r="T2401" i="1"/>
  <c r="U2400" i="1"/>
  <c r="T2400" i="1"/>
  <c r="U2399" i="1"/>
  <c r="T2399" i="1"/>
  <c r="U2398" i="1"/>
  <c r="T2398" i="1"/>
  <c r="U2397" i="1"/>
  <c r="T2397" i="1"/>
  <c r="U2396" i="1"/>
  <c r="T2396" i="1"/>
  <c r="U2395" i="1"/>
  <c r="T2395" i="1"/>
  <c r="U2394" i="1"/>
  <c r="T2394" i="1"/>
  <c r="U2393" i="1"/>
  <c r="T2393" i="1"/>
  <c r="U2392" i="1"/>
  <c r="T2392" i="1"/>
  <c r="U2391" i="1"/>
  <c r="T2391" i="1"/>
  <c r="U2390" i="1"/>
  <c r="T2390" i="1"/>
  <c r="U2389" i="1"/>
  <c r="T2389" i="1"/>
  <c r="U2388" i="1"/>
  <c r="T2388" i="1"/>
  <c r="U2387" i="1"/>
  <c r="T2387" i="1"/>
  <c r="U2386" i="1"/>
  <c r="T2386" i="1"/>
  <c r="U2385" i="1"/>
  <c r="T2385" i="1"/>
  <c r="U2384" i="1"/>
  <c r="T2384" i="1"/>
  <c r="U2383" i="1"/>
  <c r="T2383" i="1"/>
  <c r="U2382" i="1"/>
  <c r="T2382" i="1"/>
  <c r="U2381" i="1"/>
  <c r="T2381" i="1"/>
  <c r="U2380" i="1"/>
  <c r="T2380" i="1"/>
  <c r="U2379" i="1"/>
  <c r="T2379" i="1"/>
  <c r="U2378" i="1"/>
  <c r="T2378" i="1"/>
  <c r="U2377" i="1"/>
  <c r="T2377" i="1"/>
  <c r="U2376" i="1"/>
  <c r="T2376" i="1"/>
  <c r="U2375" i="1"/>
  <c r="T2375" i="1"/>
  <c r="U2374" i="1"/>
  <c r="T2374" i="1"/>
  <c r="U2373" i="1"/>
  <c r="T2373" i="1"/>
  <c r="U2372" i="1"/>
  <c r="T2372" i="1"/>
  <c r="U2371" i="1"/>
  <c r="T2371" i="1"/>
  <c r="U2370" i="1"/>
  <c r="T2370" i="1"/>
  <c r="U2369" i="1"/>
  <c r="T2369" i="1"/>
  <c r="U2368" i="1"/>
  <c r="T2368" i="1"/>
  <c r="U2367" i="1"/>
  <c r="T2367" i="1"/>
  <c r="U2366" i="1"/>
  <c r="T2366" i="1"/>
  <c r="U2365" i="1"/>
  <c r="T2365" i="1"/>
  <c r="U2364" i="1"/>
  <c r="T2364" i="1"/>
  <c r="U2363" i="1"/>
  <c r="T2363" i="1"/>
  <c r="U2362" i="1"/>
  <c r="T2362" i="1"/>
  <c r="U2361" i="1"/>
  <c r="T2361" i="1"/>
  <c r="U2360" i="1"/>
  <c r="T2360" i="1"/>
  <c r="U2359" i="1"/>
  <c r="T2359" i="1"/>
  <c r="U2358" i="1"/>
  <c r="T2358" i="1"/>
  <c r="U2357" i="1"/>
  <c r="T2357" i="1"/>
  <c r="U2356" i="1"/>
  <c r="T2356" i="1"/>
  <c r="U2355" i="1"/>
  <c r="T2355" i="1"/>
  <c r="U2354" i="1"/>
  <c r="T2354" i="1"/>
  <c r="U2353" i="1"/>
  <c r="T2353" i="1"/>
  <c r="U2352" i="1"/>
  <c r="T2352" i="1"/>
  <c r="U2351" i="1"/>
  <c r="T2351" i="1"/>
  <c r="U2350" i="1"/>
  <c r="T2350" i="1"/>
  <c r="U2349" i="1"/>
  <c r="T2349" i="1"/>
  <c r="U2348" i="1"/>
  <c r="T2348" i="1"/>
  <c r="U2347" i="1"/>
  <c r="T2347" i="1"/>
  <c r="U2346" i="1"/>
  <c r="T2346" i="1"/>
  <c r="U2345" i="1"/>
  <c r="T2345" i="1"/>
  <c r="U2344" i="1"/>
  <c r="T2344" i="1"/>
  <c r="U2343" i="1"/>
  <c r="T2343" i="1"/>
  <c r="U2342" i="1"/>
  <c r="T2342" i="1"/>
  <c r="U2341" i="1"/>
  <c r="T2341" i="1"/>
  <c r="U2340" i="1"/>
  <c r="T2340" i="1"/>
  <c r="U2339" i="1"/>
  <c r="T2339" i="1"/>
  <c r="U2338" i="1"/>
  <c r="T2338" i="1"/>
  <c r="U2337" i="1"/>
  <c r="T2337" i="1"/>
  <c r="U2336" i="1"/>
  <c r="T2336" i="1"/>
  <c r="U2335" i="1"/>
  <c r="T2335" i="1"/>
  <c r="U2334" i="1"/>
  <c r="T2334" i="1"/>
  <c r="U2333" i="1"/>
  <c r="T2333" i="1"/>
  <c r="U2332" i="1"/>
  <c r="T2332" i="1"/>
  <c r="U2331" i="1"/>
  <c r="T2331" i="1"/>
  <c r="U2330" i="1"/>
  <c r="T2330" i="1"/>
  <c r="U2329" i="1"/>
  <c r="T2329" i="1"/>
  <c r="U2328" i="1"/>
  <c r="T2328" i="1"/>
  <c r="U2327" i="1"/>
  <c r="T2327" i="1"/>
  <c r="U2326" i="1"/>
  <c r="T2326" i="1"/>
  <c r="U2325" i="1"/>
  <c r="T2325" i="1"/>
  <c r="U2324" i="1"/>
  <c r="T2324" i="1"/>
  <c r="U2323" i="1"/>
  <c r="T2323" i="1"/>
  <c r="U2322" i="1"/>
  <c r="T2322" i="1"/>
  <c r="U2321" i="1"/>
  <c r="T2321" i="1"/>
  <c r="U2320" i="1"/>
  <c r="T2320" i="1"/>
  <c r="U2319" i="1"/>
  <c r="T2319" i="1"/>
  <c r="U2318" i="1"/>
  <c r="T2318" i="1"/>
  <c r="U2317" i="1"/>
  <c r="T2317" i="1"/>
  <c r="U2316" i="1"/>
  <c r="T2316" i="1"/>
  <c r="U2315" i="1"/>
  <c r="T2315" i="1"/>
  <c r="U2314" i="1"/>
  <c r="T2314" i="1"/>
  <c r="U2313" i="1"/>
  <c r="T2313" i="1"/>
  <c r="U2312" i="1"/>
  <c r="T2312" i="1"/>
  <c r="U2311" i="1"/>
  <c r="T2311" i="1"/>
  <c r="U2310" i="1"/>
  <c r="T2310" i="1"/>
  <c r="U2309" i="1"/>
  <c r="T2309" i="1"/>
  <c r="U2308" i="1"/>
  <c r="T2308" i="1"/>
  <c r="U2307" i="1"/>
  <c r="T2307" i="1"/>
  <c r="U2306" i="1"/>
  <c r="T2306" i="1"/>
  <c r="U2305" i="1"/>
  <c r="T2305" i="1"/>
  <c r="U2304" i="1"/>
  <c r="T2304" i="1"/>
  <c r="U2303" i="1"/>
  <c r="T2303" i="1"/>
  <c r="U2302" i="1"/>
  <c r="T2302" i="1"/>
  <c r="U2301" i="1"/>
  <c r="T2301" i="1"/>
  <c r="U2300" i="1"/>
  <c r="T2300" i="1"/>
  <c r="U2299" i="1"/>
  <c r="T2299" i="1"/>
  <c r="U2298" i="1"/>
  <c r="T2298" i="1"/>
  <c r="U2297" i="1"/>
  <c r="T2297" i="1"/>
  <c r="U2296" i="1"/>
  <c r="T2296" i="1"/>
  <c r="U2295" i="1"/>
  <c r="T2295" i="1"/>
  <c r="U2294" i="1"/>
  <c r="T2294" i="1"/>
  <c r="U2293" i="1"/>
  <c r="T2293" i="1"/>
  <c r="U2292" i="1"/>
  <c r="T2292" i="1"/>
  <c r="U2291" i="1"/>
  <c r="T2291" i="1"/>
  <c r="U2290" i="1"/>
  <c r="T2290" i="1"/>
  <c r="U2289" i="1"/>
  <c r="T2289" i="1"/>
  <c r="U2288" i="1"/>
  <c r="T2288" i="1"/>
  <c r="U2287" i="1"/>
  <c r="T2287" i="1"/>
  <c r="U2286" i="1"/>
  <c r="T2286" i="1"/>
  <c r="U2285" i="1"/>
  <c r="T2285" i="1"/>
  <c r="U2284" i="1"/>
  <c r="T2284" i="1"/>
  <c r="U2283" i="1"/>
  <c r="T2283" i="1"/>
  <c r="U2282" i="1"/>
  <c r="T2282" i="1"/>
  <c r="U2281" i="1"/>
  <c r="T2281" i="1"/>
  <c r="U2280" i="1"/>
  <c r="T2280" i="1"/>
  <c r="U2279" i="1"/>
  <c r="T2279" i="1"/>
  <c r="U2278" i="1"/>
  <c r="T2278" i="1"/>
  <c r="U2277" i="1"/>
  <c r="T2277" i="1"/>
  <c r="U2276" i="1"/>
  <c r="T2276" i="1"/>
  <c r="U2275" i="1"/>
  <c r="T2275" i="1"/>
  <c r="U2274" i="1"/>
  <c r="T2274" i="1"/>
  <c r="U2273" i="1"/>
  <c r="T2273" i="1"/>
  <c r="U2272" i="1"/>
  <c r="T2272" i="1"/>
  <c r="U2271" i="1"/>
  <c r="T2271" i="1"/>
  <c r="U2270" i="1"/>
  <c r="T2270" i="1"/>
  <c r="U2269" i="1"/>
  <c r="T2269" i="1"/>
  <c r="U2268" i="1"/>
  <c r="T2268" i="1"/>
  <c r="U2267" i="1"/>
  <c r="T2267" i="1"/>
  <c r="U2266" i="1"/>
  <c r="T2266" i="1"/>
  <c r="U2265" i="1"/>
  <c r="T2265" i="1"/>
  <c r="U2264" i="1"/>
  <c r="T2264" i="1"/>
  <c r="U2263" i="1"/>
  <c r="T2263" i="1"/>
  <c r="U2262" i="1"/>
  <c r="T2262" i="1"/>
  <c r="U2261" i="1"/>
  <c r="T2261" i="1"/>
  <c r="U2260" i="1"/>
  <c r="T2260" i="1"/>
  <c r="U2259" i="1"/>
  <c r="T2259" i="1"/>
  <c r="U2258" i="1"/>
  <c r="T2258" i="1"/>
  <c r="U2257" i="1"/>
  <c r="T2257" i="1"/>
  <c r="U2256" i="1"/>
  <c r="T2256" i="1"/>
  <c r="U2255" i="1"/>
  <c r="T2255" i="1"/>
  <c r="U2254" i="1"/>
  <c r="T2254" i="1"/>
  <c r="U2253" i="1"/>
  <c r="T2253" i="1"/>
  <c r="U2252" i="1"/>
  <c r="T2252" i="1"/>
  <c r="U2251" i="1"/>
  <c r="T2251" i="1"/>
  <c r="U2250" i="1"/>
  <c r="T2250" i="1"/>
  <c r="U2249" i="1"/>
  <c r="T2249" i="1"/>
  <c r="U2248" i="1"/>
  <c r="T2248" i="1"/>
  <c r="U2247" i="1"/>
  <c r="T2247" i="1"/>
  <c r="U2246" i="1"/>
  <c r="T2246" i="1"/>
  <c r="U2245" i="1"/>
  <c r="T2245" i="1"/>
  <c r="U2244" i="1"/>
  <c r="T2244" i="1"/>
  <c r="U2243" i="1"/>
  <c r="T2243" i="1"/>
  <c r="U2242" i="1"/>
  <c r="T2242" i="1"/>
  <c r="U2241" i="1"/>
  <c r="T2241" i="1"/>
  <c r="U2240" i="1"/>
  <c r="T2240" i="1"/>
  <c r="U2239" i="1"/>
  <c r="T2239" i="1"/>
  <c r="U2238" i="1"/>
  <c r="T2238" i="1"/>
  <c r="U2237" i="1"/>
  <c r="T2237" i="1"/>
  <c r="U2236" i="1"/>
  <c r="T2236" i="1"/>
  <c r="U2235" i="1"/>
  <c r="T2235" i="1"/>
  <c r="U2234" i="1"/>
  <c r="T2234" i="1"/>
  <c r="U2233" i="1"/>
  <c r="T2233" i="1"/>
  <c r="U2232" i="1"/>
  <c r="T2232" i="1"/>
  <c r="U2231" i="1"/>
  <c r="T2231" i="1"/>
  <c r="U2230" i="1"/>
  <c r="T2230" i="1"/>
  <c r="U2229" i="1"/>
  <c r="T2229" i="1"/>
  <c r="U2228" i="1"/>
  <c r="T2228" i="1"/>
  <c r="U2227" i="1"/>
  <c r="T2227" i="1"/>
  <c r="U2226" i="1"/>
  <c r="T2226" i="1"/>
  <c r="U2225" i="1"/>
  <c r="T2225" i="1"/>
  <c r="U2224" i="1"/>
  <c r="T2224" i="1"/>
  <c r="U2223" i="1"/>
  <c r="T2223" i="1"/>
  <c r="U2222" i="1"/>
  <c r="T2222" i="1"/>
  <c r="U2221" i="1"/>
  <c r="T2221" i="1"/>
  <c r="U2220" i="1"/>
  <c r="T2220" i="1"/>
  <c r="U2219" i="1"/>
  <c r="T2219" i="1"/>
  <c r="U2218" i="1"/>
  <c r="T2218" i="1"/>
  <c r="U2217" i="1"/>
  <c r="T2217" i="1"/>
  <c r="U2216" i="1"/>
  <c r="T2216" i="1"/>
  <c r="U2215" i="1"/>
  <c r="T2215" i="1"/>
  <c r="U2214" i="1"/>
  <c r="T2214" i="1"/>
  <c r="U2213" i="1"/>
  <c r="T2213" i="1"/>
  <c r="U2212" i="1"/>
  <c r="T2212" i="1"/>
  <c r="U2211" i="1"/>
  <c r="T2211" i="1"/>
  <c r="U2210" i="1"/>
  <c r="T2210" i="1"/>
  <c r="U2209" i="1"/>
  <c r="T2209" i="1"/>
  <c r="U2208" i="1"/>
  <c r="T2208" i="1"/>
  <c r="U2207" i="1"/>
  <c r="T2207" i="1"/>
  <c r="U2206" i="1"/>
  <c r="T2206" i="1"/>
  <c r="U2205" i="1"/>
  <c r="T2205" i="1"/>
  <c r="U2204" i="1"/>
  <c r="T2204" i="1"/>
  <c r="U2203" i="1"/>
  <c r="T2203" i="1"/>
  <c r="U2202" i="1"/>
  <c r="T2202" i="1"/>
  <c r="U2201" i="1"/>
  <c r="T2201" i="1"/>
  <c r="U2200" i="1"/>
  <c r="T2200" i="1"/>
  <c r="U2199" i="1"/>
  <c r="T2199" i="1"/>
  <c r="U2198" i="1"/>
  <c r="T2198" i="1"/>
  <c r="U2197" i="1"/>
  <c r="T2197" i="1"/>
  <c r="U2196" i="1"/>
  <c r="T2196" i="1"/>
  <c r="U2195" i="1"/>
  <c r="T2195" i="1"/>
  <c r="U2194" i="1"/>
  <c r="T2194" i="1"/>
  <c r="U2193" i="1"/>
  <c r="T2193" i="1"/>
  <c r="U2192" i="1"/>
  <c r="T2192" i="1"/>
  <c r="U2191" i="1"/>
  <c r="T2191" i="1"/>
  <c r="U2190" i="1"/>
  <c r="T2190" i="1"/>
  <c r="U2189" i="1"/>
  <c r="T2189" i="1"/>
  <c r="U2188" i="1"/>
  <c r="T2188" i="1"/>
  <c r="U2187" i="1"/>
  <c r="T2187" i="1"/>
  <c r="U2186" i="1"/>
  <c r="T2186" i="1"/>
  <c r="U2185" i="1"/>
  <c r="T2185" i="1"/>
  <c r="U2184" i="1"/>
  <c r="T2184" i="1"/>
  <c r="U2183" i="1"/>
  <c r="T2183" i="1"/>
  <c r="U2182" i="1"/>
  <c r="T2182" i="1"/>
  <c r="U2181" i="1"/>
  <c r="T2181" i="1"/>
  <c r="U2180" i="1"/>
  <c r="T2180" i="1"/>
  <c r="U2179" i="1"/>
  <c r="T2179" i="1"/>
  <c r="U2178" i="1"/>
  <c r="T2178" i="1"/>
  <c r="U2177" i="1"/>
  <c r="T2177" i="1"/>
  <c r="U2176" i="1"/>
  <c r="T2176" i="1"/>
  <c r="U2175" i="1"/>
  <c r="T2175" i="1"/>
  <c r="U2174" i="1"/>
  <c r="T2174" i="1"/>
  <c r="U2173" i="1"/>
  <c r="T2173" i="1"/>
  <c r="U2172" i="1"/>
  <c r="T2172" i="1"/>
  <c r="U2171" i="1"/>
  <c r="T2171" i="1"/>
  <c r="U2170" i="1"/>
  <c r="T2170" i="1"/>
  <c r="U2169" i="1"/>
  <c r="T2169" i="1"/>
  <c r="U2168" i="1"/>
  <c r="T2168" i="1"/>
  <c r="U2167" i="1"/>
  <c r="T2167" i="1"/>
  <c r="U2166" i="1"/>
  <c r="T2166" i="1"/>
  <c r="U2165" i="1"/>
  <c r="T2165" i="1"/>
  <c r="U2164" i="1"/>
  <c r="T2164" i="1"/>
  <c r="U2163" i="1"/>
  <c r="T2163" i="1"/>
  <c r="U2162" i="1"/>
  <c r="T2162" i="1"/>
  <c r="U2161" i="1"/>
  <c r="T2161" i="1"/>
  <c r="U2160" i="1"/>
  <c r="T2160" i="1"/>
  <c r="U2159" i="1"/>
  <c r="T2159" i="1"/>
  <c r="U2158" i="1"/>
  <c r="T2158" i="1"/>
  <c r="U2157" i="1"/>
  <c r="T2157" i="1"/>
  <c r="U2156" i="1"/>
  <c r="T2156" i="1"/>
  <c r="U2155" i="1"/>
  <c r="T2155" i="1"/>
  <c r="U2154" i="1"/>
  <c r="T2154" i="1"/>
  <c r="U2153" i="1"/>
  <c r="T2153" i="1"/>
  <c r="U2152" i="1"/>
  <c r="T2152" i="1"/>
  <c r="U2151" i="1"/>
  <c r="T2151" i="1"/>
  <c r="U2150" i="1"/>
  <c r="T2150" i="1"/>
  <c r="U2149" i="1"/>
  <c r="T2149" i="1"/>
  <c r="U2148" i="1"/>
  <c r="T2148" i="1"/>
  <c r="U2147" i="1"/>
  <c r="T2147" i="1"/>
  <c r="U2146" i="1"/>
  <c r="T2146" i="1"/>
  <c r="U2145" i="1"/>
  <c r="T2145" i="1"/>
  <c r="U2144" i="1"/>
  <c r="T2144" i="1"/>
  <c r="U2143" i="1"/>
  <c r="T2143" i="1"/>
  <c r="U2142" i="1"/>
  <c r="T2142" i="1"/>
  <c r="U2141" i="1"/>
  <c r="T2141" i="1"/>
  <c r="U2140" i="1"/>
  <c r="T2140" i="1"/>
  <c r="U2139" i="1"/>
  <c r="T2139" i="1"/>
  <c r="U2138" i="1"/>
  <c r="T2138" i="1"/>
  <c r="U2137" i="1"/>
  <c r="T2137" i="1"/>
  <c r="U2136" i="1"/>
  <c r="T2136" i="1"/>
  <c r="U2135" i="1"/>
  <c r="T2135" i="1"/>
  <c r="U2134" i="1"/>
  <c r="T2134" i="1"/>
  <c r="U2133" i="1"/>
  <c r="T2133" i="1"/>
  <c r="U2132" i="1"/>
  <c r="T2132" i="1"/>
  <c r="U2131" i="1"/>
  <c r="T2131" i="1"/>
  <c r="U2130" i="1"/>
  <c r="T2130" i="1"/>
  <c r="U2129" i="1"/>
  <c r="T2129" i="1"/>
  <c r="U2128" i="1"/>
  <c r="T2128" i="1"/>
  <c r="U2127" i="1"/>
  <c r="T2127" i="1"/>
  <c r="U2126" i="1"/>
  <c r="T2126" i="1"/>
  <c r="U2125" i="1"/>
  <c r="T2125" i="1"/>
  <c r="U2124" i="1"/>
  <c r="T2124" i="1"/>
  <c r="U2123" i="1"/>
  <c r="T2123" i="1"/>
  <c r="U2122" i="1"/>
  <c r="T2122" i="1"/>
  <c r="U2121" i="1"/>
  <c r="T2121" i="1"/>
  <c r="U2120" i="1"/>
  <c r="T2120" i="1"/>
  <c r="U2119" i="1"/>
  <c r="T2119" i="1"/>
  <c r="U2118" i="1"/>
  <c r="T2118" i="1"/>
  <c r="U2117" i="1"/>
  <c r="T2117" i="1"/>
  <c r="U2116" i="1"/>
  <c r="T2116" i="1"/>
  <c r="U2115" i="1"/>
  <c r="T2115" i="1"/>
  <c r="U2114" i="1"/>
  <c r="T2114" i="1"/>
  <c r="U2113" i="1"/>
  <c r="T2113" i="1"/>
  <c r="U2112" i="1"/>
  <c r="T2112" i="1"/>
  <c r="U2111" i="1"/>
  <c r="T2111" i="1"/>
  <c r="U2110" i="1"/>
  <c r="T2110" i="1"/>
  <c r="U2109" i="1"/>
  <c r="T2109" i="1"/>
  <c r="U2108" i="1"/>
  <c r="T2108" i="1"/>
  <c r="U2107" i="1"/>
  <c r="T2107" i="1"/>
  <c r="U2106" i="1"/>
  <c r="T2106" i="1"/>
  <c r="U2105" i="1"/>
  <c r="T2105" i="1"/>
  <c r="U2104" i="1"/>
  <c r="T2104" i="1"/>
  <c r="U2103" i="1"/>
  <c r="T2103" i="1"/>
  <c r="U2102" i="1"/>
  <c r="T2102" i="1"/>
  <c r="U2101" i="1"/>
  <c r="T2101" i="1"/>
  <c r="U2100" i="1"/>
  <c r="T2100" i="1"/>
  <c r="U2099" i="1"/>
  <c r="T2099" i="1"/>
  <c r="U2098" i="1"/>
  <c r="T2098" i="1"/>
  <c r="U2097" i="1"/>
  <c r="T2097" i="1"/>
  <c r="U2096" i="1"/>
  <c r="T2096" i="1"/>
  <c r="U2095" i="1"/>
  <c r="T2095" i="1"/>
  <c r="U2094" i="1"/>
  <c r="T2094" i="1"/>
  <c r="U2093" i="1"/>
  <c r="T2093" i="1"/>
  <c r="U2092" i="1"/>
  <c r="T2092" i="1"/>
  <c r="U2091" i="1"/>
  <c r="T2091" i="1"/>
  <c r="U2090" i="1"/>
  <c r="T2090" i="1"/>
  <c r="U2089" i="1"/>
  <c r="T2089" i="1"/>
  <c r="U2088" i="1"/>
  <c r="T2088" i="1"/>
  <c r="U2087" i="1"/>
  <c r="T2087" i="1"/>
  <c r="U2086" i="1"/>
  <c r="T2086" i="1"/>
  <c r="U2085" i="1"/>
  <c r="T2085" i="1"/>
  <c r="U2084" i="1"/>
  <c r="T2084" i="1"/>
  <c r="U2083" i="1"/>
  <c r="T2083" i="1"/>
  <c r="U2082" i="1"/>
  <c r="T2082" i="1"/>
  <c r="U2081" i="1"/>
  <c r="T2081" i="1"/>
  <c r="U2080" i="1"/>
  <c r="T2080" i="1"/>
  <c r="U2079" i="1"/>
  <c r="T2079" i="1"/>
  <c r="U2078" i="1"/>
  <c r="T2078" i="1"/>
  <c r="U2077" i="1"/>
  <c r="T2077" i="1"/>
  <c r="U2076" i="1"/>
  <c r="T2076" i="1"/>
  <c r="U2075" i="1"/>
  <c r="T2075" i="1"/>
  <c r="U2074" i="1"/>
  <c r="T2074" i="1"/>
  <c r="U2073" i="1"/>
  <c r="T2073" i="1"/>
  <c r="U2072" i="1"/>
  <c r="T2072" i="1"/>
  <c r="U2071" i="1"/>
  <c r="T2071" i="1"/>
  <c r="U2070" i="1"/>
  <c r="T2070" i="1"/>
  <c r="U2069" i="1"/>
  <c r="T2069" i="1"/>
  <c r="U2068" i="1"/>
  <c r="T2068" i="1"/>
  <c r="U2067" i="1"/>
  <c r="T2067" i="1"/>
  <c r="U2066" i="1"/>
  <c r="T2066" i="1"/>
  <c r="U2065" i="1"/>
  <c r="T2065" i="1"/>
  <c r="U2064" i="1"/>
  <c r="T2064" i="1"/>
  <c r="U2063" i="1"/>
  <c r="T2063" i="1"/>
  <c r="U2062" i="1"/>
  <c r="T2062" i="1"/>
  <c r="U2061" i="1"/>
  <c r="T2061" i="1"/>
  <c r="U2060" i="1"/>
  <c r="T2060" i="1"/>
  <c r="U2059" i="1"/>
  <c r="T2059" i="1"/>
  <c r="U2058" i="1"/>
  <c r="T2058" i="1"/>
  <c r="U2057" i="1"/>
  <c r="T2057" i="1"/>
  <c r="U2056" i="1"/>
  <c r="T2056" i="1"/>
  <c r="U2055" i="1"/>
  <c r="T2055" i="1"/>
  <c r="U2054" i="1"/>
  <c r="T2054" i="1"/>
  <c r="U2053" i="1"/>
  <c r="T2053" i="1"/>
  <c r="U2052" i="1"/>
  <c r="T2052" i="1"/>
  <c r="U2051" i="1"/>
  <c r="T2051" i="1"/>
  <c r="U2050" i="1"/>
  <c r="T2050" i="1"/>
  <c r="U2049" i="1"/>
  <c r="T2049" i="1"/>
  <c r="U2048" i="1"/>
  <c r="T2048" i="1"/>
  <c r="U2047" i="1"/>
  <c r="T2047" i="1"/>
  <c r="U2046" i="1"/>
  <c r="T2046" i="1"/>
  <c r="U2045" i="1"/>
  <c r="T2045" i="1"/>
  <c r="U2044" i="1"/>
  <c r="T2044" i="1"/>
  <c r="U2043" i="1"/>
  <c r="T2043" i="1"/>
  <c r="U2042" i="1"/>
  <c r="T2042" i="1"/>
  <c r="U2041" i="1"/>
  <c r="T2041" i="1"/>
  <c r="U2040" i="1"/>
  <c r="T2040" i="1"/>
  <c r="U2039" i="1"/>
  <c r="T2039" i="1"/>
  <c r="U2038" i="1"/>
  <c r="T2038" i="1"/>
  <c r="U2037" i="1"/>
  <c r="T2037" i="1"/>
  <c r="U2036" i="1"/>
  <c r="T2036" i="1"/>
  <c r="U2035" i="1"/>
  <c r="T2035" i="1"/>
  <c r="U2034" i="1"/>
  <c r="T2034" i="1"/>
  <c r="U2033" i="1"/>
  <c r="T2033" i="1"/>
  <c r="U2032" i="1"/>
  <c r="T2032" i="1"/>
  <c r="U2031" i="1"/>
  <c r="T2031" i="1"/>
  <c r="U2030" i="1"/>
  <c r="T2030" i="1"/>
  <c r="U2029" i="1"/>
  <c r="T2029" i="1"/>
  <c r="U2028" i="1"/>
  <c r="T2028" i="1"/>
  <c r="U2027" i="1"/>
  <c r="T2027" i="1"/>
  <c r="U2026" i="1"/>
  <c r="T2026" i="1"/>
  <c r="U2025" i="1"/>
  <c r="T2025" i="1"/>
  <c r="U2024" i="1"/>
  <c r="T2024" i="1"/>
  <c r="U2023" i="1"/>
  <c r="T2023" i="1"/>
  <c r="U2022" i="1"/>
  <c r="T2022" i="1"/>
  <c r="U2021" i="1"/>
  <c r="T2021" i="1"/>
  <c r="U2020" i="1"/>
  <c r="T2020" i="1"/>
  <c r="U2019" i="1"/>
  <c r="T2019" i="1"/>
  <c r="U2018" i="1"/>
  <c r="T2018" i="1"/>
  <c r="U2017" i="1"/>
  <c r="T2017" i="1"/>
  <c r="U2016" i="1"/>
  <c r="T2016" i="1"/>
  <c r="U2015" i="1"/>
  <c r="T2015" i="1"/>
  <c r="U2014" i="1"/>
  <c r="T2014" i="1"/>
  <c r="U2013" i="1"/>
  <c r="T2013" i="1"/>
  <c r="U2012" i="1"/>
  <c r="T2012" i="1"/>
  <c r="U2011" i="1"/>
  <c r="T2011" i="1"/>
  <c r="U2010" i="1"/>
  <c r="T2010" i="1"/>
  <c r="U2009" i="1"/>
  <c r="T2009" i="1"/>
  <c r="U2008" i="1"/>
  <c r="T2008" i="1"/>
  <c r="U2007" i="1"/>
  <c r="T2007" i="1"/>
  <c r="U2006" i="1"/>
  <c r="T2006" i="1"/>
  <c r="U2005" i="1"/>
  <c r="T2005" i="1"/>
  <c r="U2004" i="1"/>
  <c r="T2004" i="1"/>
  <c r="U2003" i="1"/>
  <c r="T2003" i="1"/>
  <c r="U2002" i="1"/>
  <c r="T2002" i="1"/>
  <c r="U2001" i="1"/>
  <c r="T2001" i="1"/>
  <c r="U2000" i="1"/>
  <c r="T2000" i="1"/>
  <c r="U1999" i="1"/>
  <c r="T1999" i="1"/>
  <c r="U1998" i="1"/>
  <c r="T1998" i="1"/>
  <c r="U1997" i="1"/>
  <c r="T1997" i="1"/>
  <c r="U1996" i="1"/>
  <c r="T1996" i="1"/>
  <c r="U1995" i="1"/>
  <c r="T1995" i="1"/>
  <c r="U1994" i="1"/>
  <c r="T1994" i="1"/>
  <c r="U1993" i="1"/>
  <c r="T1993" i="1"/>
  <c r="U1992" i="1"/>
  <c r="T1992" i="1"/>
  <c r="U1991" i="1"/>
  <c r="T1991" i="1"/>
  <c r="U1990" i="1"/>
  <c r="T1990" i="1"/>
  <c r="U1989" i="1"/>
  <c r="T1989" i="1"/>
  <c r="U1988" i="1"/>
  <c r="T1988" i="1"/>
  <c r="U1987" i="1"/>
  <c r="T1987" i="1"/>
  <c r="U1986" i="1"/>
  <c r="T1986" i="1"/>
  <c r="U1985" i="1"/>
  <c r="T1985" i="1"/>
  <c r="U1984" i="1"/>
  <c r="T1984" i="1"/>
  <c r="U1983" i="1"/>
  <c r="T1983" i="1"/>
  <c r="U1982" i="1"/>
  <c r="T1982" i="1"/>
  <c r="U1981" i="1"/>
  <c r="T1981" i="1"/>
  <c r="U1980" i="1"/>
  <c r="T1980" i="1"/>
  <c r="U1979" i="1"/>
  <c r="T1979" i="1"/>
  <c r="U1978" i="1"/>
  <c r="T1978" i="1"/>
  <c r="U1977" i="1"/>
  <c r="T1977" i="1"/>
  <c r="U1976" i="1"/>
  <c r="T1976" i="1"/>
  <c r="U1975" i="1"/>
  <c r="T1975" i="1"/>
  <c r="U1974" i="1"/>
  <c r="T1974" i="1"/>
  <c r="U1973" i="1"/>
  <c r="T1973" i="1"/>
  <c r="U1972" i="1"/>
  <c r="T1972" i="1"/>
  <c r="U1971" i="1"/>
  <c r="T1971" i="1"/>
  <c r="U1970" i="1"/>
  <c r="T1970" i="1"/>
  <c r="U1969" i="1"/>
  <c r="T1969" i="1"/>
  <c r="U1968" i="1"/>
  <c r="T1968" i="1"/>
  <c r="U1967" i="1"/>
  <c r="T1967" i="1"/>
  <c r="U1966" i="1"/>
  <c r="T1966" i="1"/>
  <c r="U1965" i="1"/>
  <c r="T1965" i="1"/>
  <c r="U1964" i="1"/>
  <c r="T1964" i="1"/>
  <c r="U1963" i="1"/>
  <c r="T1963" i="1"/>
  <c r="U1962" i="1"/>
  <c r="T1962" i="1"/>
  <c r="U1961" i="1"/>
  <c r="T1961" i="1"/>
  <c r="U1960" i="1"/>
  <c r="T1960" i="1"/>
  <c r="U1959" i="1"/>
  <c r="T1959" i="1"/>
  <c r="U1958" i="1"/>
  <c r="T1958" i="1"/>
  <c r="U1957" i="1"/>
  <c r="T1957" i="1"/>
  <c r="U1956" i="1"/>
  <c r="T1956" i="1"/>
  <c r="U1955" i="1"/>
  <c r="T1955" i="1"/>
  <c r="U1954" i="1"/>
  <c r="T1954" i="1"/>
  <c r="U1953" i="1"/>
  <c r="T1953" i="1"/>
  <c r="U1952" i="1"/>
  <c r="T1952" i="1"/>
  <c r="U1951" i="1"/>
  <c r="T1951" i="1"/>
  <c r="U1950" i="1"/>
  <c r="T1950" i="1"/>
  <c r="U1949" i="1"/>
  <c r="T1949" i="1"/>
  <c r="U1948" i="1"/>
  <c r="T1948" i="1"/>
  <c r="U1947" i="1"/>
  <c r="T1947" i="1"/>
  <c r="U1946" i="1"/>
  <c r="T1946" i="1"/>
  <c r="U1945" i="1"/>
  <c r="T1945" i="1"/>
  <c r="U1944" i="1"/>
  <c r="T1944" i="1"/>
  <c r="U1943" i="1"/>
  <c r="T1943" i="1"/>
  <c r="U1942" i="1"/>
  <c r="T1942" i="1"/>
  <c r="U1941" i="1"/>
  <c r="T1941" i="1"/>
  <c r="U1940" i="1"/>
  <c r="T1940" i="1"/>
  <c r="U1939" i="1"/>
  <c r="T1939" i="1"/>
  <c r="U1938" i="1"/>
  <c r="T1938" i="1"/>
  <c r="U1937" i="1"/>
  <c r="T1937" i="1"/>
  <c r="U1936" i="1"/>
  <c r="T1936" i="1"/>
  <c r="U1935" i="1"/>
  <c r="T1935" i="1"/>
  <c r="U1934" i="1"/>
  <c r="T1934" i="1"/>
  <c r="U1933" i="1"/>
  <c r="T1933" i="1"/>
  <c r="U1932" i="1"/>
  <c r="T1932" i="1"/>
  <c r="U1931" i="1"/>
  <c r="T1931" i="1"/>
  <c r="U1930" i="1"/>
  <c r="T1930" i="1"/>
  <c r="U1929" i="1"/>
  <c r="T1929" i="1"/>
  <c r="U1928" i="1"/>
  <c r="T1928" i="1"/>
  <c r="U1927" i="1"/>
  <c r="T1927" i="1"/>
  <c r="U1926" i="1"/>
  <c r="T1926" i="1"/>
  <c r="U1925" i="1"/>
  <c r="T1925" i="1"/>
  <c r="U1924" i="1"/>
  <c r="T1924" i="1"/>
  <c r="U1923" i="1"/>
  <c r="T1923" i="1"/>
  <c r="U1922" i="1"/>
  <c r="T1922" i="1"/>
  <c r="U1921" i="1"/>
  <c r="T1921" i="1"/>
  <c r="U1920" i="1"/>
  <c r="T1920" i="1"/>
  <c r="U1919" i="1"/>
  <c r="T1919" i="1"/>
  <c r="U1918" i="1"/>
  <c r="T1918" i="1"/>
  <c r="U1917" i="1"/>
  <c r="T1917" i="1"/>
  <c r="U1916" i="1"/>
  <c r="T1916" i="1"/>
  <c r="U1915" i="1"/>
  <c r="T1915" i="1"/>
  <c r="U1914" i="1"/>
  <c r="T1914" i="1"/>
  <c r="U1913" i="1"/>
  <c r="T1913" i="1"/>
  <c r="U1912" i="1"/>
  <c r="T1912" i="1"/>
  <c r="U1911" i="1"/>
  <c r="T1911" i="1"/>
  <c r="U1910" i="1"/>
  <c r="T1910" i="1"/>
  <c r="U1909" i="1"/>
  <c r="T1909" i="1"/>
  <c r="U1908" i="1"/>
  <c r="T1908" i="1"/>
  <c r="U1907" i="1"/>
  <c r="T1907" i="1"/>
  <c r="U1906" i="1"/>
  <c r="T1906" i="1"/>
  <c r="U1905" i="1"/>
  <c r="T1905" i="1"/>
  <c r="U1904" i="1"/>
  <c r="T1904" i="1"/>
  <c r="U1903" i="1"/>
  <c r="T1903" i="1"/>
  <c r="U1902" i="1"/>
  <c r="T1902" i="1"/>
  <c r="U1901" i="1"/>
  <c r="T1901" i="1"/>
  <c r="U1900" i="1"/>
  <c r="T1900" i="1"/>
  <c r="U1899" i="1"/>
  <c r="T1899" i="1"/>
  <c r="U1898" i="1"/>
  <c r="T1898" i="1"/>
  <c r="U1897" i="1"/>
  <c r="T1897" i="1"/>
  <c r="U1896" i="1"/>
  <c r="T1896" i="1"/>
  <c r="U1895" i="1"/>
  <c r="T1895" i="1"/>
  <c r="U1894" i="1"/>
  <c r="T1894" i="1"/>
  <c r="U1893" i="1"/>
  <c r="T1893" i="1"/>
  <c r="U1892" i="1"/>
  <c r="T1892" i="1"/>
  <c r="U1891" i="1"/>
  <c r="T1891" i="1"/>
  <c r="U1890" i="1"/>
  <c r="T1890" i="1"/>
  <c r="U1889" i="1"/>
  <c r="T1889" i="1"/>
  <c r="U1888" i="1"/>
  <c r="T1888" i="1"/>
  <c r="U1887" i="1"/>
  <c r="T1887" i="1"/>
  <c r="U1886" i="1"/>
  <c r="T1886" i="1"/>
  <c r="U1885" i="1"/>
  <c r="T1885" i="1"/>
  <c r="U1884" i="1"/>
  <c r="T1884" i="1"/>
  <c r="U1883" i="1"/>
  <c r="T1883" i="1"/>
  <c r="U1882" i="1"/>
  <c r="T1882" i="1"/>
  <c r="U1881" i="1"/>
  <c r="T1881" i="1"/>
  <c r="U1880" i="1"/>
  <c r="T1880" i="1"/>
  <c r="U1879" i="1"/>
  <c r="T1879" i="1"/>
  <c r="U1878" i="1"/>
  <c r="T1878" i="1"/>
  <c r="U1877" i="1"/>
  <c r="T1877" i="1"/>
  <c r="U1876" i="1"/>
  <c r="T1876" i="1"/>
  <c r="U1875" i="1"/>
  <c r="T1875" i="1"/>
  <c r="U1874" i="1"/>
  <c r="T1874" i="1"/>
  <c r="U1873" i="1"/>
  <c r="T1873" i="1"/>
  <c r="U1872" i="1"/>
  <c r="T1872" i="1"/>
  <c r="U1871" i="1"/>
  <c r="T1871" i="1"/>
  <c r="U1870" i="1"/>
  <c r="T1870" i="1"/>
  <c r="U1869" i="1"/>
  <c r="T1869" i="1"/>
  <c r="U1868" i="1"/>
  <c r="T1868" i="1"/>
  <c r="U1867" i="1"/>
  <c r="T1867" i="1"/>
  <c r="U1866" i="1"/>
  <c r="T1866" i="1"/>
  <c r="U1865" i="1"/>
  <c r="T1865" i="1"/>
  <c r="U1864" i="1"/>
  <c r="T1864" i="1"/>
  <c r="U1863" i="1"/>
  <c r="T1863" i="1"/>
  <c r="U1862" i="1"/>
  <c r="T1862" i="1"/>
  <c r="U1861" i="1"/>
  <c r="T1861" i="1"/>
  <c r="U1860" i="1"/>
  <c r="T1860" i="1"/>
  <c r="U1859" i="1"/>
  <c r="T1859" i="1"/>
  <c r="U1858" i="1"/>
  <c r="T1858" i="1"/>
  <c r="U1857" i="1"/>
  <c r="T1857" i="1"/>
  <c r="U1856" i="1"/>
  <c r="T1856" i="1"/>
  <c r="U1855" i="1"/>
  <c r="T1855" i="1"/>
  <c r="U1854" i="1"/>
  <c r="T1854" i="1"/>
  <c r="U1853" i="1"/>
  <c r="T1853" i="1"/>
  <c r="U1852" i="1"/>
  <c r="T1852" i="1"/>
  <c r="U1851" i="1"/>
  <c r="T1851" i="1"/>
  <c r="U1850" i="1"/>
  <c r="T1850" i="1"/>
  <c r="U1849" i="1"/>
  <c r="T1849" i="1"/>
  <c r="U1848" i="1"/>
  <c r="T1848" i="1"/>
  <c r="U1847" i="1"/>
  <c r="T1847" i="1"/>
  <c r="U1846" i="1"/>
  <c r="T1846" i="1"/>
  <c r="U1845" i="1"/>
  <c r="T1845" i="1"/>
  <c r="U1844" i="1"/>
  <c r="T1844" i="1"/>
  <c r="U1843" i="1"/>
  <c r="T1843" i="1"/>
  <c r="U1842" i="1"/>
  <c r="T1842" i="1"/>
  <c r="U1841" i="1"/>
  <c r="T1841" i="1"/>
  <c r="U1840" i="1"/>
  <c r="T1840" i="1"/>
  <c r="U1839" i="1"/>
  <c r="T1839" i="1"/>
  <c r="U1838" i="1"/>
  <c r="T1838" i="1"/>
  <c r="U1837" i="1"/>
  <c r="T1837" i="1"/>
  <c r="U1836" i="1"/>
  <c r="T1836" i="1"/>
  <c r="U1835" i="1"/>
  <c r="T1835" i="1"/>
  <c r="U1834" i="1"/>
  <c r="T1834" i="1"/>
  <c r="U1833" i="1"/>
  <c r="T1833" i="1"/>
  <c r="U1832" i="1"/>
  <c r="T1832" i="1"/>
  <c r="U1831" i="1"/>
  <c r="T1831" i="1"/>
  <c r="U1830" i="1"/>
  <c r="T1830" i="1"/>
  <c r="U1829" i="1"/>
  <c r="T1829" i="1"/>
  <c r="U1828" i="1"/>
  <c r="T1828" i="1"/>
  <c r="U1827" i="1"/>
  <c r="T1827" i="1"/>
  <c r="U1826" i="1"/>
  <c r="T1826" i="1"/>
  <c r="U1825" i="1"/>
  <c r="T1825" i="1"/>
  <c r="U1824" i="1"/>
  <c r="T1824" i="1"/>
  <c r="U1823" i="1"/>
  <c r="T1823" i="1"/>
  <c r="U1822" i="1"/>
  <c r="T1822" i="1"/>
  <c r="U1821" i="1"/>
  <c r="T1821" i="1"/>
  <c r="U1820" i="1"/>
  <c r="T1820" i="1"/>
  <c r="U1819" i="1"/>
  <c r="T1819" i="1"/>
  <c r="U1818" i="1"/>
  <c r="T1818" i="1"/>
  <c r="U1817" i="1"/>
  <c r="T1817" i="1"/>
  <c r="U1816" i="1"/>
  <c r="T1816" i="1"/>
  <c r="U1815" i="1"/>
  <c r="T1815" i="1"/>
  <c r="U1814" i="1"/>
  <c r="T1814" i="1"/>
  <c r="U1813" i="1"/>
  <c r="T1813" i="1"/>
  <c r="U1812" i="1"/>
  <c r="T1812" i="1"/>
  <c r="U1811" i="1"/>
  <c r="T1811" i="1"/>
  <c r="U1810" i="1"/>
  <c r="T1810" i="1"/>
  <c r="U1809" i="1"/>
  <c r="T1809" i="1"/>
  <c r="U1808" i="1"/>
  <c r="T1808" i="1"/>
  <c r="U1807" i="1"/>
  <c r="T1807" i="1"/>
  <c r="U1806" i="1"/>
  <c r="T1806" i="1"/>
  <c r="U1805" i="1"/>
  <c r="T1805" i="1"/>
  <c r="U1804" i="1"/>
  <c r="T1804" i="1"/>
  <c r="U1803" i="1"/>
  <c r="T1803" i="1"/>
  <c r="U1802" i="1"/>
  <c r="T1802" i="1"/>
  <c r="U1801" i="1"/>
  <c r="T1801" i="1"/>
  <c r="U1800" i="1"/>
  <c r="T1800" i="1"/>
  <c r="U1799" i="1"/>
  <c r="T1799" i="1"/>
  <c r="U1798" i="1"/>
  <c r="T1798" i="1"/>
  <c r="U1797" i="1"/>
  <c r="T1797" i="1"/>
  <c r="U1796" i="1"/>
  <c r="T1796" i="1"/>
  <c r="U1795" i="1"/>
  <c r="T1795" i="1"/>
  <c r="U1794" i="1"/>
  <c r="T1794" i="1"/>
  <c r="U1793" i="1"/>
  <c r="T1793" i="1"/>
  <c r="U1792" i="1"/>
  <c r="T1792" i="1"/>
  <c r="U1791" i="1"/>
  <c r="T1791" i="1"/>
  <c r="U1790" i="1"/>
  <c r="T1790" i="1"/>
  <c r="U1789" i="1"/>
  <c r="T1789" i="1"/>
  <c r="U1788" i="1"/>
  <c r="T1788" i="1"/>
  <c r="U1787" i="1"/>
  <c r="T1787" i="1"/>
  <c r="U1786" i="1"/>
  <c r="T1786" i="1"/>
  <c r="U1785" i="1"/>
  <c r="T1785" i="1"/>
  <c r="U1784" i="1"/>
  <c r="T1784" i="1"/>
  <c r="U1783" i="1"/>
  <c r="T1783" i="1"/>
  <c r="U1782" i="1"/>
  <c r="T1782" i="1"/>
  <c r="U1781" i="1"/>
  <c r="T1781" i="1"/>
  <c r="U1780" i="1"/>
  <c r="T1780" i="1"/>
  <c r="U1779" i="1"/>
  <c r="T1779" i="1"/>
  <c r="U1778" i="1"/>
  <c r="T1778" i="1"/>
  <c r="U1777" i="1"/>
  <c r="T1777" i="1"/>
  <c r="U1776" i="1"/>
  <c r="T1776" i="1"/>
  <c r="U1775" i="1"/>
  <c r="T1775" i="1"/>
  <c r="U1774" i="1"/>
  <c r="T1774" i="1"/>
  <c r="U1773" i="1"/>
  <c r="T1773" i="1"/>
  <c r="U1772" i="1"/>
  <c r="T1772" i="1"/>
  <c r="U1771" i="1"/>
  <c r="T1771" i="1"/>
  <c r="U1770" i="1"/>
  <c r="T1770" i="1"/>
  <c r="U1769" i="1"/>
  <c r="T1769" i="1"/>
  <c r="U1768" i="1"/>
  <c r="T1768" i="1"/>
  <c r="U1767" i="1"/>
  <c r="T1767" i="1"/>
  <c r="U1766" i="1"/>
  <c r="T1766" i="1"/>
  <c r="U1765" i="1"/>
  <c r="T1765" i="1"/>
  <c r="U1764" i="1"/>
  <c r="T1764" i="1"/>
  <c r="U1763" i="1"/>
  <c r="T1763" i="1"/>
  <c r="U1762" i="1"/>
  <c r="T1762" i="1"/>
  <c r="U1761" i="1"/>
  <c r="T1761" i="1"/>
  <c r="U1760" i="1"/>
  <c r="T1760" i="1"/>
  <c r="U1759" i="1"/>
  <c r="T1759" i="1"/>
  <c r="U1758" i="1"/>
  <c r="T1758" i="1"/>
  <c r="U1757" i="1"/>
  <c r="T1757" i="1"/>
  <c r="U1756" i="1"/>
  <c r="T1756" i="1"/>
  <c r="U1755" i="1"/>
  <c r="T1755" i="1"/>
  <c r="U1754" i="1"/>
  <c r="T1754" i="1"/>
  <c r="U1753" i="1"/>
  <c r="T1753" i="1"/>
  <c r="U1752" i="1"/>
  <c r="T1752" i="1"/>
  <c r="U1751" i="1"/>
  <c r="T1751" i="1"/>
  <c r="U1750" i="1"/>
  <c r="T1750" i="1"/>
  <c r="U1749" i="1"/>
  <c r="T1749" i="1"/>
  <c r="U1748" i="1"/>
  <c r="T1748" i="1"/>
  <c r="U1747" i="1"/>
  <c r="T1747" i="1"/>
  <c r="U1746" i="1"/>
  <c r="T1746" i="1"/>
  <c r="U1745" i="1"/>
  <c r="T1745" i="1"/>
  <c r="U1744" i="1"/>
  <c r="T1744" i="1"/>
  <c r="U1743" i="1"/>
  <c r="T1743" i="1"/>
  <c r="U1742" i="1"/>
  <c r="T1742" i="1"/>
  <c r="U1741" i="1"/>
  <c r="T1741" i="1"/>
  <c r="U1740" i="1"/>
  <c r="T1740" i="1"/>
  <c r="U1739" i="1"/>
  <c r="T1739" i="1"/>
  <c r="U1738" i="1"/>
  <c r="T1738" i="1"/>
  <c r="U1737" i="1"/>
  <c r="T1737" i="1"/>
  <c r="U1736" i="1"/>
  <c r="T1736" i="1"/>
  <c r="U1735" i="1"/>
  <c r="T1735" i="1"/>
  <c r="U1734" i="1"/>
  <c r="T1734" i="1"/>
  <c r="U1733" i="1"/>
  <c r="T1733" i="1"/>
  <c r="U1732" i="1"/>
  <c r="T1732" i="1"/>
  <c r="U1731" i="1"/>
  <c r="T1731" i="1"/>
  <c r="U1730" i="1"/>
  <c r="T1730" i="1"/>
  <c r="U1729" i="1"/>
  <c r="T1729" i="1"/>
  <c r="U1728" i="1"/>
  <c r="T1728" i="1"/>
  <c r="U1727" i="1"/>
  <c r="T1727" i="1"/>
  <c r="U1726" i="1"/>
  <c r="T1726" i="1"/>
  <c r="U1725" i="1"/>
  <c r="T1725" i="1"/>
  <c r="U1724" i="1"/>
  <c r="T1724" i="1"/>
  <c r="U1723" i="1"/>
  <c r="T1723" i="1"/>
  <c r="U1722" i="1"/>
  <c r="T1722" i="1"/>
  <c r="U1721" i="1"/>
  <c r="T1721" i="1"/>
  <c r="U1720" i="1"/>
  <c r="T1720" i="1"/>
  <c r="U1719" i="1"/>
  <c r="T1719" i="1"/>
  <c r="U1718" i="1"/>
  <c r="T1718" i="1"/>
  <c r="U1717" i="1"/>
  <c r="T1717" i="1"/>
  <c r="U1716" i="1"/>
  <c r="T1716" i="1"/>
  <c r="U1715" i="1"/>
  <c r="T1715" i="1"/>
  <c r="U1714" i="1"/>
  <c r="T1714" i="1"/>
  <c r="U1713" i="1"/>
  <c r="T1713" i="1"/>
  <c r="U1712" i="1"/>
  <c r="T1712" i="1"/>
  <c r="U1711" i="1"/>
  <c r="T1711" i="1"/>
  <c r="U1710" i="1"/>
  <c r="T1710" i="1"/>
  <c r="U1709" i="1"/>
  <c r="T1709" i="1"/>
  <c r="U1708" i="1"/>
  <c r="T1708" i="1"/>
  <c r="U1707" i="1"/>
  <c r="T1707" i="1"/>
  <c r="U1706" i="1"/>
  <c r="T1706" i="1"/>
  <c r="U1705" i="1"/>
  <c r="T1705" i="1"/>
  <c r="U1704" i="1"/>
  <c r="T1704" i="1"/>
  <c r="U1703" i="1"/>
  <c r="T1703" i="1"/>
  <c r="U1702" i="1"/>
  <c r="T1702" i="1"/>
  <c r="U1701" i="1"/>
  <c r="T1701" i="1"/>
  <c r="U1700" i="1"/>
  <c r="T1700" i="1"/>
  <c r="U1699" i="1"/>
  <c r="T1699" i="1"/>
  <c r="U1698" i="1"/>
  <c r="T1698" i="1"/>
  <c r="U1697" i="1"/>
  <c r="T1697" i="1"/>
  <c r="U1696" i="1"/>
  <c r="T1696" i="1"/>
  <c r="U1695" i="1"/>
  <c r="T1695" i="1"/>
  <c r="U1694" i="1"/>
  <c r="T1694" i="1"/>
  <c r="U1693" i="1"/>
  <c r="T1693" i="1"/>
  <c r="U1692" i="1"/>
  <c r="T1692" i="1"/>
  <c r="U1691" i="1"/>
  <c r="T1691" i="1"/>
  <c r="U1690" i="1"/>
  <c r="T1690" i="1"/>
  <c r="U1689" i="1"/>
  <c r="T1689" i="1"/>
  <c r="U1688" i="1"/>
  <c r="T1688" i="1"/>
  <c r="U1687" i="1"/>
  <c r="T1687" i="1"/>
  <c r="U1686" i="1"/>
  <c r="T1686" i="1"/>
  <c r="U1685" i="1"/>
  <c r="T1685" i="1"/>
  <c r="U1684" i="1"/>
  <c r="T1684" i="1"/>
  <c r="U1683" i="1"/>
  <c r="T1683" i="1"/>
  <c r="U1682" i="1"/>
  <c r="T1682" i="1"/>
  <c r="U1681" i="1"/>
  <c r="T1681" i="1"/>
  <c r="U1680" i="1"/>
  <c r="T1680" i="1"/>
  <c r="U1679" i="1"/>
  <c r="T1679" i="1"/>
  <c r="U1678" i="1"/>
  <c r="T1678" i="1"/>
  <c r="U1677" i="1"/>
  <c r="T1677" i="1"/>
  <c r="U1676" i="1"/>
  <c r="T1676" i="1"/>
  <c r="U1675" i="1"/>
  <c r="T1675" i="1"/>
  <c r="U1674" i="1"/>
  <c r="T1674" i="1"/>
  <c r="U1673" i="1"/>
  <c r="T1673" i="1"/>
  <c r="U1672" i="1"/>
  <c r="T1672" i="1"/>
  <c r="U1671" i="1"/>
  <c r="T1671" i="1"/>
  <c r="U1670" i="1"/>
  <c r="T1670" i="1"/>
  <c r="U1669" i="1"/>
  <c r="T1669" i="1"/>
  <c r="U1668" i="1"/>
  <c r="T1668" i="1"/>
  <c r="U1667" i="1"/>
  <c r="T1667" i="1"/>
  <c r="U1666" i="1"/>
  <c r="T1666" i="1"/>
  <c r="U1665" i="1"/>
  <c r="T1665" i="1"/>
  <c r="U1664" i="1"/>
  <c r="T1664" i="1"/>
  <c r="U1663" i="1"/>
  <c r="T1663" i="1"/>
  <c r="U1662" i="1"/>
  <c r="T1662" i="1"/>
  <c r="U1661" i="1"/>
  <c r="T1661" i="1"/>
  <c r="U1660" i="1"/>
  <c r="T1660" i="1"/>
  <c r="U1659" i="1"/>
  <c r="T1659" i="1"/>
  <c r="U1658" i="1"/>
  <c r="T1658" i="1"/>
  <c r="U1657" i="1"/>
  <c r="T1657" i="1"/>
  <c r="U1656" i="1"/>
  <c r="T1656" i="1"/>
  <c r="U1655" i="1"/>
  <c r="T1655" i="1"/>
  <c r="U1654" i="1"/>
  <c r="T1654" i="1"/>
  <c r="U1653" i="1"/>
  <c r="T1653" i="1"/>
  <c r="U1652" i="1"/>
  <c r="T1652" i="1"/>
  <c r="U1651" i="1"/>
  <c r="T1651" i="1"/>
  <c r="U1650" i="1"/>
  <c r="T1650" i="1"/>
  <c r="U1649" i="1"/>
  <c r="T1649" i="1"/>
  <c r="U1648" i="1"/>
  <c r="T1648" i="1"/>
  <c r="U1647" i="1"/>
  <c r="T1647" i="1"/>
  <c r="U1646" i="1"/>
  <c r="T1646" i="1"/>
  <c r="U1645" i="1"/>
  <c r="T1645" i="1"/>
  <c r="U1644" i="1"/>
  <c r="T1644" i="1"/>
  <c r="U1643" i="1"/>
  <c r="T1643" i="1"/>
  <c r="U1642" i="1"/>
  <c r="T1642" i="1"/>
  <c r="U1641" i="1"/>
  <c r="T1641" i="1"/>
  <c r="U1640" i="1"/>
  <c r="T1640" i="1"/>
  <c r="U1639" i="1"/>
  <c r="T1639" i="1"/>
  <c r="U1638" i="1"/>
  <c r="T1638" i="1"/>
  <c r="U1637" i="1"/>
  <c r="T1637" i="1"/>
  <c r="U1636" i="1"/>
  <c r="T1636" i="1"/>
  <c r="U1635" i="1"/>
  <c r="T1635" i="1"/>
  <c r="U1634" i="1"/>
  <c r="T1634" i="1"/>
  <c r="U1633" i="1"/>
  <c r="T1633" i="1"/>
  <c r="U1632" i="1"/>
  <c r="T1632" i="1"/>
  <c r="U1631" i="1"/>
  <c r="T1631" i="1"/>
  <c r="U1630" i="1"/>
  <c r="T1630" i="1"/>
  <c r="U1629" i="1"/>
  <c r="T1629" i="1"/>
  <c r="U1628" i="1"/>
  <c r="T1628" i="1"/>
  <c r="U1627" i="1"/>
  <c r="T1627" i="1"/>
  <c r="U1626" i="1"/>
  <c r="T1626" i="1"/>
  <c r="U1625" i="1"/>
  <c r="T1625" i="1"/>
  <c r="U1624" i="1"/>
  <c r="T1624" i="1"/>
  <c r="U1623" i="1"/>
  <c r="T1623" i="1"/>
  <c r="U1622" i="1"/>
  <c r="T1622" i="1"/>
  <c r="U1621" i="1"/>
  <c r="T1621" i="1"/>
  <c r="U1620" i="1"/>
  <c r="T1620" i="1"/>
  <c r="U1619" i="1"/>
  <c r="T1619" i="1"/>
  <c r="U1618" i="1"/>
  <c r="T1618" i="1"/>
  <c r="U1617" i="1"/>
  <c r="T1617" i="1"/>
  <c r="U1616" i="1"/>
  <c r="T1616" i="1"/>
  <c r="U1615" i="1"/>
  <c r="T1615" i="1"/>
  <c r="U1614" i="1"/>
  <c r="T1614" i="1"/>
  <c r="U1613" i="1"/>
  <c r="T1613" i="1"/>
  <c r="U1612" i="1"/>
  <c r="T1612" i="1"/>
  <c r="U1611" i="1"/>
  <c r="T1611" i="1"/>
  <c r="U1610" i="1"/>
  <c r="T1610" i="1"/>
  <c r="U1609" i="1"/>
  <c r="T1609" i="1"/>
  <c r="U1608" i="1"/>
  <c r="T1608" i="1"/>
  <c r="U1607" i="1"/>
  <c r="T1607" i="1"/>
  <c r="U1606" i="1"/>
  <c r="T1606" i="1"/>
  <c r="U1605" i="1"/>
  <c r="T1605" i="1"/>
  <c r="U1604" i="1"/>
  <c r="T1604" i="1"/>
  <c r="U1603" i="1"/>
  <c r="T1603" i="1"/>
  <c r="U1602" i="1"/>
  <c r="T1602" i="1"/>
  <c r="U1601" i="1"/>
  <c r="T1601" i="1"/>
  <c r="U1600" i="1"/>
  <c r="T1600" i="1"/>
  <c r="U1599" i="1"/>
  <c r="T1599" i="1"/>
  <c r="U1598" i="1"/>
  <c r="T1598" i="1"/>
  <c r="U1597" i="1"/>
  <c r="T1597" i="1"/>
  <c r="U1596" i="1"/>
  <c r="T1596" i="1"/>
  <c r="U1595" i="1"/>
  <c r="T1595" i="1"/>
  <c r="U1594" i="1"/>
  <c r="T1594" i="1"/>
  <c r="U1593" i="1"/>
  <c r="T1593" i="1"/>
  <c r="U1592" i="1"/>
  <c r="T1592" i="1"/>
  <c r="U1591" i="1"/>
  <c r="T1591" i="1"/>
  <c r="U1590" i="1"/>
  <c r="T1590" i="1"/>
  <c r="U1589" i="1"/>
  <c r="T1589" i="1"/>
  <c r="U1588" i="1"/>
  <c r="T1588" i="1"/>
  <c r="U1587" i="1"/>
  <c r="T1587" i="1"/>
  <c r="U1586" i="1"/>
  <c r="T1586" i="1"/>
  <c r="U1585" i="1"/>
  <c r="T1585" i="1"/>
  <c r="U1584" i="1"/>
  <c r="T1584" i="1"/>
  <c r="U1583" i="1"/>
  <c r="T1583" i="1"/>
  <c r="U1582" i="1"/>
  <c r="T1582" i="1"/>
  <c r="U1581" i="1"/>
  <c r="T1581" i="1"/>
  <c r="U1580" i="1"/>
  <c r="T1580" i="1"/>
  <c r="U1579" i="1"/>
  <c r="T1579" i="1"/>
  <c r="U1578" i="1"/>
  <c r="T1578" i="1"/>
  <c r="U1577" i="1"/>
  <c r="T1577" i="1"/>
  <c r="U1576" i="1"/>
  <c r="T1576" i="1"/>
  <c r="U1575" i="1"/>
  <c r="T1575" i="1"/>
  <c r="U1574" i="1"/>
  <c r="T1574" i="1"/>
  <c r="U1573" i="1"/>
  <c r="T1573" i="1"/>
  <c r="U1572" i="1"/>
  <c r="T1572" i="1"/>
  <c r="U1571" i="1"/>
  <c r="T1571" i="1"/>
  <c r="U1570" i="1"/>
  <c r="T1570" i="1"/>
  <c r="U1569" i="1"/>
  <c r="T1569" i="1"/>
  <c r="U1568" i="1"/>
  <c r="T1568" i="1"/>
  <c r="U1567" i="1"/>
  <c r="T1567" i="1"/>
  <c r="U1566" i="1"/>
  <c r="T1566" i="1"/>
  <c r="U1565" i="1"/>
  <c r="T1565" i="1"/>
  <c r="U1564" i="1"/>
  <c r="T1564" i="1"/>
  <c r="U1563" i="1"/>
  <c r="T1563" i="1"/>
  <c r="U1562" i="1"/>
  <c r="T1562" i="1"/>
  <c r="U1561" i="1"/>
  <c r="T1561" i="1"/>
  <c r="U1560" i="1"/>
  <c r="T1560" i="1"/>
  <c r="U1559" i="1"/>
  <c r="T1559" i="1"/>
  <c r="U1558" i="1"/>
  <c r="T1558" i="1"/>
  <c r="U1557" i="1"/>
  <c r="T1557" i="1"/>
  <c r="U1556" i="1"/>
  <c r="T1556" i="1"/>
  <c r="U1555" i="1"/>
  <c r="T1555" i="1"/>
  <c r="U1554" i="1"/>
  <c r="T1554" i="1"/>
  <c r="U1553" i="1"/>
  <c r="T1553" i="1"/>
  <c r="U1552" i="1"/>
  <c r="T1552" i="1"/>
  <c r="U1551" i="1"/>
  <c r="T1551" i="1"/>
  <c r="U1550" i="1"/>
  <c r="T1550" i="1"/>
  <c r="U1549" i="1"/>
  <c r="T1549" i="1"/>
  <c r="U1548" i="1"/>
  <c r="T1548" i="1"/>
  <c r="U1547" i="1"/>
  <c r="T1547" i="1"/>
  <c r="U1546" i="1"/>
  <c r="T1546" i="1"/>
  <c r="U1545" i="1"/>
  <c r="T1545" i="1"/>
  <c r="U1544" i="1"/>
  <c r="T1544" i="1"/>
  <c r="U1543" i="1"/>
  <c r="T1543" i="1"/>
  <c r="U1542" i="1"/>
  <c r="T1542" i="1"/>
  <c r="U1541" i="1"/>
  <c r="T1541" i="1"/>
  <c r="U1540" i="1"/>
  <c r="T1540" i="1"/>
  <c r="U1539" i="1"/>
  <c r="T1539" i="1"/>
  <c r="U1538" i="1"/>
  <c r="T1538" i="1"/>
  <c r="U1537" i="1"/>
  <c r="T1537" i="1"/>
  <c r="U1536" i="1"/>
  <c r="T1536" i="1"/>
  <c r="U1535" i="1"/>
  <c r="T1535" i="1"/>
  <c r="U1534" i="1"/>
  <c r="T1534" i="1"/>
  <c r="U1533" i="1"/>
  <c r="T1533" i="1"/>
  <c r="U1532" i="1"/>
  <c r="T1532" i="1"/>
  <c r="U1531" i="1"/>
  <c r="T1531" i="1"/>
  <c r="U1530" i="1"/>
  <c r="T1530" i="1"/>
  <c r="U1529" i="1"/>
  <c r="T1529" i="1"/>
  <c r="U1528" i="1"/>
  <c r="T1528" i="1"/>
  <c r="U1527" i="1"/>
  <c r="T1527" i="1"/>
  <c r="U1526" i="1"/>
  <c r="T1526" i="1"/>
  <c r="U1525" i="1"/>
  <c r="T1525" i="1"/>
  <c r="U1524" i="1"/>
  <c r="T1524" i="1"/>
  <c r="U1523" i="1"/>
  <c r="T1523" i="1"/>
  <c r="U1522" i="1"/>
  <c r="T1522" i="1"/>
  <c r="U1521" i="1"/>
  <c r="T1521" i="1"/>
  <c r="U1520" i="1"/>
  <c r="T1520" i="1"/>
  <c r="U1519" i="1"/>
  <c r="T1519" i="1"/>
  <c r="U1518" i="1"/>
  <c r="T1518" i="1"/>
  <c r="U1517" i="1"/>
  <c r="T1517" i="1"/>
  <c r="U1516" i="1"/>
  <c r="T1516" i="1"/>
  <c r="U1515" i="1"/>
  <c r="T1515" i="1"/>
  <c r="U1514" i="1"/>
  <c r="T1514" i="1"/>
  <c r="U1513" i="1"/>
  <c r="T1513" i="1"/>
  <c r="U1512" i="1"/>
  <c r="T1512" i="1"/>
  <c r="U1511" i="1"/>
  <c r="T1511" i="1"/>
  <c r="U1510" i="1"/>
  <c r="T1510" i="1"/>
  <c r="U1509" i="1"/>
  <c r="T1509" i="1"/>
  <c r="U1508" i="1"/>
  <c r="T1508" i="1"/>
  <c r="U1507" i="1"/>
  <c r="T1507" i="1"/>
  <c r="U1506" i="1"/>
  <c r="T1506" i="1"/>
  <c r="U1505" i="1"/>
  <c r="T1505" i="1"/>
  <c r="U1504" i="1"/>
  <c r="T1504" i="1"/>
  <c r="U1503" i="1"/>
  <c r="T1503" i="1"/>
  <c r="U1502" i="1"/>
  <c r="T1502" i="1"/>
  <c r="U1501" i="1"/>
  <c r="T1501" i="1"/>
  <c r="U1500" i="1"/>
  <c r="T1500" i="1"/>
  <c r="U1499" i="1"/>
  <c r="T1499" i="1"/>
  <c r="U1498" i="1"/>
  <c r="T1498" i="1"/>
  <c r="U1497" i="1"/>
  <c r="T1497" i="1"/>
  <c r="U1496" i="1"/>
  <c r="T1496" i="1"/>
  <c r="U1495" i="1"/>
  <c r="T1495" i="1"/>
  <c r="U1494" i="1"/>
  <c r="T1494" i="1"/>
  <c r="U1493" i="1"/>
  <c r="T1493" i="1"/>
  <c r="U1492" i="1"/>
  <c r="T1492" i="1"/>
  <c r="U1491" i="1"/>
  <c r="T1491" i="1"/>
  <c r="U1490" i="1"/>
  <c r="T1490" i="1"/>
  <c r="U1489" i="1"/>
  <c r="T1489" i="1"/>
  <c r="U1488" i="1"/>
  <c r="T1488" i="1"/>
  <c r="U1487" i="1"/>
  <c r="T1487" i="1"/>
  <c r="U1486" i="1"/>
  <c r="T1486" i="1"/>
  <c r="U1485" i="1"/>
  <c r="T1485" i="1"/>
  <c r="U1484" i="1"/>
  <c r="T1484" i="1"/>
  <c r="U1483" i="1"/>
  <c r="T1483" i="1"/>
  <c r="U1482" i="1"/>
  <c r="T1482" i="1"/>
  <c r="U1481" i="1"/>
  <c r="T1481" i="1"/>
  <c r="U1480" i="1"/>
  <c r="T1480" i="1"/>
  <c r="U1479" i="1"/>
  <c r="T1479" i="1"/>
  <c r="U1478" i="1"/>
  <c r="T1478" i="1"/>
  <c r="U1477" i="1"/>
  <c r="T1477" i="1"/>
  <c r="U1476" i="1"/>
  <c r="T1476" i="1"/>
  <c r="U1475" i="1"/>
  <c r="T1475" i="1"/>
  <c r="U1474" i="1"/>
  <c r="T1474" i="1"/>
  <c r="U1473" i="1"/>
  <c r="T1473" i="1"/>
  <c r="U1472" i="1"/>
  <c r="T1472" i="1"/>
  <c r="U1471" i="1"/>
  <c r="T1471" i="1"/>
  <c r="U1470" i="1"/>
  <c r="T1470" i="1"/>
  <c r="U1469" i="1"/>
  <c r="T1469" i="1"/>
  <c r="U1468" i="1"/>
  <c r="T1468" i="1"/>
  <c r="U1467" i="1"/>
  <c r="T1467" i="1"/>
  <c r="U1466" i="1"/>
  <c r="T1466" i="1"/>
  <c r="U1465" i="1"/>
  <c r="T1465" i="1"/>
  <c r="U1464" i="1"/>
  <c r="T1464" i="1"/>
  <c r="U1463" i="1"/>
  <c r="T1463" i="1"/>
  <c r="U1462" i="1"/>
  <c r="T1462" i="1"/>
  <c r="U1461" i="1"/>
  <c r="T1461" i="1"/>
  <c r="U1460" i="1"/>
  <c r="T1460" i="1"/>
  <c r="U1459" i="1"/>
  <c r="T1459" i="1"/>
  <c r="U1458" i="1"/>
  <c r="T1458" i="1"/>
  <c r="U1457" i="1"/>
  <c r="T1457" i="1"/>
  <c r="U1456" i="1"/>
  <c r="T1456" i="1"/>
  <c r="U1455" i="1"/>
  <c r="T1455" i="1"/>
  <c r="U1454" i="1"/>
  <c r="T1454" i="1"/>
  <c r="U1453" i="1"/>
  <c r="T1453" i="1"/>
  <c r="U1452" i="1"/>
  <c r="T1452" i="1"/>
  <c r="U1451" i="1"/>
  <c r="T1451" i="1"/>
  <c r="U1450" i="1"/>
  <c r="T1450" i="1"/>
  <c r="U1449" i="1"/>
  <c r="T1449" i="1"/>
  <c r="U1448" i="1"/>
  <c r="T1448" i="1"/>
  <c r="U1447" i="1"/>
  <c r="T1447" i="1"/>
  <c r="U1446" i="1"/>
  <c r="T1446" i="1"/>
  <c r="U1445" i="1"/>
  <c r="T1445" i="1"/>
  <c r="U1444" i="1"/>
  <c r="T1444" i="1"/>
  <c r="U1443" i="1"/>
  <c r="T1443" i="1"/>
  <c r="U1442" i="1"/>
  <c r="T1442" i="1"/>
  <c r="U1441" i="1"/>
  <c r="T1441" i="1"/>
  <c r="U1440" i="1"/>
  <c r="T1440" i="1"/>
  <c r="U1439" i="1"/>
  <c r="T1439" i="1"/>
  <c r="U1438" i="1"/>
  <c r="T1438" i="1"/>
  <c r="U1437" i="1"/>
  <c r="T1437" i="1"/>
  <c r="U1436" i="1"/>
  <c r="T1436" i="1"/>
  <c r="U1435" i="1"/>
  <c r="T1435" i="1"/>
  <c r="U1434" i="1"/>
  <c r="T1434" i="1"/>
  <c r="U1433" i="1"/>
  <c r="T1433" i="1"/>
  <c r="U1432" i="1"/>
  <c r="T1432" i="1"/>
  <c r="U1431" i="1"/>
  <c r="T1431" i="1"/>
  <c r="U1430" i="1"/>
  <c r="T1430" i="1"/>
  <c r="U1429" i="1"/>
  <c r="T1429" i="1"/>
  <c r="U1428" i="1"/>
  <c r="T1428" i="1"/>
  <c r="U1427" i="1"/>
  <c r="T1427" i="1"/>
  <c r="U1426" i="1"/>
  <c r="T1426" i="1"/>
  <c r="U1425" i="1"/>
  <c r="T1425" i="1"/>
  <c r="U1424" i="1"/>
  <c r="T1424" i="1"/>
  <c r="U1423" i="1"/>
  <c r="T1423" i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T1413" i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T1387" i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T1379" i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T1325" i="1"/>
  <c r="U1324" i="1"/>
  <c r="T1324" i="1"/>
  <c r="U1323" i="1"/>
  <c r="T1323" i="1"/>
  <c r="U1322" i="1"/>
  <c r="T1322" i="1"/>
  <c r="U1321" i="1"/>
  <c r="T1321" i="1"/>
  <c r="U1320" i="1"/>
  <c r="T1320" i="1"/>
  <c r="U1319" i="1"/>
  <c r="T1319" i="1"/>
  <c r="U1318" i="1"/>
  <c r="T1318" i="1"/>
  <c r="U1317" i="1"/>
  <c r="T1317" i="1"/>
  <c r="U1316" i="1"/>
  <c r="T1316" i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T1303" i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T1284" i="1"/>
  <c r="U1283" i="1"/>
  <c r="T1283" i="1"/>
  <c r="U1282" i="1"/>
  <c r="T1282" i="1"/>
  <c r="U1281" i="1"/>
  <c r="T1281" i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T1255" i="1"/>
  <c r="U1254" i="1"/>
  <c r="T1254" i="1"/>
  <c r="U1253" i="1"/>
  <c r="T1253" i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T1237" i="1"/>
  <c r="U1236" i="1"/>
  <c r="T1236" i="1"/>
  <c r="U1235" i="1"/>
  <c r="T1235" i="1"/>
  <c r="U1234" i="1"/>
  <c r="T1234" i="1"/>
  <c r="U1233" i="1"/>
  <c r="T1233" i="1"/>
  <c r="U1232" i="1"/>
  <c r="T1232" i="1"/>
  <c r="U1231" i="1"/>
  <c r="T1231" i="1"/>
  <c r="U1230" i="1"/>
  <c r="T1230" i="1"/>
  <c r="U1229" i="1"/>
  <c r="T1229" i="1"/>
  <c r="U1228" i="1"/>
  <c r="T1228" i="1"/>
  <c r="U1227" i="1"/>
  <c r="T1227" i="1"/>
  <c r="U1226" i="1"/>
  <c r="T1226" i="1"/>
  <c r="U1225" i="1"/>
  <c r="T1225" i="1"/>
  <c r="U1224" i="1"/>
  <c r="T1224" i="1"/>
  <c r="U1223" i="1"/>
  <c r="T1223" i="1"/>
  <c r="U1222" i="1"/>
  <c r="T1222" i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T1202" i="1"/>
  <c r="U1201" i="1"/>
  <c r="T1201" i="1"/>
  <c r="U1200" i="1"/>
  <c r="T1200" i="1"/>
  <c r="U1199" i="1"/>
  <c r="T1199" i="1"/>
  <c r="U1198" i="1"/>
  <c r="T1198" i="1"/>
  <c r="U1197" i="1"/>
  <c r="T1197" i="1"/>
  <c r="U1196" i="1"/>
  <c r="T1196" i="1"/>
  <c r="U1195" i="1"/>
  <c r="T1195" i="1"/>
  <c r="U1194" i="1"/>
  <c r="T1194" i="1"/>
  <c r="U1193" i="1"/>
  <c r="T1193" i="1"/>
  <c r="U1192" i="1"/>
  <c r="T1192" i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T1182" i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T1168" i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T1156" i="1"/>
  <c r="U1155" i="1"/>
  <c r="T1155" i="1"/>
  <c r="U1154" i="1"/>
  <c r="T1154" i="1"/>
  <c r="U1153" i="1"/>
  <c r="T1153" i="1"/>
  <c r="U1152" i="1"/>
  <c r="T1152" i="1"/>
  <c r="U1151" i="1"/>
  <c r="T1151" i="1"/>
  <c r="U1150" i="1"/>
  <c r="T1150" i="1"/>
  <c r="U1149" i="1"/>
  <c r="T1149" i="1"/>
  <c r="U1148" i="1"/>
  <c r="T1148" i="1"/>
  <c r="U1147" i="1"/>
  <c r="T1147" i="1"/>
  <c r="U1146" i="1"/>
  <c r="T1146" i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T1139" i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T1127" i="1"/>
  <c r="U1126" i="1"/>
  <c r="T1126" i="1"/>
  <c r="U1125" i="1"/>
  <c r="T1125" i="1"/>
  <c r="U1124" i="1"/>
  <c r="T1124" i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T1094" i="1"/>
  <c r="U1093" i="1"/>
  <c r="T1093" i="1"/>
  <c r="U1092" i="1"/>
  <c r="T1092" i="1"/>
  <c r="U1091" i="1"/>
  <c r="T1091" i="1"/>
  <c r="U1090" i="1"/>
  <c r="T1090" i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T1060" i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T1040" i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T1015" i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T1006" i="1"/>
  <c r="U1005" i="1"/>
  <c r="T1005" i="1"/>
  <c r="U1004" i="1"/>
  <c r="T1004" i="1"/>
  <c r="U1003" i="1"/>
  <c r="T1003" i="1"/>
  <c r="U1002" i="1"/>
  <c r="T1002" i="1"/>
  <c r="U1001" i="1"/>
  <c r="T1001" i="1"/>
  <c r="U1000" i="1"/>
  <c r="T1000" i="1"/>
  <c r="U999" i="1"/>
  <c r="T999" i="1"/>
  <c r="U998" i="1"/>
  <c r="T998" i="1"/>
  <c r="U997" i="1"/>
  <c r="T997" i="1"/>
  <c r="U996" i="1"/>
  <c r="T996" i="1"/>
  <c r="U995" i="1"/>
  <c r="T995" i="1"/>
  <c r="U994" i="1"/>
  <c r="T994" i="1"/>
  <c r="U993" i="1"/>
  <c r="T993" i="1"/>
  <c r="U992" i="1"/>
  <c r="T992" i="1"/>
  <c r="U991" i="1"/>
  <c r="T991" i="1"/>
  <c r="U990" i="1"/>
  <c r="T990" i="1"/>
  <c r="U989" i="1"/>
  <c r="T989" i="1"/>
  <c r="U988" i="1"/>
  <c r="T988" i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T981" i="1"/>
  <c r="U980" i="1"/>
  <c r="T980" i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T956" i="1"/>
  <c r="U955" i="1"/>
  <c r="T955" i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T940" i="1"/>
  <c r="U939" i="1"/>
  <c r="T939" i="1"/>
  <c r="U938" i="1"/>
  <c r="T938" i="1"/>
  <c r="U937" i="1"/>
  <c r="T937" i="1"/>
  <c r="U936" i="1"/>
  <c r="T936" i="1"/>
  <c r="U935" i="1"/>
  <c r="T935" i="1"/>
  <c r="U934" i="1"/>
  <c r="T934" i="1"/>
  <c r="U933" i="1"/>
  <c r="T933" i="1"/>
  <c r="U932" i="1"/>
  <c r="T932" i="1"/>
  <c r="U931" i="1"/>
  <c r="T931" i="1"/>
  <c r="U930" i="1"/>
  <c r="T930" i="1"/>
  <c r="U929" i="1"/>
  <c r="T929" i="1"/>
  <c r="U928" i="1"/>
  <c r="T928" i="1"/>
  <c r="U927" i="1"/>
  <c r="T927" i="1"/>
  <c r="U926" i="1"/>
  <c r="T926" i="1"/>
  <c r="U925" i="1"/>
  <c r="T925" i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T916" i="1"/>
  <c r="U915" i="1"/>
  <c r="T915" i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T856" i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T773" i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T689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T663" i="1"/>
  <c r="U662" i="1"/>
  <c r="T662" i="1"/>
  <c r="U661" i="1"/>
  <c r="T661" i="1"/>
  <c r="U660" i="1"/>
  <c r="T660" i="1"/>
  <c r="U659" i="1"/>
  <c r="T659" i="1"/>
  <c r="U658" i="1"/>
  <c r="T658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T586" i="1"/>
  <c r="U585" i="1"/>
  <c r="T585" i="1"/>
  <c r="U584" i="1"/>
  <c r="T584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5" i="1"/>
  <c r="T575" i="1"/>
  <c r="U574" i="1"/>
  <c r="T574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T553" i="1"/>
  <c r="U552" i="1"/>
  <c r="T552" i="1"/>
  <c r="U551" i="1"/>
  <c r="T551" i="1"/>
  <c r="U550" i="1"/>
  <c r="T550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1" i="1"/>
  <c r="T541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T528" i="1"/>
  <c r="U527" i="1"/>
  <c r="T527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11" i="1"/>
  <c r="T511" i="1"/>
  <c r="U510" i="1"/>
  <c r="T510" i="1"/>
  <c r="U509" i="1"/>
  <c r="T509" i="1"/>
  <c r="U508" i="1"/>
  <c r="T508" i="1"/>
  <c r="U507" i="1"/>
  <c r="T507" i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T441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T302" i="1"/>
  <c r="U301" i="1"/>
  <c r="T301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4" i="1"/>
  <c r="T294" i="1"/>
  <c r="U293" i="1"/>
  <c r="T293" i="1"/>
  <c r="U292" i="1"/>
  <c r="T292" i="1"/>
  <c r="U291" i="1"/>
  <c r="T291" i="1"/>
  <c r="U290" i="1"/>
  <c r="T290" i="1"/>
  <c r="U289" i="1"/>
  <c r="T289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80" i="1"/>
  <c r="T280" i="1"/>
  <c r="U279" i="1"/>
  <c r="T279" i="1"/>
  <c r="U278" i="1"/>
  <c r="T278" i="1"/>
  <c r="U277" i="1"/>
  <c r="T277" i="1"/>
  <c r="U276" i="1"/>
  <c r="T276" i="1"/>
  <c r="U275" i="1"/>
  <c r="T275" i="1"/>
  <c r="U274" i="1"/>
  <c r="T274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2" i="1"/>
  <c r="T262" i="1"/>
  <c r="U261" i="1"/>
  <c r="T261" i="1"/>
  <c r="U260" i="1"/>
  <c r="T260" i="1"/>
  <c r="U259" i="1"/>
  <c r="T259" i="1"/>
  <c r="U258" i="1"/>
  <c r="T258" i="1"/>
  <c r="U257" i="1"/>
  <c r="T257" i="1"/>
  <c r="U256" i="1"/>
  <c r="T256" i="1"/>
  <c r="U255" i="1"/>
  <c r="T255" i="1"/>
  <c r="U254" i="1"/>
  <c r="T254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5" i="1"/>
  <c r="T115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U59" i="1"/>
  <c r="T59" i="1"/>
  <c r="U58" i="1"/>
  <c r="T58" i="1"/>
  <c r="U57" i="1"/>
  <c r="T57" i="1"/>
  <c r="U56" i="1"/>
  <c r="T56" i="1"/>
  <c r="U55" i="1"/>
  <c r="T55" i="1"/>
  <c r="U54" i="1"/>
  <c r="T54" i="1"/>
  <c r="U53" i="1"/>
  <c r="T53" i="1"/>
  <c r="U52" i="1"/>
  <c r="T52" i="1"/>
  <c r="U51" i="1"/>
  <c r="T51" i="1"/>
  <c r="U50" i="1"/>
  <c r="T50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38" i="1"/>
  <c r="T38" i="1"/>
  <c r="U37" i="1"/>
  <c r="T37" i="1"/>
  <c r="U36" i="1"/>
  <c r="T36" i="1"/>
  <c r="U35" i="1"/>
  <c r="T35" i="1"/>
  <c r="U34" i="1"/>
  <c r="T34" i="1"/>
  <c r="U33" i="1"/>
  <c r="T33" i="1"/>
  <c r="U32" i="1"/>
  <c r="T32" i="1"/>
  <c r="U31" i="1"/>
  <c r="T31" i="1"/>
  <c r="U30" i="1"/>
  <c r="T30" i="1"/>
  <c r="U29" i="1"/>
  <c r="T29" i="1"/>
  <c r="U28" i="1"/>
  <c r="T28" i="1"/>
  <c r="U27" i="1"/>
  <c r="T27" i="1"/>
  <c r="U26" i="1"/>
  <c r="T26" i="1"/>
  <c r="U25" i="1"/>
  <c r="T25" i="1"/>
  <c r="U24" i="1"/>
  <c r="T24" i="1"/>
  <c r="U23" i="1"/>
  <c r="T23" i="1"/>
  <c r="U22" i="1"/>
  <c r="T22" i="1"/>
  <c r="U21" i="1"/>
  <c r="T21" i="1"/>
  <c r="U20" i="1"/>
  <c r="T20" i="1"/>
  <c r="U19" i="1"/>
  <c r="T19" i="1"/>
  <c r="U18" i="1"/>
  <c r="T18" i="1"/>
  <c r="U17" i="1"/>
  <c r="T17" i="1"/>
  <c r="U16" i="1"/>
  <c r="T16" i="1"/>
  <c r="U15" i="1"/>
  <c r="T15" i="1"/>
  <c r="U14" i="1"/>
  <c r="T14" i="1"/>
  <c r="U13" i="1"/>
  <c r="T13" i="1"/>
  <c r="U12" i="1"/>
  <c r="T12" i="1"/>
  <c r="U11" i="1"/>
  <c r="T11" i="1"/>
  <c r="U10" i="1"/>
  <c r="T10" i="1"/>
  <c r="U9" i="1"/>
  <c r="T9" i="1"/>
  <c r="U8" i="1"/>
  <c r="T8" i="1"/>
  <c r="U7" i="1"/>
  <c r="T7" i="1"/>
  <c r="U6" i="1"/>
  <c r="T6" i="1"/>
  <c r="U5" i="1"/>
  <c r="T5" i="1"/>
  <c r="U4" i="1"/>
  <c r="T4" i="1"/>
  <c r="U3" i="1"/>
  <c r="T3" i="1"/>
  <c r="U2" i="1"/>
  <c r="T2" i="1"/>
  <c r="S4115" i="1"/>
  <c r="R4115" i="1"/>
  <c r="S4114" i="1"/>
  <c r="R4114" i="1"/>
  <c r="S4113" i="1"/>
  <c r="R4113" i="1"/>
  <c r="S4112" i="1"/>
  <c r="R4112" i="1"/>
  <c r="S4111" i="1"/>
  <c r="R4111" i="1"/>
  <c r="S4110" i="1"/>
  <c r="R4110" i="1"/>
  <c r="S4109" i="1"/>
  <c r="R4109" i="1"/>
  <c r="S4108" i="1"/>
  <c r="R4108" i="1"/>
  <c r="S4107" i="1"/>
  <c r="R4107" i="1"/>
  <c r="S4106" i="1"/>
  <c r="R4106" i="1"/>
  <c r="S4105" i="1"/>
  <c r="R4105" i="1"/>
  <c r="S4104" i="1"/>
  <c r="R4104" i="1"/>
  <c r="S4103" i="1"/>
  <c r="R4103" i="1"/>
  <c r="S4102" i="1"/>
  <c r="R4102" i="1"/>
  <c r="S4101" i="1"/>
  <c r="R4101" i="1"/>
  <c r="S4100" i="1"/>
  <c r="R4100" i="1"/>
  <c r="S4099" i="1"/>
  <c r="R4099" i="1"/>
  <c r="S4098" i="1"/>
  <c r="R4098" i="1"/>
  <c r="S4097" i="1"/>
  <c r="R4097" i="1"/>
  <c r="S4096" i="1"/>
  <c r="R4096" i="1"/>
  <c r="S4095" i="1"/>
  <c r="R4095" i="1"/>
  <c r="S4094" i="1"/>
  <c r="R4094" i="1"/>
  <c r="S4093" i="1"/>
  <c r="R4093" i="1"/>
  <c r="S4092" i="1"/>
  <c r="R4092" i="1"/>
  <c r="S4091" i="1"/>
  <c r="R4091" i="1"/>
  <c r="S4090" i="1"/>
  <c r="R4090" i="1"/>
  <c r="S4089" i="1"/>
  <c r="R4089" i="1"/>
  <c r="S4088" i="1"/>
  <c r="R4088" i="1"/>
  <c r="S4087" i="1"/>
  <c r="R4087" i="1"/>
  <c r="S4086" i="1"/>
  <c r="R4086" i="1"/>
  <c r="S4085" i="1"/>
  <c r="R4085" i="1"/>
  <c r="S4084" i="1"/>
  <c r="R4084" i="1"/>
  <c r="S4083" i="1"/>
  <c r="R4083" i="1"/>
  <c r="S4082" i="1"/>
  <c r="R4082" i="1"/>
  <c r="S4081" i="1"/>
  <c r="R4081" i="1"/>
  <c r="S4080" i="1"/>
  <c r="R4080" i="1"/>
  <c r="S4079" i="1"/>
  <c r="R4079" i="1"/>
  <c r="S4078" i="1"/>
  <c r="R4078" i="1"/>
  <c r="S4077" i="1"/>
  <c r="R4077" i="1"/>
  <c r="S4076" i="1"/>
  <c r="R4076" i="1"/>
  <c r="S4075" i="1"/>
  <c r="R4075" i="1"/>
  <c r="S4074" i="1"/>
  <c r="R4074" i="1"/>
  <c r="S4073" i="1"/>
  <c r="R4073" i="1"/>
  <c r="S4072" i="1"/>
  <c r="R4072" i="1"/>
  <c r="S4071" i="1"/>
  <c r="R4071" i="1"/>
  <c r="S4070" i="1"/>
  <c r="R4070" i="1"/>
  <c r="S4069" i="1"/>
  <c r="R4069" i="1"/>
  <c r="S4068" i="1"/>
  <c r="R4068" i="1"/>
  <c r="S4067" i="1"/>
  <c r="R4067" i="1"/>
  <c r="S4066" i="1"/>
  <c r="R4066" i="1"/>
  <c r="S4065" i="1"/>
  <c r="R4065" i="1"/>
  <c r="S4064" i="1"/>
  <c r="R4064" i="1"/>
  <c r="S4063" i="1"/>
  <c r="R4063" i="1"/>
  <c r="S4062" i="1"/>
  <c r="R4062" i="1"/>
  <c r="S4061" i="1"/>
  <c r="R4061" i="1"/>
  <c r="S4060" i="1"/>
  <c r="R4060" i="1"/>
  <c r="S4059" i="1"/>
  <c r="R4059" i="1"/>
  <c r="S4058" i="1"/>
  <c r="R4058" i="1"/>
  <c r="S4057" i="1"/>
  <c r="R4057" i="1"/>
  <c r="S4056" i="1"/>
  <c r="R4056" i="1"/>
  <c r="S4055" i="1"/>
  <c r="R4055" i="1"/>
  <c r="S4054" i="1"/>
  <c r="R4054" i="1"/>
  <c r="S4053" i="1"/>
  <c r="R4053" i="1"/>
  <c r="S4052" i="1"/>
  <c r="R4052" i="1"/>
  <c r="S4051" i="1"/>
  <c r="R4051" i="1"/>
  <c r="S4050" i="1"/>
  <c r="R4050" i="1"/>
  <c r="S4049" i="1"/>
  <c r="R4049" i="1"/>
  <c r="S4048" i="1"/>
  <c r="R4048" i="1"/>
  <c r="S4047" i="1"/>
  <c r="R4047" i="1"/>
  <c r="S4046" i="1"/>
  <c r="R4046" i="1"/>
  <c r="S4045" i="1"/>
  <c r="R4045" i="1"/>
  <c r="S4044" i="1"/>
  <c r="R4044" i="1"/>
  <c r="S4043" i="1"/>
  <c r="R4043" i="1"/>
  <c r="S4042" i="1"/>
  <c r="R4042" i="1"/>
  <c r="S4041" i="1"/>
  <c r="R4041" i="1"/>
  <c r="S4040" i="1"/>
  <c r="R4040" i="1"/>
  <c r="S4039" i="1"/>
  <c r="R4039" i="1"/>
  <c r="S4038" i="1"/>
  <c r="R4038" i="1"/>
  <c r="S4037" i="1"/>
  <c r="R4037" i="1"/>
  <c r="S4036" i="1"/>
  <c r="R4036" i="1"/>
  <c r="S4035" i="1"/>
  <c r="R4035" i="1"/>
  <c r="S4034" i="1"/>
  <c r="R4034" i="1"/>
  <c r="S4033" i="1"/>
  <c r="R4033" i="1"/>
  <c r="S4032" i="1"/>
  <c r="R4032" i="1"/>
  <c r="S4031" i="1"/>
  <c r="R4031" i="1"/>
  <c r="S4030" i="1"/>
  <c r="R4030" i="1"/>
  <c r="S4029" i="1"/>
  <c r="R4029" i="1"/>
  <c r="S4028" i="1"/>
  <c r="R4028" i="1"/>
  <c r="S4027" i="1"/>
  <c r="R4027" i="1"/>
  <c r="S4026" i="1"/>
  <c r="R4026" i="1"/>
  <c r="S4025" i="1"/>
  <c r="R4025" i="1"/>
  <c r="S4024" i="1"/>
  <c r="R4024" i="1"/>
  <c r="S4023" i="1"/>
  <c r="R4023" i="1"/>
  <c r="S4022" i="1"/>
  <c r="R4022" i="1"/>
  <c r="S4021" i="1"/>
  <c r="R4021" i="1"/>
  <c r="S4020" i="1"/>
  <c r="R4020" i="1"/>
  <c r="S4019" i="1"/>
  <c r="R4019" i="1"/>
  <c r="S4018" i="1"/>
  <c r="R4018" i="1"/>
  <c r="S4017" i="1"/>
  <c r="R4017" i="1"/>
  <c r="S4016" i="1"/>
  <c r="R4016" i="1"/>
  <c r="S4015" i="1"/>
  <c r="R4015" i="1"/>
  <c r="S4014" i="1"/>
  <c r="R4014" i="1"/>
  <c r="S4013" i="1"/>
  <c r="R4013" i="1"/>
  <c r="S4012" i="1"/>
  <c r="R4012" i="1"/>
  <c r="S4011" i="1"/>
  <c r="R4011" i="1"/>
  <c r="S4010" i="1"/>
  <c r="R4010" i="1"/>
  <c r="S4009" i="1"/>
  <c r="R4009" i="1"/>
  <c r="S4008" i="1"/>
  <c r="R4008" i="1"/>
  <c r="S4007" i="1"/>
  <c r="R4007" i="1"/>
  <c r="S4006" i="1"/>
  <c r="R4006" i="1"/>
  <c r="S4005" i="1"/>
  <c r="R4005" i="1"/>
  <c r="S4004" i="1"/>
  <c r="R4004" i="1"/>
  <c r="S4003" i="1"/>
  <c r="R4003" i="1"/>
  <c r="S4002" i="1"/>
  <c r="R4002" i="1"/>
  <c r="S4001" i="1"/>
  <c r="R4001" i="1"/>
  <c r="S4000" i="1"/>
  <c r="R4000" i="1"/>
  <c r="S3999" i="1"/>
  <c r="R3999" i="1"/>
  <c r="S3998" i="1"/>
  <c r="R3998" i="1"/>
  <c r="S3997" i="1"/>
  <c r="R3997" i="1"/>
  <c r="S3996" i="1"/>
  <c r="R3996" i="1"/>
  <c r="S3995" i="1"/>
  <c r="R3995" i="1"/>
  <c r="S3994" i="1"/>
  <c r="R3994" i="1"/>
  <c r="S3993" i="1"/>
  <c r="R3993" i="1"/>
  <c r="S3992" i="1"/>
  <c r="R3992" i="1"/>
  <c r="S3991" i="1"/>
  <c r="R3991" i="1"/>
  <c r="S3990" i="1"/>
  <c r="R3990" i="1"/>
  <c r="S3989" i="1"/>
  <c r="R3989" i="1"/>
  <c r="S3988" i="1"/>
  <c r="R3988" i="1"/>
  <c r="S3987" i="1"/>
  <c r="R3987" i="1"/>
  <c r="S3986" i="1"/>
  <c r="R3986" i="1"/>
  <c r="S3985" i="1"/>
  <c r="R3985" i="1"/>
  <c r="S3984" i="1"/>
  <c r="R3984" i="1"/>
  <c r="S3983" i="1"/>
  <c r="R3983" i="1"/>
  <c r="S3982" i="1"/>
  <c r="R3982" i="1"/>
  <c r="S3981" i="1"/>
  <c r="R3981" i="1"/>
  <c r="S3980" i="1"/>
  <c r="R3980" i="1"/>
  <c r="S3979" i="1"/>
  <c r="R3979" i="1"/>
  <c r="S3978" i="1"/>
  <c r="R3978" i="1"/>
  <c r="S3977" i="1"/>
  <c r="R3977" i="1"/>
  <c r="S3976" i="1"/>
  <c r="R3976" i="1"/>
  <c r="S3975" i="1"/>
  <c r="R3975" i="1"/>
  <c r="S3974" i="1"/>
  <c r="R3974" i="1"/>
  <c r="S3973" i="1"/>
  <c r="R3973" i="1"/>
  <c r="S3972" i="1"/>
  <c r="R3972" i="1"/>
  <c r="S3971" i="1"/>
  <c r="R3971" i="1"/>
  <c r="S3970" i="1"/>
  <c r="R3970" i="1"/>
  <c r="S3969" i="1"/>
  <c r="R3969" i="1"/>
  <c r="S3968" i="1"/>
  <c r="R3968" i="1"/>
  <c r="S3967" i="1"/>
  <c r="R3967" i="1"/>
  <c r="S3966" i="1"/>
  <c r="R3966" i="1"/>
  <c r="S3965" i="1"/>
  <c r="R3965" i="1"/>
  <c r="S3964" i="1"/>
  <c r="R3964" i="1"/>
  <c r="S3963" i="1"/>
  <c r="R3963" i="1"/>
  <c r="S3962" i="1"/>
  <c r="R3962" i="1"/>
  <c r="S3961" i="1"/>
  <c r="R3961" i="1"/>
  <c r="S3960" i="1"/>
  <c r="R3960" i="1"/>
  <c r="S3959" i="1"/>
  <c r="R3959" i="1"/>
  <c r="S3958" i="1"/>
  <c r="R3958" i="1"/>
  <c r="S3957" i="1"/>
  <c r="R3957" i="1"/>
  <c r="S3956" i="1"/>
  <c r="R3956" i="1"/>
  <c r="S3955" i="1"/>
  <c r="R3955" i="1"/>
  <c r="S3954" i="1"/>
  <c r="R3954" i="1"/>
  <c r="S3953" i="1"/>
  <c r="R3953" i="1"/>
  <c r="S3952" i="1"/>
  <c r="R3952" i="1"/>
  <c r="S3951" i="1"/>
  <c r="R3951" i="1"/>
  <c r="S3950" i="1"/>
  <c r="R3950" i="1"/>
  <c r="S3949" i="1"/>
  <c r="R3949" i="1"/>
  <c r="S3948" i="1"/>
  <c r="R3948" i="1"/>
  <c r="S3947" i="1"/>
  <c r="R3947" i="1"/>
  <c r="S3946" i="1"/>
  <c r="R3946" i="1"/>
  <c r="S3945" i="1"/>
  <c r="R3945" i="1"/>
  <c r="S3944" i="1"/>
  <c r="R3944" i="1"/>
  <c r="S3943" i="1"/>
  <c r="R3943" i="1"/>
  <c r="S3942" i="1"/>
  <c r="R3942" i="1"/>
  <c r="S3941" i="1"/>
  <c r="R3941" i="1"/>
  <c r="S3940" i="1"/>
  <c r="R3940" i="1"/>
  <c r="S3939" i="1"/>
  <c r="R3939" i="1"/>
  <c r="S3938" i="1"/>
  <c r="R3938" i="1"/>
  <c r="S3937" i="1"/>
  <c r="R3937" i="1"/>
  <c r="S3936" i="1"/>
  <c r="R3936" i="1"/>
  <c r="S3935" i="1"/>
  <c r="R3935" i="1"/>
  <c r="S3934" i="1"/>
  <c r="R3934" i="1"/>
  <c r="S3933" i="1"/>
  <c r="R3933" i="1"/>
  <c r="S3932" i="1"/>
  <c r="R3932" i="1"/>
  <c r="S3931" i="1"/>
  <c r="R3931" i="1"/>
  <c r="S3930" i="1"/>
  <c r="R3930" i="1"/>
  <c r="S3929" i="1"/>
  <c r="R3929" i="1"/>
  <c r="S3928" i="1"/>
  <c r="R3928" i="1"/>
  <c r="S3927" i="1"/>
  <c r="R3927" i="1"/>
  <c r="S3926" i="1"/>
  <c r="R3926" i="1"/>
  <c r="S3925" i="1"/>
  <c r="R3925" i="1"/>
  <c r="S3924" i="1"/>
  <c r="R3924" i="1"/>
  <c r="S3923" i="1"/>
  <c r="R3923" i="1"/>
  <c r="S3922" i="1"/>
  <c r="R3922" i="1"/>
  <c r="S3921" i="1"/>
  <c r="R3921" i="1"/>
  <c r="S3920" i="1"/>
  <c r="R3920" i="1"/>
  <c r="S3919" i="1"/>
  <c r="R3919" i="1"/>
  <c r="S3918" i="1"/>
  <c r="R3918" i="1"/>
  <c r="S3917" i="1"/>
  <c r="R3917" i="1"/>
  <c r="S3916" i="1"/>
  <c r="R3916" i="1"/>
  <c r="S3915" i="1"/>
  <c r="R3915" i="1"/>
  <c r="S3914" i="1"/>
  <c r="R3914" i="1"/>
  <c r="S3913" i="1"/>
  <c r="R3913" i="1"/>
  <c r="S3912" i="1"/>
  <c r="R3912" i="1"/>
  <c r="S3911" i="1"/>
  <c r="R3911" i="1"/>
  <c r="S3910" i="1"/>
  <c r="R3910" i="1"/>
  <c r="S3909" i="1"/>
  <c r="R3909" i="1"/>
  <c r="S3908" i="1"/>
  <c r="R3908" i="1"/>
  <c r="S3907" i="1"/>
  <c r="R3907" i="1"/>
  <c r="S3906" i="1"/>
  <c r="R3906" i="1"/>
  <c r="S3905" i="1"/>
  <c r="R3905" i="1"/>
  <c r="S3904" i="1"/>
  <c r="R3904" i="1"/>
  <c r="S3903" i="1"/>
  <c r="R3903" i="1"/>
  <c r="S3902" i="1"/>
  <c r="R3902" i="1"/>
  <c r="S3901" i="1"/>
  <c r="R3901" i="1"/>
  <c r="S3900" i="1"/>
  <c r="R3900" i="1"/>
  <c r="S3899" i="1"/>
  <c r="R3899" i="1"/>
  <c r="S3898" i="1"/>
  <c r="R3898" i="1"/>
  <c r="S3897" i="1"/>
  <c r="R3897" i="1"/>
  <c r="S3896" i="1"/>
  <c r="R3896" i="1"/>
  <c r="S3895" i="1"/>
  <c r="R3895" i="1"/>
  <c r="S3894" i="1"/>
  <c r="R3894" i="1"/>
  <c r="S3893" i="1"/>
  <c r="R3893" i="1"/>
  <c r="S3892" i="1"/>
  <c r="R3892" i="1"/>
  <c r="S3891" i="1"/>
  <c r="R3891" i="1"/>
  <c r="S3890" i="1"/>
  <c r="R3890" i="1"/>
  <c r="S3889" i="1"/>
  <c r="R3889" i="1"/>
  <c r="S3888" i="1"/>
  <c r="R3888" i="1"/>
  <c r="S3887" i="1"/>
  <c r="R3887" i="1"/>
  <c r="S3886" i="1"/>
  <c r="R3886" i="1"/>
  <c r="S3885" i="1"/>
  <c r="R3885" i="1"/>
  <c r="S3884" i="1"/>
  <c r="R3884" i="1"/>
  <c r="S3883" i="1"/>
  <c r="R3883" i="1"/>
  <c r="S3882" i="1"/>
  <c r="R3882" i="1"/>
  <c r="S3881" i="1"/>
  <c r="R3881" i="1"/>
  <c r="S3880" i="1"/>
  <c r="R3880" i="1"/>
  <c r="S3879" i="1"/>
  <c r="R3879" i="1"/>
  <c r="S3878" i="1"/>
  <c r="R3878" i="1"/>
  <c r="S3877" i="1"/>
  <c r="R3877" i="1"/>
  <c r="S3876" i="1"/>
  <c r="R3876" i="1"/>
  <c r="S3875" i="1"/>
  <c r="R3875" i="1"/>
  <c r="S3874" i="1"/>
  <c r="R3874" i="1"/>
  <c r="S3873" i="1"/>
  <c r="R3873" i="1"/>
  <c r="S3872" i="1"/>
  <c r="R3872" i="1"/>
  <c r="S3871" i="1"/>
  <c r="R3871" i="1"/>
  <c r="S3870" i="1"/>
  <c r="R3870" i="1"/>
  <c r="S3869" i="1"/>
  <c r="R3869" i="1"/>
  <c r="S3868" i="1"/>
  <c r="R3868" i="1"/>
  <c r="S3867" i="1"/>
  <c r="R3867" i="1"/>
  <c r="S3866" i="1"/>
  <c r="R3866" i="1"/>
  <c r="S3865" i="1"/>
  <c r="R3865" i="1"/>
  <c r="S3864" i="1"/>
  <c r="R3864" i="1"/>
  <c r="S3863" i="1"/>
  <c r="R3863" i="1"/>
  <c r="S3862" i="1"/>
  <c r="R3862" i="1"/>
  <c r="S3861" i="1"/>
  <c r="R3861" i="1"/>
  <c r="S3860" i="1"/>
  <c r="R3860" i="1"/>
  <c r="S3859" i="1"/>
  <c r="R3859" i="1"/>
  <c r="S3858" i="1"/>
  <c r="R3858" i="1"/>
  <c r="S3857" i="1"/>
  <c r="R3857" i="1"/>
  <c r="S3856" i="1"/>
  <c r="R3856" i="1"/>
  <c r="S3855" i="1"/>
  <c r="R3855" i="1"/>
  <c r="S3854" i="1"/>
  <c r="R3854" i="1"/>
  <c r="S3853" i="1"/>
  <c r="R3853" i="1"/>
  <c r="S3852" i="1"/>
  <c r="R3852" i="1"/>
  <c r="S3851" i="1"/>
  <c r="R3851" i="1"/>
  <c r="S3850" i="1"/>
  <c r="R3850" i="1"/>
  <c r="S3849" i="1"/>
  <c r="R3849" i="1"/>
  <c r="S3848" i="1"/>
  <c r="R3848" i="1"/>
  <c r="S3847" i="1"/>
  <c r="R3847" i="1"/>
  <c r="S3846" i="1"/>
  <c r="R3846" i="1"/>
  <c r="S3845" i="1"/>
  <c r="R3845" i="1"/>
  <c r="S3844" i="1"/>
  <c r="R3844" i="1"/>
  <c r="S3843" i="1"/>
  <c r="R3843" i="1"/>
  <c r="S3842" i="1"/>
  <c r="R3842" i="1"/>
  <c r="S3841" i="1"/>
  <c r="R3841" i="1"/>
  <c r="S3840" i="1"/>
  <c r="R3840" i="1"/>
  <c r="S3839" i="1"/>
  <c r="R3839" i="1"/>
  <c r="S3838" i="1"/>
  <c r="R3838" i="1"/>
  <c r="S3837" i="1"/>
  <c r="R3837" i="1"/>
  <c r="S3836" i="1"/>
  <c r="R3836" i="1"/>
  <c r="S3835" i="1"/>
  <c r="R3835" i="1"/>
  <c r="S3834" i="1"/>
  <c r="R3834" i="1"/>
  <c r="S3833" i="1"/>
  <c r="R3833" i="1"/>
  <c r="S3832" i="1"/>
  <c r="R3832" i="1"/>
  <c r="S3831" i="1"/>
  <c r="R3831" i="1"/>
  <c r="S3830" i="1"/>
  <c r="R3830" i="1"/>
  <c r="S3829" i="1"/>
  <c r="R3829" i="1"/>
  <c r="S3828" i="1"/>
  <c r="R3828" i="1"/>
  <c r="S3827" i="1"/>
  <c r="R3827" i="1"/>
  <c r="S3826" i="1"/>
  <c r="R3826" i="1"/>
  <c r="S3825" i="1"/>
  <c r="R3825" i="1"/>
  <c r="S3824" i="1"/>
  <c r="R3824" i="1"/>
  <c r="S3823" i="1"/>
  <c r="R3823" i="1"/>
  <c r="S3822" i="1"/>
  <c r="R3822" i="1"/>
  <c r="S3821" i="1"/>
  <c r="R3821" i="1"/>
  <c r="S3820" i="1"/>
  <c r="R3820" i="1"/>
  <c r="S3819" i="1"/>
  <c r="R3819" i="1"/>
  <c r="S3818" i="1"/>
  <c r="R3818" i="1"/>
  <c r="S3817" i="1"/>
  <c r="R3817" i="1"/>
  <c r="S3816" i="1"/>
  <c r="R3816" i="1"/>
  <c r="S3815" i="1"/>
  <c r="R3815" i="1"/>
  <c r="S3814" i="1"/>
  <c r="R3814" i="1"/>
  <c r="S3813" i="1"/>
  <c r="R3813" i="1"/>
  <c r="S3812" i="1"/>
  <c r="R3812" i="1"/>
  <c r="S3811" i="1"/>
  <c r="R3811" i="1"/>
  <c r="S3810" i="1"/>
  <c r="R3810" i="1"/>
  <c r="S3809" i="1"/>
  <c r="R3809" i="1"/>
  <c r="S3808" i="1"/>
  <c r="R3808" i="1"/>
  <c r="S3807" i="1"/>
  <c r="R3807" i="1"/>
  <c r="S3806" i="1"/>
  <c r="R3806" i="1"/>
  <c r="S3805" i="1"/>
  <c r="R3805" i="1"/>
  <c r="S3804" i="1"/>
  <c r="R3804" i="1"/>
  <c r="S3803" i="1"/>
  <c r="R3803" i="1"/>
  <c r="S3802" i="1"/>
  <c r="R3802" i="1"/>
  <c r="S3801" i="1"/>
  <c r="R3801" i="1"/>
  <c r="S3800" i="1"/>
  <c r="R3800" i="1"/>
  <c r="S3799" i="1"/>
  <c r="R3799" i="1"/>
  <c r="S3798" i="1"/>
  <c r="R3798" i="1"/>
  <c r="S3797" i="1"/>
  <c r="R3797" i="1"/>
  <c r="S3796" i="1"/>
  <c r="R3796" i="1"/>
  <c r="S3795" i="1"/>
  <c r="R3795" i="1"/>
  <c r="S3794" i="1"/>
  <c r="R3794" i="1"/>
  <c r="S3793" i="1"/>
  <c r="R3793" i="1"/>
  <c r="S3792" i="1"/>
  <c r="R3792" i="1"/>
  <c r="S3791" i="1"/>
  <c r="R3791" i="1"/>
  <c r="S3790" i="1"/>
  <c r="R3790" i="1"/>
  <c r="S3789" i="1"/>
  <c r="R3789" i="1"/>
  <c r="S3788" i="1"/>
  <c r="R3788" i="1"/>
  <c r="S3787" i="1"/>
  <c r="R3787" i="1"/>
  <c r="S3786" i="1"/>
  <c r="R3786" i="1"/>
  <c r="S3785" i="1"/>
  <c r="R3785" i="1"/>
  <c r="S3784" i="1"/>
  <c r="R3784" i="1"/>
  <c r="S3783" i="1"/>
  <c r="R3783" i="1"/>
  <c r="S3782" i="1"/>
  <c r="R3782" i="1"/>
  <c r="S3781" i="1"/>
  <c r="R3781" i="1"/>
  <c r="S3780" i="1"/>
  <c r="R3780" i="1"/>
  <c r="S3779" i="1"/>
  <c r="R3779" i="1"/>
  <c r="S3778" i="1"/>
  <c r="R3778" i="1"/>
  <c r="S3777" i="1"/>
  <c r="R3777" i="1"/>
  <c r="S3776" i="1"/>
  <c r="R3776" i="1"/>
  <c r="S3775" i="1"/>
  <c r="R3775" i="1"/>
  <c r="S3774" i="1"/>
  <c r="R3774" i="1"/>
  <c r="S3773" i="1"/>
  <c r="R3773" i="1"/>
  <c r="S3772" i="1"/>
  <c r="R3772" i="1"/>
  <c r="S3771" i="1"/>
  <c r="R3771" i="1"/>
  <c r="S3770" i="1"/>
  <c r="R3770" i="1"/>
  <c r="S3769" i="1"/>
  <c r="R3769" i="1"/>
  <c r="S3768" i="1"/>
  <c r="R3768" i="1"/>
  <c r="S3767" i="1"/>
  <c r="R3767" i="1"/>
  <c r="S3766" i="1"/>
  <c r="R3766" i="1"/>
  <c r="S3765" i="1"/>
  <c r="R3765" i="1"/>
  <c r="S3764" i="1"/>
  <c r="R3764" i="1"/>
  <c r="S3763" i="1"/>
  <c r="R3763" i="1"/>
  <c r="S3762" i="1"/>
  <c r="R3762" i="1"/>
  <c r="S3761" i="1"/>
  <c r="R3761" i="1"/>
  <c r="S3760" i="1"/>
  <c r="R3760" i="1"/>
  <c r="S3759" i="1"/>
  <c r="R3759" i="1"/>
  <c r="S3758" i="1"/>
  <c r="R3758" i="1"/>
  <c r="S3757" i="1"/>
  <c r="R3757" i="1"/>
  <c r="S3756" i="1"/>
  <c r="R3756" i="1"/>
  <c r="S3755" i="1"/>
  <c r="R3755" i="1"/>
  <c r="S3754" i="1"/>
  <c r="R3754" i="1"/>
  <c r="S3753" i="1"/>
  <c r="R3753" i="1"/>
  <c r="S3752" i="1"/>
  <c r="R3752" i="1"/>
  <c r="S3751" i="1"/>
  <c r="R3751" i="1"/>
  <c r="S3750" i="1"/>
  <c r="R3750" i="1"/>
  <c r="S3749" i="1"/>
  <c r="R3749" i="1"/>
  <c r="S3748" i="1"/>
  <c r="R3748" i="1"/>
  <c r="S3747" i="1"/>
  <c r="R3747" i="1"/>
  <c r="S3746" i="1"/>
  <c r="R3746" i="1"/>
  <c r="S3745" i="1"/>
  <c r="R3745" i="1"/>
  <c r="S3744" i="1"/>
  <c r="R3744" i="1"/>
  <c r="S3743" i="1"/>
  <c r="R3743" i="1"/>
  <c r="S3742" i="1"/>
  <c r="R3742" i="1"/>
  <c r="S3741" i="1"/>
  <c r="R3741" i="1"/>
  <c r="S3740" i="1"/>
  <c r="R3740" i="1"/>
  <c r="S3739" i="1"/>
  <c r="R3739" i="1"/>
  <c r="S3738" i="1"/>
  <c r="R3738" i="1"/>
  <c r="S3737" i="1"/>
  <c r="R3737" i="1"/>
  <c r="S3736" i="1"/>
  <c r="R3736" i="1"/>
  <c r="S3735" i="1"/>
  <c r="R3735" i="1"/>
  <c r="S3734" i="1"/>
  <c r="R3734" i="1"/>
  <c r="S3733" i="1"/>
  <c r="R3733" i="1"/>
  <c r="S3732" i="1"/>
  <c r="R3732" i="1"/>
  <c r="S3731" i="1"/>
  <c r="R3731" i="1"/>
  <c r="S3730" i="1"/>
  <c r="R3730" i="1"/>
  <c r="S3729" i="1"/>
  <c r="R3729" i="1"/>
  <c r="S3728" i="1"/>
  <c r="R3728" i="1"/>
  <c r="S3727" i="1"/>
  <c r="R3727" i="1"/>
  <c r="S3726" i="1"/>
  <c r="R3726" i="1"/>
  <c r="S3725" i="1"/>
  <c r="R3725" i="1"/>
  <c r="S3724" i="1"/>
  <c r="R3724" i="1"/>
  <c r="S3723" i="1"/>
  <c r="R3723" i="1"/>
  <c r="S3722" i="1"/>
  <c r="R3722" i="1"/>
  <c r="S3721" i="1"/>
  <c r="R3721" i="1"/>
  <c r="S3720" i="1"/>
  <c r="R3720" i="1"/>
  <c r="S3719" i="1"/>
  <c r="R3719" i="1"/>
  <c r="S3718" i="1"/>
  <c r="R3718" i="1"/>
  <c r="S3717" i="1"/>
  <c r="R3717" i="1"/>
  <c r="S3716" i="1"/>
  <c r="R3716" i="1"/>
  <c r="S3715" i="1"/>
  <c r="R3715" i="1"/>
  <c r="S3714" i="1"/>
  <c r="R3714" i="1"/>
  <c r="S3713" i="1"/>
  <c r="R3713" i="1"/>
  <c r="S3712" i="1"/>
  <c r="R3712" i="1"/>
  <c r="S3711" i="1"/>
  <c r="R3711" i="1"/>
  <c r="S3710" i="1"/>
  <c r="R3710" i="1"/>
  <c r="S3709" i="1"/>
  <c r="R3709" i="1"/>
  <c r="S3708" i="1"/>
  <c r="R3708" i="1"/>
  <c r="S3707" i="1"/>
  <c r="R3707" i="1"/>
  <c r="S3706" i="1"/>
  <c r="R3706" i="1"/>
  <c r="S3705" i="1"/>
  <c r="R3705" i="1"/>
  <c r="S3704" i="1"/>
  <c r="R3704" i="1"/>
  <c r="S3703" i="1"/>
  <c r="R3703" i="1"/>
  <c r="S3702" i="1"/>
  <c r="R3702" i="1"/>
  <c r="S3701" i="1"/>
  <c r="R3701" i="1"/>
  <c r="S3700" i="1"/>
  <c r="R3700" i="1"/>
  <c r="S3699" i="1"/>
  <c r="R3699" i="1"/>
  <c r="S3698" i="1"/>
  <c r="R3698" i="1"/>
  <c r="S3697" i="1"/>
  <c r="R3697" i="1"/>
  <c r="S3696" i="1"/>
  <c r="R3696" i="1"/>
  <c r="S3695" i="1"/>
  <c r="R3695" i="1"/>
  <c r="S3694" i="1"/>
  <c r="R3694" i="1"/>
  <c r="S3693" i="1"/>
  <c r="R3693" i="1"/>
  <c r="S3692" i="1"/>
  <c r="R3692" i="1"/>
  <c r="S3691" i="1"/>
  <c r="R3691" i="1"/>
  <c r="S3690" i="1"/>
  <c r="R3690" i="1"/>
  <c r="S3689" i="1"/>
  <c r="R3689" i="1"/>
  <c r="S3688" i="1"/>
  <c r="R3688" i="1"/>
  <c r="S3687" i="1"/>
  <c r="R3687" i="1"/>
  <c r="S3686" i="1"/>
  <c r="R3686" i="1"/>
  <c r="S3685" i="1"/>
  <c r="R3685" i="1"/>
  <c r="S3684" i="1"/>
  <c r="R3684" i="1"/>
  <c r="S3683" i="1"/>
  <c r="R3683" i="1"/>
  <c r="S3682" i="1"/>
  <c r="R3682" i="1"/>
  <c r="S3681" i="1"/>
  <c r="R3681" i="1"/>
  <c r="S3680" i="1"/>
  <c r="R3680" i="1"/>
  <c r="S3679" i="1"/>
  <c r="R3679" i="1"/>
  <c r="S3678" i="1"/>
  <c r="R3678" i="1"/>
  <c r="S3677" i="1"/>
  <c r="R3677" i="1"/>
  <c r="S3676" i="1"/>
  <c r="R3676" i="1"/>
  <c r="S3675" i="1"/>
  <c r="R3675" i="1"/>
  <c r="S3674" i="1"/>
  <c r="R3674" i="1"/>
  <c r="S3673" i="1"/>
  <c r="R3673" i="1"/>
  <c r="S3672" i="1"/>
  <c r="R3672" i="1"/>
  <c r="S3671" i="1"/>
  <c r="R3671" i="1"/>
  <c r="S3670" i="1"/>
  <c r="R3670" i="1"/>
  <c r="S3669" i="1"/>
  <c r="R3669" i="1"/>
  <c r="S3668" i="1"/>
  <c r="R3668" i="1"/>
  <c r="S3667" i="1"/>
  <c r="R3667" i="1"/>
  <c r="S3666" i="1"/>
  <c r="R3666" i="1"/>
  <c r="S3665" i="1"/>
  <c r="R3665" i="1"/>
  <c r="S3664" i="1"/>
  <c r="R3664" i="1"/>
  <c r="S3663" i="1"/>
  <c r="R3663" i="1"/>
  <c r="S3662" i="1"/>
  <c r="R3662" i="1"/>
  <c r="S3661" i="1"/>
  <c r="R3661" i="1"/>
  <c r="S3660" i="1"/>
  <c r="R3660" i="1"/>
  <c r="S3659" i="1"/>
  <c r="R3659" i="1"/>
  <c r="S3658" i="1"/>
  <c r="R3658" i="1"/>
  <c r="S3657" i="1"/>
  <c r="R3657" i="1"/>
  <c r="S3656" i="1"/>
  <c r="R3656" i="1"/>
  <c r="S3655" i="1"/>
  <c r="R3655" i="1"/>
  <c r="S3654" i="1"/>
  <c r="R3654" i="1"/>
  <c r="S3653" i="1"/>
  <c r="R3653" i="1"/>
  <c r="S3652" i="1"/>
  <c r="R3652" i="1"/>
  <c r="S3651" i="1"/>
  <c r="R3651" i="1"/>
  <c r="S3650" i="1"/>
  <c r="R3650" i="1"/>
  <c r="S3649" i="1"/>
  <c r="R3649" i="1"/>
  <c r="S3648" i="1"/>
  <c r="R3648" i="1"/>
  <c r="S3647" i="1"/>
  <c r="R3647" i="1"/>
  <c r="S3646" i="1"/>
  <c r="R3646" i="1"/>
  <c r="S3645" i="1"/>
  <c r="R3645" i="1"/>
  <c r="S3644" i="1"/>
  <c r="R3644" i="1"/>
  <c r="S3643" i="1"/>
  <c r="R3643" i="1"/>
  <c r="S3642" i="1"/>
  <c r="R3642" i="1"/>
  <c r="S3641" i="1"/>
  <c r="R3641" i="1"/>
  <c r="S3640" i="1"/>
  <c r="R3640" i="1"/>
  <c r="S3639" i="1"/>
  <c r="R3639" i="1"/>
  <c r="S3638" i="1"/>
  <c r="R3638" i="1"/>
  <c r="S3637" i="1"/>
  <c r="R3637" i="1"/>
  <c r="S3636" i="1"/>
  <c r="R3636" i="1"/>
  <c r="S3635" i="1"/>
  <c r="R3635" i="1"/>
  <c r="S3634" i="1"/>
  <c r="R3634" i="1"/>
  <c r="S3633" i="1"/>
  <c r="R3633" i="1"/>
  <c r="S3632" i="1"/>
  <c r="R3632" i="1"/>
  <c r="S3631" i="1"/>
  <c r="R3631" i="1"/>
  <c r="S3630" i="1"/>
  <c r="R3630" i="1"/>
  <c r="S3629" i="1"/>
  <c r="R3629" i="1"/>
  <c r="S3628" i="1"/>
  <c r="R3628" i="1"/>
  <c r="S3627" i="1"/>
  <c r="R3627" i="1"/>
  <c r="S3626" i="1"/>
  <c r="R3626" i="1"/>
  <c r="S3625" i="1"/>
  <c r="R3625" i="1"/>
  <c r="S3624" i="1"/>
  <c r="R3624" i="1"/>
  <c r="S3623" i="1"/>
  <c r="R3623" i="1"/>
  <c r="S3622" i="1"/>
  <c r="R3622" i="1"/>
  <c r="S3621" i="1"/>
  <c r="R3621" i="1"/>
  <c r="S3620" i="1"/>
  <c r="R3620" i="1"/>
  <c r="S3619" i="1"/>
  <c r="R3619" i="1"/>
  <c r="S3618" i="1"/>
  <c r="R3618" i="1"/>
  <c r="S3617" i="1"/>
  <c r="R3617" i="1"/>
  <c r="S3616" i="1"/>
  <c r="R3616" i="1"/>
  <c r="S3615" i="1"/>
  <c r="R3615" i="1"/>
  <c r="S3614" i="1"/>
  <c r="R3614" i="1"/>
  <c r="S3613" i="1"/>
  <c r="R3613" i="1"/>
  <c r="S3612" i="1"/>
  <c r="R3612" i="1"/>
  <c r="S3611" i="1"/>
  <c r="R3611" i="1"/>
  <c r="S3610" i="1"/>
  <c r="R3610" i="1"/>
  <c r="S3609" i="1"/>
  <c r="R3609" i="1"/>
  <c r="S3608" i="1"/>
  <c r="R3608" i="1"/>
  <c r="S3607" i="1"/>
  <c r="R3607" i="1"/>
  <c r="S3606" i="1"/>
  <c r="R3606" i="1"/>
  <c r="S3605" i="1"/>
  <c r="R3605" i="1"/>
  <c r="S3604" i="1"/>
  <c r="R3604" i="1"/>
  <c r="S3603" i="1"/>
  <c r="R3603" i="1"/>
  <c r="S3602" i="1"/>
  <c r="R3602" i="1"/>
  <c r="S3601" i="1"/>
  <c r="R3601" i="1"/>
  <c r="S3600" i="1"/>
  <c r="R3600" i="1"/>
  <c r="S3599" i="1"/>
  <c r="R3599" i="1"/>
  <c r="S3598" i="1"/>
  <c r="R3598" i="1"/>
  <c r="S3597" i="1"/>
  <c r="R3597" i="1"/>
  <c r="S3596" i="1"/>
  <c r="R3596" i="1"/>
  <c r="S3595" i="1"/>
  <c r="R3595" i="1"/>
  <c r="S3594" i="1"/>
  <c r="R3594" i="1"/>
  <c r="S3593" i="1"/>
  <c r="R3593" i="1"/>
  <c r="S3592" i="1"/>
  <c r="R3592" i="1"/>
  <c r="S3591" i="1"/>
  <c r="R3591" i="1"/>
  <c r="S3590" i="1"/>
  <c r="R3590" i="1"/>
  <c r="S3589" i="1"/>
  <c r="R3589" i="1"/>
  <c r="S3588" i="1"/>
  <c r="R3588" i="1"/>
  <c r="S3587" i="1"/>
  <c r="R3587" i="1"/>
  <c r="S3586" i="1"/>
  <c r="R3586" i="1"/>
  <c r="S3585" i="1"/>
  <c r="R3585" i="1"/>
  <c r="S3584" i="1"/>
  <c r="R3584" i="1"/>
  <c r="S3583" i="1"/>
  <c r="R3583" i="1"/>
  <c r="S3582" i="1"/>
  <c r="R3582" i="1"/>
  <c r="S3581" i="1"/>
  <c r="R3581" i="1"/>
  <c r="S3580" i="1"/>
  <c r="R3580" i="1"/>
  <c r="S3579" i="1"/>
  <c r="R3579" i="1"/>
  <c r="S3578" i="1"/>
  <c r="R3578" i="1"/>
  <c r="S3577" i="1"/>
  <c r="R3577" i="1"/>
  <c r="S3576" i="1"/>
  <c r="R3576" i="1"/>
  <c r="S3575" i="1"/>
  <c r="R3575" i="1"/>
  <c r="S3574" i="1"/>
  <c r="R3574" i="1"/>
  <c r="S3573" i="1"/>
  <c r="R3573" i="1"/>
  <c r="S3572" i="1"/>
  <c r="R3572" i="1"/>
  <c r="S3571" i="1"/>
  <c r="R3571" i="1"/>
  <c r="S3570" i="1"/>
  <c r="R3570" i="1"/>
  <c r="S3569" i="1"/>
  <c r="R3569" i="1"/>
  <c r="S3568" i="1"/>
  <c r="R3568" i="1"/>
  <c r="S3567" i="1"/>
  <c r="R3567" i="1"/>
  <c r="S3566" i="1"/>
  <c r="R3566" i="1"/>
  <c r="S3565" i="1"/>
  <c r="R3565" i="1"/>
  <c r="S3564" i="1"/>
  <c r="R3564" i="1"/>
  <c r="S3563" i="1"/>
  <c r="R3563" i="1"/>
  <c r="S3562" i="1"/>
  <c r="R3562" i="1"/>
  <c r="S3561" i="1"/>
  <c r="R3561" i="1"/>
  <c r="S3560" i="1"/>
  <c r="R3560" i="1"/>
  <c r="S3559" i="1"/>
  <c r="R3559" i="1"/>
  <c r="S3558" i="1"/>
  <c r="R3558" i="1"/>
  <c r="S3557" i="1"/>
  <c r="R3557" i="1"/>
  <c r="S3556" i="1"/>
  <c r="R3556" i="1"/>
  <c r="S3555" i="1"/>
  <c r="R3555" i="1"/>
  <c r="S3554" i="1"/>
  <c r="R3554" i="1"/>
  <c r="S3553" i="1"/>
  <c r="R3553" i="1"/>
  <c r="S3552" i="1"/>
  <c r="R3552" i="1"/>
  <c r="S3551" i="1"/>
  <c r="R3551" i="1"/>
  <c r="S3550" i="1"/>
  <c r="R3550" i="1"/>
  <c r="S3549" i="1"/>
  <c r="R3549" i="1"/>
  <c r="S3548" i="1"/>
  <c r="R3548" i="1"/>
  <c r="S3547" i="1"/>
  <c r="R3547" i="1"/>
  <c r="S3546" i="1"/>
  <c r="R3546" i="1"/>
  <c r="S3545" i="1"/>
  <c r="R3545" i="1"/>
  <c r="S3544" i="1"/>
  <c r="R3544" i="1"/>
  <c r="S3543" i="1"/>
  <c r="R3543" i="1"/>
  <c r="S3542" i="1"/>
  <c r="R3542" i="1"/>
  <c r="S3541" i="1"/>
  <c r="R3541" i="1"/>
  <c r="S3540" i="1"/>
  <c r="R3540" i="1"/>
  <c r="S3539" i="1"/>
  <c r="R3539" i="1"/>
  <c r="S3538" i="1"/>
  <c r="R3538" i="1"/>
  <c r="S3537" i="1"/>
  <c r="R3537" i="1"/>
  <c r="S3536" i="1"/>
  <c r="R3536" i="1"/>
  <c r="S3535" i="1"/>
  <c r="R3535" i="1"/>
  <c r="S3534" i="1"/>
  <c r="R3534" i="1"/>
  <c r="S3533" i="1"/>
  <c r="R3533" i="1"/>
  <c r="S3532" i="1"/>
  <c r="R3532" i="1"/>
  <c r="S3531" i="1"/>
  <c r="R3531" i="1"/>
  <c r="S3530" i="1"/>
  <c r="R3530" i="1"/>
  <c r="S3529" i="1"/>
  <c r="R3529" i="1"/>
  <c r="S3528" i="1"/>
  <c r="R3528" i="1"/>
  <c r="S3527" i="1"/>
  <c r="R3527" i="1"/>
  <c r="S3526" i="1"/>
  <c r="R3526" i="1"/>
  <c r="S3525" i="1"/>
  <c r="R3525" i="1"/>
  <c r="S3524" i="1"/>
  <c r="R3524" i="1"/>
  <c r="S3523" i="1"/>
  <c r="R3523" i="1"/>
  <c r="S3522" i="1"/>
  <c r="R3522" i="1"/>
  <c r="S3521" i="1"/>
  <c r="R3521" i="1"/>
  <c r="S3520" i="1"/>
  <c r="R3520" i="1"/>
  <c r="S3519" i="1"/>
  <c r="R3519" i="1"/>
  <c r="S3518" i="1"/>
  <c r="R3518" i="1"/>
  <c r="S3517" i="1"/>
  <c r="R3517" i="1"/>
  <c r="S3516" i="1"/>
  <c r="R3516" i="1"/>
  <c r="S3515" i="1"/>
  <c r="R3515" i="1"/>
  <c r="S3514" i="1"/>
  <c r="R3514" i="1"/>
  <c r="S3513" i="1"/>
  <c r="R3513" i="1"/>
  <c r="S3512" i="1"/>
  <c r="R3512" i="1"/>
  <c r="S3511" i="1"/>
  <c r="R3511" i="1"/>
  <c r="S3510" i="1"/>
  <c r="R3510" i="1"/>
  <c r="S3509" i="1"/>
  <c r="R3509" i="1"/>
  <c r="S3508" i="1"/>
  <c r="R3508" i="1"/>
  <c r="S3507" i="1"/>
  <c r="R3507" i="1"/>
  <c r="S3506" i="1"/>
  <c r="R3506" i="1"/>
  <c r="S3505" i="1"/>
  <c r="R3505" i="1"/>
  <c r="S3504" i="1"/>
  <c r="R3504" i="1"/>
  <c r="S3503" i="1"/>
  <c r="R3503" i="1"/>
  <c r="S3502" i="1"/>
  <c r="R3502" i="1"/>
  <c r="S3501" i="1"/>
  <c r="R3501" i="1"/>
  <c r="S3500" i="1"/>
  <c r="R3500" i="1"/>
  <c r="S3499" i="1"/>
  <c r="R3499" i="1"/>
  <c r="S3498" i="1"/>
  <c r="R3498" i="1"/>
  <c r="S3497" i="1"/>
  <c r="R3497" i="1"/>
  <c r="S3496" i="1"/>
  <c r="R3496" i="1"/>
  <c r="S3495" i="1"/>
  <c r="R3495" i="1"/>
  <c r="S3494" i="1"/>
  <c r="R3494" i="1"/>
  <c r="S3493" i="1"/>
  <c r="R3493" i="1"/>
  <c r="S3492" i="1"/>
  <c r="R3492" i="1"/>
  <c r="S3491" i="1"/>
  <c r="R3491" i="1"/>
  <c r="S3490" i="1"/>
  <c r="R3490" i="1"/>
  <c r="S3489" i="1"/>
  <c r="R3489" i="1"/>
  <c r="S3488" i="1"/>
  <c r="R3488" i="1"/>
  <c r="S3487" i="1"/>
  <c r="R3487" i="1"/>
  <c r="S3486" i="1"/>
  <c r="R3486" i="1"/>
  <c r="S3485" i="1"/>
  <c r="R3485" i="1"/>
  <c r="S3484" i="1"/>
  <c r="R3484" i="1"/>
  <c r="S3483" i="1"/>
  <c r="R3483" i="1"/>
  <c r="S3482" i="1"/>
  <c r="R3482" i="1"/>
  <c r="S3481" i="1"/>
  <c r="R3481" i="1"/>
  <c r="S3480" i="1"/>
  <c r="R3480" i="1"/>
  <c r="S3479" i="1"/>
  <c r="R3479" i="1"/>
  <c r="S3478" i="1"/>
  <c r="R3478" i="1"/>
  <c r="S3477" i="1"/>
  <c r="R3477" i="1"/>
  <c r="S3476" i="1"/>
  <c r="R3476" i="1"/>
  <c r="S3475" i="1"/>
  <c r="R3475" i="1"/>
  <c r="S3474" i="1"/>
  <c r="R3474" i="1"/>
  <c r="S3473" i="1"/>
  <c r="R3473" i="1"/>
  <c r="S3472" i="1"/>
  <c r="R3472" i="1"/>
  <c r="S3471" i="1"/>
  <c r="R3471" i="1"/>
  <c r="S3470" i="1"/>
  <c r="R3470" i="1"/>
  <c r="S3469" i="1"/>
  <c r="R3469" i="1"/>
  <c r="S3468" i="1"/>
  <c r="R3468" i="1"/>
  <c r="S3467" i="1"/>
  <c r="R3467" i="1"/>
  <c r="S3466" i="1"/>
  <c r="R3466" i="1"/>
  <c r="S3465" i="1"/>
  <c r="R3465" i="1"/>
  <c r="S3464" i="1"/>
  <c r="R3464" i="1"/>
  <c r="S3463" i="1"/>
  <c r="R3463" i="1"/>
  <c r="S3462" i="1"/>
  <c r="R3462" i="1"/>
  <c r="S3461" i="1"/>
  <c r="R3461" i="1"/>
  <c r="S3460" i="1"/>
  <c r="R3460" i="1"/>
  <c r="S3459" i="1"/>
  <c r="R3459" i="1"/>
  <c r="S3458" i="1"/>
  <c r="R3458" i="1"/>
  <c r="S3457" i="1"/>
  <c r="R3457" i="1"/>
  <c r="S3456" i="1"/>
  <c r="R3456" i="1"/>
  <c r="S3455" i="1"/>
  <c r="R3455" i="1"/>
  <c r="S3454" i="1"/>
  <c r="R3454" i="1"/>
  <c r="S3453" i="1"/>
  <c r="R3453" i="1"/>
  <c r="S3452" i="1"/>
  <c r="R3452" i="1"/>
  <c r="S3451" i="1"/>
  <c r="R3451" i="1"/>
  <c r="S3450" i="1"/>
  <c r="R3450" i="1"/>
  <c r="S3449" i="1"/>
  <c r="R3449" i="1"/>
  <c r="S3448" i="1"/>
  <c r="R3448" i="1"/>
  <c r="S3447" i="1"/>
  <c r="R3447" i="1"/>
  <c r="S3446" i="1"/>
  <c r="R3446" i="1"/>
  <c r="S3445" i="1"/>
  <c r="R3445" i="1"/>
  <c r="S3444" i="1"/>
  <c r="R3444" i="1"/>
  <c r="S3443" i="1"/>
  <c r="R3443" i="1"/>
  <c r="S3442" i="1"/>
  <c r="R3442" i="1"/>
  <c r="S3441" i="1"/>
  <c r="R3441" i="1"/>
  <c r="S3440" i="1"/>
  <c r="R3440" i="1"/>
  <c r="S3439" i="1"/>
  <c r="R3439" i="1"/>
  <c r="S3438" i="1"/>
  <c r="R3438" i="1"/>
  <c r="S3437" i="1"/>
  <c r="R3437" i="1"/>
  <c r="S3436" i="1"/>
  <c r="R3436" i="1"/>
  <c r="S3435" i="1"/>
  <c r="R3435" i="1"/>
  <c r="S3434" i="1"/>
  <c r="R3434" i="1"/>
  <c r="S3433" i="1"/>
  <c r="R3433" i="1"/>
  <c r="S3432" i="1"/>
  <c r="R3432" i="1"/>
  <c r="S3431" i="1"/>
  <c r="R3431" i="1"/>
  <c r="S3430" i="1"/>
  <c r="R3430" i="1"/>
  <c r="S3429" i="1"/>
  <c r="R3429" i="1"/>
  <c r="S3428" i="1"/>
  <c r="R3428" i="1"/>
  <c r="S3427" i="1"/>
  <c r="R3427" i="1"/>
  <c r="S3426" i="1"/>
  <c r="R3426" i="1"/>
  <c r="S3425" i="1"/>
  <c r="R3425" i="1"/>
  <c r="S3424" i="1"/>
  <c r="R3424" i="1"/>
  <c r="S3423" i="1"/>
  <c r="R3423" i="1"/>
  <c r="S3422" i="1"/>
  <c r="R3422" i="1"/>
  <c r="S3421" i="1"/>
  <c r="R3421" i="1"/>
  <c r="S3420" i="1"/>
  <c r="R3420" i="1"/>
  <c r="S3419" i="1"/>
  <c r="R3419" i="1"/>
  <c r="S3418" i="1"/>
  <c r="R3418" i="1"/>
  <c r="S3417" i="1"/>
  <c r="R3417" i="1"/>
  <c r="S3416" i="1"/>
  <c r="R3416" i="1"/>
  <c r="S3415" i="1"/>
  <c r="R3415" i="1"/>
  <c r="S3414" i="1"/>
  <c r="R3414" i="1"/>
  <c r="S3413" i="1"/>
  <c r="R3413" i="1"/>
  <c r="S3412" i="1"/>
  <c r="R3412" i="1"/>
  <c r="S3411" i="1"/>
  <c r="R3411" i="1"/>
  <c r="S3410" i="1"/>
  <c r="R3410" i="1"/>
  <c r="S3409" i="1"/>
  <c r="R3409" i="1"/>
  <c r="S3408" i="1"/>
  <c r="R3408" i="1"/>
  <c r="S3407" i="1"/>
  <c r="R3407" i="1"/>
  <c r="S3406" i="1"/>
  <c r="R3406" i="1"/>
  <c r="S3405" i="1"/>
  <c r="R3405" i="1"/>
  <c r="S3404" i="1"/>
  <c r="R3404" i="1"/>
  <c r="S3403" i="1"/>
  <c r="R3403" i="1"/>
  <c r="S3402" i="1"/>
  <c r="R3402" i="1"/>
  <c r="S3401" i="1"/>
  <c r="R3401" i="1"/>
  <c r="S3400" i="1"/>
  <c r="R3400" i="1"/>
  <c r="S3399" i="1"/>
  <c r="R3399" i="1"/>
  <c r="S3398" i="1"/>
  <c r="R3398" i="1"/>
  <c r="S3397" i="1"/>
  <c r="R3397" i="1"/>
  <c r="S3396" i="1"/>
  <c r="R3396" i="1"/>
  <c r="S3395" i="1"/>
  <c r="R3395" i="1"/>
  <c r="S3394" i="1"/>
  <c r="R3394" i="1"/>
  <c r="S3393" i="1"/>
  <c r="R3393" i="1"/>
  <c r="S3392" i="1"/>
  <c r="R3392" i="1"/>
  <c r="S3391" i="1"/>
  <c r="R3391" i="1"/>
  <c r="S3390" i="1"/>
  <c r="R3390" i="1"/>
  <c r="S3389" i="1"/>
  <c r="R3389" i="1"/>
  <c r="S3388" i="1"/>
  <c r="R3388" i="1"/>
  <c r="S3387" i="1"/>
  <c r="R3387" i="1"/>
  <c r="S3386" i="1"/>
  <c r="R3386" i="1"/>
  <c r="S3385" i="1"/>
  <c r="R3385" i="1"/>
  <c r="S3384" i="1"/>
  <c r="R3384" i="1"/>
  <c r="S3383" i="1"/>
  <c r="R3383" i="1"/>
  <c r="S3382" i="1"/>
  <c r="R3382" i="1"/>
  <c r="S3381" i="1"/>
  <c r="R3381" i="1"/>
  <c r="S3380" i="1"/>
  <c r="R3380" i="1"/>
  <c r="S3379" i="1"/>
  <c r="R3379" i="1"/>
  <c r="S3378" i="1"/>
  <c r="R3378" i="1"/>
  <c r="S3377" i="1"/>
  <c r="R3377" i="1"/>
  <c r="S3376" i="1"/>
  <c r="R3376" i="1"/>
  <c r="S3375" i="1"/>
  <c r="R3375" i="1"/>
  <c r="S3374" i="1"/>
  <c r="R3374" i="1"/>
  <c r="S3373" i="1"/>
  <c r="R3373" i="1"/>
  <c r="S3372" i="1"/>
  <c r="R3372" i="1"/>
  <c r="S3371" i="1"/>
  <c r="R3371" i="1"/>
  <c r="S3370" i="1"/>
  <c r="R3370" i="1"/>
  <c r="S3369" i="1"/>
  <c r="R3369" i="1"/>
  <c r="S3368" i="1"/>
  <c r="R3368" i="1"/>
  <c r="S3367" i="1"/>
  <c r="R3367" i="1"/>
  <c r="S3366" i="1"/>
  <c r="R3366" i="1"/>
  <c r="S3365" i="1"/>
  <c r="R3365" i="1"/>
  <c r="S3364" i="1"/>
  <c r="R3364" i="1"/>
  <c r="S3363" i="1"/>
  <c r="R3363" i="1"/>
  <c r="S3362" i="1"/>
  <c r="R3362" i="1"/>
  <c r="S3361" i="1"/>
  <c r="R3361" i="1"/>
  <c r="S3360" i="1"/>
  <c r="R3360" i="1"/>
  <c r="S3359" i="1"/>
  <c r="R3359" i="1"/>
  <c r="S3358" i="1"/>
  <c r="R3358" i="1"/>
  <c r="S3357" i="1"/>
  <c r="R3357" i="1"/>
  <c r="S3356" i="1"/>
  <c r="R3356" i="1"/>
  <c r="S3355" i="1"/>
  <c r="R3355" i="1"/>
  <c r="S3354" i="1"/>
  <c r="R3354" i="1"/>
  <c r="S3353" i="1"/>
  <c r="R3353" i="1"/>
  <c r="S3352" i="1"/>
  <c r="R3352" i="1"/>
  <c r="S3351" i="1"/>
  <c r="R3351" i="1"/>
  <c r="S3350" i="1"/>
  <c r="R3350" i="1"/>
  <c r="S3349" i="1"/>
  <c r="R3349" i="1"/>
  <c r="S3348" i="1"/>
  <c r="R3348" i="1"/>
  <c r="S3347" i="1"/>
  <c r="R3347" i="1"/>
  <c r="S3346" i="1"/>
  <c r="R3346" i="1"/>
  <c r="S3345" i="1"/>
  <c r="R3345" i="1"/>
  <c r="S3344" i="1"/>
  <c r="R3344" i="1"/>
  <c r="S3343" i="1"/>
  <c r="R3343" i="1"/>
  <c r="S3342" i="1"/>
  <c r="R3342" i="1"/>
  <c r="S3341" i="1"/>
  <c r="R3341" i="1"/>
  <c r="S3340" i="1"/>
  <c r="R3340" i="1"/>
  <c r="S3339" i="1"/>
  <c r="R3339" i="1"/>
  <c r="S3338" i="1"/>
  <c r="R3338" i="1"/>
  <c r="S3337" i="1"/>
  <c r="R3337" i="1"/>
  <c r="S3336" i="1"/>
  <c r="R3336" i="1"/>
  <c r="S3335" i="1"/>
  <c r="R3335" i="1"/>
  <c r="S3334" i="1"/>
  <c r="R3334" i="1"/>
  <c r="S3333" i="1"/>
  <c r="R3333" i="1"/>
  <c r="S3332" i="1"/>
  <c r="R3332" i="1"/>
  <c r="S3331" i="1"/>
  <c r="R3331" i="1"/>
  <c r="S3330" i="1"/>
  <c r="R3330" i="1"/>
  <c r="S3329" i="1"/>
  <c r="R3329" i="1"/>
  <c r="S3328" i="1"/>
  <c r="R3328" i="1"/>
  <c r="S3327" i="1"/>
  <c r="R3327" i="1"/>
  <c r="S3326" i="1"/>
  <c r="R3326" i="1"/>
  <c r="S3325" i="1"/>
  <c r="R3325" i="1"/>
  <c r="S3324" i="1"/>
  <c r="R3324" i="1"/>
  <c r="S3323" i="1"/>
  <c r="R3323" i="1"/>
  <c r="S3322" i="1"/>
  <c r="R3322" i="1"/>
  <c r="S3321" i="1"/>
  <c r="R3321" i="1"/>
  <c r="S3320" i="1"/>
  <c r="R3320" i="1"/>
  <c r="S3319" i="1"/>
  <c r="R3319" i="1"/>
  <c r="S3318" i="1"/>
  <c r="R3318" i="1"/>
  <c r="S3317" i="1"/>
  <c r="R3317" i="1"/>
  <c r="S3316" i="1"/>
  <c r="R3316" i="1"/>
  <c r="S3315" i="1"/>
  <c r="R3315" i="1"/>
  <c r="S3314" i="1"/>
  <c r="R3314" i="1"/>
  <c r="S3313" i="1"/>
  <c r="R3313" i="1"/>
  <c r="S3312" i="1"/>
  <c r="R3312" i="1"/>
  <c r="S3311" i="1"/>
  <c r="R3311" i="1"/>
  <c r="S3310" i="1"/>
  <c r="R3310" i="1"/>
  <c r="S3309" i="1"/>
  <c r="R3309" i="1"/>
  <c r="S3308" i="1"/>
  <c r="R3308" i="1"/>
  <c r="S3307" i="1"/>
  <c r="R3307" i="1"/>
  <c r="S3306" i="1"/>
  <c r="R3306" i="1"/>
  <c r="S3305" i="1"/>
  <c r="R3305" i="1"/>
  <c r="S3304" i="1"/>
  <c r="R3304" i="1"/>
  <c r="S3303" i="1"/>
  <c r="R3303" i="1"/>
  <c r="S3302" i="1"/>
  <c r="R3302" i="1"/>
  <c r="S3301" i="1"/>
  <c r="R3301" i="1"/>
  <c r="S3300" i="1"/>
  <c r="R3300" i="1"/>
  <c r="S3299" i="1"/>
  <c r="R3299" i="1"/>
  <c r="S3298" i="1"/>
  <c r="R3298" i="1"/>
  <c r="S3297" i="1"/>
  <c r="R3297" i="1"/>
  <c r="S3296" i="1"/>
  <c r="R3296" i="1"/>
  <c r="S3295" i="1"/>
  <c r="R3295" i="1"/>
  <c r="S3294" i="1"/>
  <c r="R3294" i="1"/>
  <c r="S3293" i="1"/>
  <c r="R3293" i="1"/>
  <c r="S3292" i="1"/>
  <c r="R3292" i="1"/>
  <c r="S3291" i="1"/>
  <c r="R3291" i="1"/>
  <c r="S3290" i="1"/>
  <c r="R3290" i="1"/>
  <c r="S3289" i="1"/>
  <c r="R3289" i="1"/>
  <c r="S3288" i="1"/>
  <c r="R3288" i="1"/>
  <c r="S3287" i="1"/>
  <c r="R3287" i="1"/>
  <c r="S3286" i="1"/>
  <c r="R3286" i="1"/>
  <c r="S3285" i="1"/>
  <c r="R3285" i="1"/>
  <c r="S3284" i="1"/>
  <c r="R3284" i="1"/>
  <c r="S3283" i="1"/>
  <c r="R3283" i="1"/>
  <c r="S3282" i="1"/>
  <c r="R3282" i="1"/>
  <c r="S3281" i="1"/>
  <c r="R3281" i="1"/>
  <c r="S3280" i="1"/>
  <c r="R3280" i="1"/>
  <c r="S3279" i="1"/>
  <c r="R3279" i="1"/>
  <c r="S3278" i="1"/>
  <c r="R3278" i="1"/>
  <c r="S3277" i="1"/>
  <c r="R3277" i="1"/>
  <c r="S3276" i="1"/>
  <c r="R3276" i="1"/>
  <c r="S3275" i="1"/>
  <c r="R3275" i="1"/>
  <c r="S3274" i="1"/>
  <c r="R3274" i="1"/>
  <c r="S3273" i="1"/>
  <c r="R3273" i="1"/>
  <c r="S3272" i="1"/>
  <c r="R3272" i="1"/>
  <c r="S3271" i="1"/>
  <c r="R3271" i="1"/>
  <c r="S3270" i="1"/>
  <c r="R3270" i="1"/>
  <c r="S3269" i="1"/>
  <c r="R3269" i="1"/>
  <c r="S3268" i="1"/>
  <c r="R3268" i="1"/>
  <c r="S3267" i="1"/>
  <c r="R3267" i="1"/>
  <c r="S3266" i="1"/>
  <c r="R3266" i="1"/>
  <c r="S3265" i="1"/>
  <c r="R3265" i="1"/>
  <c r="S3264" i="1"/>
  <c r="R3264" i="1"/>
  <c r="S3263" i="1"/>
  <c r="R3263" i="1"/>
  <c r="S3262" i="1"/>
  <c r="R3262" i="1"/>
  <c r="S3261" i="1"/>
  <c r="R3261" i="1"/>
  <c r="S3260" i="1"/>
  <c r="R3260" i="1"/>
  <c r="S3259" i="1"/>
  <c r="R3259" i="1"/>
  <c r="S3258" i="1"/>
  <c r="R3258" i="1"/>
  <c r="S3257" i="1"/>
  <c r="R3257" i="1"/>
  <c r="S3256" i="1"/>
  <c r="R3256" i="1"/>
  <c r="S3255" i="1"/>
  <c r="R3255" i="1"/>
  <c r="S3254" i="1"/>
  <c r="R3254" i="1"/>
  <c r="S3253" i="1"/>
  <c r="R3253" i="1"/>
  <c r="S3252" i="1"/>
  <c r="R3252" i="1"/>
  <c r="S3251" i="1"/>
  <c r="R3251" i="1"/>
  <c r="S3250" i="1"/>
  <c r="R3250" i="1"/>
  <c r="S3249" i="1"/>
  <c r="R3249" i="1"/>
  <c r="S3248" i="1"/>
  <c r="R3248" i="1"/>
  <c r="S3247" i="1"/>
  <c r="R3247" i="1"/>
  <c r="S3246" i="1"/>
  <c r="R3246" i="1"/>
  <c r="S3245" i="1"/>
  <c r="R3245" i="1"/>
  <c r="S3244" i="1"/>
  <c r="R3244" i="1"/>
  <c r="S3243" i="1"/>
  <c r="R3243" i="1"/>
  <c r="S3242" i="1"/>
  <c r="R3242" i="1"/>
  <c r="S3241" i="1"/>
  <c r="R3241" i="1"/>
  <c r="S3240" i="1"/>
  <c r="R3240" i="1"/>
  <c r="S3239" i="1"/>
  <c r="R3239" i="1"/>
  <c r="S3238" i="1"/>
  <c r="R3238" i="1"/>
  <c r="S3237" i="1"/>
  <c r="R3237" i="1"/>
  <c r="S3236" i="1"/>
  <c r="R3236" i="1"/>
  <c r="S3235" i="1"/>
  <c r="R3235" i="1"/>
  <c r="S3234" i="1"/>
  <c r="R3234" i="1"/>
  <c r="S3233" i="1"/>
  <c r="R3233" i="1"/>
  <c r="S3232" i="1"/>
  <c r="R3232" i="1"/>
  <c r="S3231" i="1"/>
  <c r="R3231" i="1"/>
  <c r="S3230" i="1"/>
  <c r="R3230" i="1"/>
  <c r="S3229" i="1"/>
  <c r="R3229" i="1"/>
  <c r="S3228" i="1"/>
  <c r="R3228" i="1"/>
  <c r="S3227" i="1"/>
  <c r="R3227" i="1"/>
  <c r="S3226" i="1"/>
  <c r="R3226" i="1"/>
  <c r="S3225" i="1"/>
  <c r="R3225" i="1"/>
  <c r="S3224" i="1"/>
  <c r="R3224" i="1"/>
  <c r="S3223" i="1"/>
  <c r="R3223" i="1"/>
  <c r="S3222" i="1"/>
  <c r="R3222" i="1"/>
  <c r="S3221" i="1"/>
  <c r="R3221" i="1"/>
  <c r="S3220" i="1"/>
  <c r="R3220" i="1"/>
  <c r="S3219" i="1"/>
  <c r="R3219" i="1"/>
  <c r="S3218" i="1"/>
  <c r="R3218" i="1"/>
  <c r="S3217" i="1"/>
  <c r="R3217" i="1"/>
  <c r="S3216" i="1"/>
  <c r="R3216" i="1"/>
  <c r="S3215" i="1"/>
  <c r="R3215" i="1"/>
  <c r="S3214" i="1"/>
  <c r="R3214" i="1"/>
  <c r="S3213" i="1"/>
  <c r="R3213" i="1"/>
  <c r="S3212" i="1"/>
  <c r="R3212" i="1"/>
  <c r="S3211" i="1"/>
  <c r="R3211" i="1"/>
  <c r="S3210" i="1"/>
  <c r="R3210" i="1"/>
  <c r="S3209" i="1"/>
  <c r="R3209" i="1"/>
  <c r="S3208" i="1"/>
  <c r="R3208" i="1"/>
  <c r="S3207" i="1"/>
  <c r="R3207" i="1"/>
  <c r="S3206" i="1"/>
  <c r="R3206" i="1"/>
  <c r="S3205" i="1"/>
  <c r="R3205" i="1"/>
  <c r="S3204" i="1"/>
  <c r="R3204" i="1"/>
  <c r="S3203" i="1"/>
  <c r="R3203" i="1"/>
  <c r="S3202" i="1"/>
  <c r="R3202" i="1"/>
  <c r="S3201" i="1"/>
  <c r="R3201" i="1"/>
  <c r="S3200" i="1"/>
  <c r="R3200" i="1"/>
  <c r="S3199" i="1"/>
  <c r="R3199" i="1"/>
  <c r="S3198" i="1"/>
  <c r="R3198" i="1"/>
  <c r="S3197" i="1"/>
  <c r="R3197" i="1"/>
  <c r="S3196" i="1"/>
  <c r="R3196" i="1"/>
  <c r="S3195" i="1"/>
  <c r="R3195" i="1"/>
  <c r="S3194" i="1"/>
  <c r="R3194" i="1"/>
  <c r="S3193" i="1"/>
  <c r="R3193" i="1"/>
  <c r="S3192" i="1"/>
  <c r="R3192" i="1"/>
  <c r="S3191" i="1"/>
  <c r="R3191" i="1"/>
  <c r="S3190" i="1"/>
  <c r="R3190" i="1"/>
  <c r="S3189" i="1"/>
  <c r="R3189" i="1"/>
  <c r="S3188" i="1"/>
  <c r="R3188" i="1"/>
  <c r="S3187" i="1"/>
  <c r="R3187" i="1"/>
  <c r="S3186" i="1"/>
  <c r="R3186" i="1"/>
  <c r="S3185" i="1"/>
  <c r="R3185" i="1"/>
  <c r="S3184" i="1"/>
  <c r="R3184" i="1"/>
  <c r="S3183" i="1"/>
  <c r="R3183" i="1"/>
  <c r="S3182" i="1"/>
  <c r="R3182" i="1"/>
  <c r="S3181" i="1"/>
  <c r="R3181" i="1"/>
  <c r="S3180" i="1"/>
  <c r="R3180" i="1"/>
  <c r="S3179" i="1"/>
  <c r="R3179" i="1"/>
  <c r="S3178" i="1"/>
  <c r="R3178" i="1"/>
  <c r="S3177" i="1"/>
  <c r="R3177" i="1"/>
  <c r="S3176" i="1"/>
  <c r="R3176" i="1"/>
  <c r="S3175" i="1"/>
  <c r="R3175" i="1"/>
  <c r="S3174" i="1"/>
  <c r="R3174" i="1"/>
  <c r="S3173" i="1"/>
  <c r="R3173" i="1"/>
  <c r="S3172" i="1"/>
  <c r="R3172" i="1"/>
  <c r="S3171" i="1"/>
  <c r="R3171" i="1"/>
  <c r="S3170" i="1"/>
  <c r="R3170" i="1"/>
  <c r="S3169" i="1"/>
  <c r="R3169" i="1"/>
  <c r="S3168" i="1"/>
  <c r="R3168" i="1"/>
  <c r="S3167" i="1"/>
  <c r="R3167" i="1"/>
  <c r="S3166" i="1"/>
  <c r="R3166" i="1"/>
  <c r="S3165" i="1"/>
  <c r="R3165" i="1"/>
  <c r="S3164" i="1"/>
  <c r="R3164" i="1"/>
  <c r="S3163" i="1"/>
  <c r="R3163" i="1"/>
  <c r="S3162" i="1"/>
  <c r="R3162" i="1"/>
  <c r="S3161" i="1"/>
  <c r="R3161" i="1"/>
  <c r="S3160" i="1"/>
  <c r="R3160" i="1"/>
  <c r="S3159" i="1"/>
  <c r="R3159" i="1"/>
  <c r="S3158" i="1"/>
  <c r="R3158" i="1"/>
  <c r="S3157" i="1"/>
  <c r="R3157" i="1"/>
  <c r="S3156" i="1"/>
  <c r="R3156" i="1"/>
  <c r="S3155" i="1"/>
  <c r="R3155" i="1"/>
  <c r="S3154" i="1"/>
  <c r="R3154" i="1"/>
  <c r="S3153" i="1"/>
  <c r="R3153" i="1"/>
  <c r="S3152" i="1"/>
  <c r="R3152" i="1"/>
  <c r="S3151" i="1"/>
  <c r="R3151" i="1"/>
  <c r="S3150" i="1"/>
  <c r="R3150" i="1"/>
  <c r="S3149" i="1"/>
  <c r="R3149" i="1"/>
  <c r="S3148" i="1"/>
  <c r="R3148" i="1"/>
  <c r="S3147" i="1"/>
  <c r="R3147" i="1"/>
  <c r="S3146" i="1"/>
  <c r="R3146" i="1"/>
  <c r="S3145" i="1"/>
  <c r="R3145" i="1"/>
  <c r="S3144" i="1"/>
  <c r="R3144" i="1"/>
  <c r="S3143" i="1"/>
  <c r="R3143" i="1"/>
  <c r="S3142" i="1"/>
  <c r="R3142" i="1"/>
  <c r="S3141" i="1"/>
  <c r="R3141" i="1"/>
  <c r="S3140" i="1"/>
  <c r="R3140" i="1"/>
  <c r="S3139" i="1"/>
  <c r="R3139" i="1"/>
  <c r="S3138" i="1"/>
  <c r="R3138" i="1"/>
  <c r="S3137" i="1"/>
  <c r="R3137" i="1"/>
  <c r="S3136" i="1"/>
  <c r="R3136" i="1"/>
  <c r="S3135" i="1"/>
  <c r="R3135" i="1"/>
  <c r="S3134" i="1"/>
  <c r="R3134" i="1"/>
  <c r="S3133" i="1"/>
  <c r="R3133" i="1"/>
  <c r="S3132" i="1"/>
  <c r="R3132" i="1"/>
  <c r="S3131" i="1"/>
  <c r="R3131" i="1"/>
  <c r="S3130" i="1"/>
  <c r="R3130" i="1"/>
  <c r="S3129" i="1"/>
  <c r="R3129" i="1"/>
  <c r="S3128" i="1"/>
  <c r="R3128" i="1"/>
  <c r="S3127" i="1"/>
  <c r="R3127" i="1"/>
  <c r="S3126" i="1"/>
  <c r="R3126" i="1"/>
  <c r="S3125" i="1"/>
  <c r="R3125" i="1"/>
  <c r="S3124" i="1"/>
  <c r="R3124" i="1"/>
  <c r="S3123" i="1"/>
  <c r="R3123" i="1"/>
  <c r="S3122" i="1"/>
  <c r="R3122" i="1"/>
  <c r="S3121" i="1"/>
  <c r="R3121" i="1"/>
  <c r="S3120" i="1"/>
  <c r="R3120" i="1"/>
  <c r="S3119" i="1"/>
  <c r="R3119" i="1"/>
  <c r="S3118" i="1"/>
  <c r="R3118" i="1"/>
  <c r="S3117" i="1"/>
  <c r="R3117" i="1"/>
  <c r="S3116" i="1"/>
  <c r="R3116" i="1"/>
  <c r="S3115" i="1"/>
  <c r="R3115" i="1"/>
  <c r="S3114" i="1"/>
  <c r="R3114" i="1"/>
  <c r="S3113" i="1"/>
  <c r="R3113" i="1"/>
  <c r="S3112" i="1"/>
  <c r="R3112" i="1"/>
  <c r="S3111" i="1"/>
  <c r="R3111" i="1"/>
  <c r="S3110" i="1"/>
  <c r="R3110" i="1"/>
  <c r="S3109" i="1"/>
  <c r="R3109" i="1"/>
  <c r="S3108" i="1"/>
  <c r="R3108" i="1"/>
  <c r="S3107" i="1"/>
  <c r="R3107" i="1"/>
  <c r="S3106" i="1"/>
  <c r="R3106" i="1"/>
  <c r="S3105" i="1"/>
  <c r="R3105" i="1"/>
  <c r="S3104" i="1"/>
  <c r="R3104" i="1"/>
  <c r="S3103" i="1"/>
  <c r="R3103" i="1"/>
  <c r="S3102" i="1"/>
  <c r="R3102" i="1"/>
  <c r="S3101" i="1"/>
  <c r="R3101" i="1"/>
  <c r="S3100" i="1"/>
  <c r="R3100" i="1"/>
  <c r="S3099" i="1"/>
  <c r="R3099" i="1"/>
  <c r="S3098" i="1"/>
  <c r="R3098" i="1"/>
  <c r="S3097" i="1"/>
  <c r="R3097" i="1"/>
  <c r="S3096" i="1"/>
  <c r="R3096" i="1"/>
  <c r="S3095" i="1"/>
  <c r="R3095" i="1"/>
  <c r="S3094" i="1"/>
  <c r="R3094" i="1"/>
  <c r="S3093" i="1"/>
  <c r="R3093" i="1"/>
  <c r="S3092" i="1"/>
  <c r="R3092" i="1"/>
  <c r="S3091" i="1"/>
  <c r="R3091" i="1"/>
  <c r="S3090" i="1"/>
  <c r="R3090" i="1"/>
  <c r="S3089" i="1"/>
  <c r="R3089" i="1"/>
  <c r="S3088" i="1"/>
  <c r="R3088" i="1"/>
  <c r="S3087" i="1"/>
  <c r="R3087" i="1"/>
  <c r="S3086" i="1"/>
  <c r="R3086" i="1"/>
  <c r="S3085" i="1"/>
  <c r="R3085" i="1"/>
  <c r="S3084" i="1"/>
  <c r="R3084" i="1"/>
  <c r="S3083" i="1"/>
  <c r="R3083" i="1"/>
  <c r="S3082" i="1"/>
  <c r="R3082" i="1"/>
  <c r="S3081" i="1"/>
  <c r="R3081" i="1"/>
  <c r="S3080" i="1"/>
  <c r="R3080" i="1"/>
  <c r="S3079" i="1"/>
  <c r="R3079" i="1"/>
  <c r="S3078" i="1"/>
  <c r="R3078" i="1"/>
  <c r="S3077" i="1"/>
  <c r="R3077" i="1"/>
  <c r="S3076" i="1"/>
  <c r="R3076" i="1"/>
  <c r="S3075" i="1"/>
  <c r="R3075" i="1"/>
  <c r="S3074" i="1"/>
  <c r="R3074" i="1"/>
  <c r="S3073" i="1"/>
  <c r="R3073" i="1"/>
  <c r="S3072" i="1"/>
  <c r="R3072" i="1"/>
  <c r="S3071" i="1"/>
  <c r="R3071" i="1"/>
  <c r="S3070" i="1"/>
  <c r="R3070" i="1"/>
  <c r="S3069" i="1"/>
  <c r="R3069" i="1"/>
  <c r="S3068" i="1"/>
  <c r="R3068" i="1"/>
  <c r="S3067" i="1"/>
  <c r="R3067" i="1"/>
  <c r="S3066" i="1"/>
  <c r="R3066" i="1"/>
  <c r="S3065" i="1"/>
  <c r="R3065" i="1"/>
  <c r="S3064" i="1"/>
  <c r="R3064" i="1"/>
  <c r="S3063" i="1"/>
  <c r="R3063" i="1"/>
  <c r="S3062" i="1"/>
  <c r="R3062" i="1"/>
  <c r="S3061" i="1"/>
  <c r="R3061" i="1"/>
  <c r="S3060" i="1"/>
  <c r="R3060" i="1"/>
  <c r="S3059" i="1"/>
  <c r="R3059" i="1"/>
  <c r="S3058" i="1"/>
  <c r="R3058" i="1"/>
  <c r="S3057" i="1"/>
  <c r="R3057" i="1"/>
  <c r="S3056" i="1"/>
  <c r="R3056" i="1"/>
  <c r="S3055" i="1"/>
  <c r="R3055" i="1"/>
  <c r="S3054" i="1"/>
  <c r="R3054" i="1"/>
  <c r="S3053" i="1"/>
  <c r="R3053" i="1"/>
  <c r="S3052" i="1"/>
  <c r="R3052" i="1"/>
  <c r="S3051" i="1"/>
  <c r="R3051" i="1"/>
  <c r="S3050" i="1"/>
  <c r="R3050" i="1"/>
  <c r="S3049" i="1"/>
  <c r="R3049" i="1"/>
  <c r="S3048" i="1"/>
  <c r="R3048" i="1"/>
  <c r="S3047" i="1"/>
  <c r="R3047" i="1"/>
  <c r="S3046" i="1"/>
  <c r="R3046" i="1"/>
  <c r="S3045" i="1"/>
  <c r="R3045" i="1"/>
  <c r="S3044" i="1"/>
  <c r="R3044" i="1"/>
  <c r="S3043" i="1"/>
  <c r="R3043" i="1"/>
  <c r="S3042" i="1"/>
  <c r="R3042" i="1"/>
  <c r="S3041" i="1"/>
  <c r="R3041" i="1"/>
  <c r="S3040" i="1"/>
  <c r="R3040" i="1"/>
  <c r="S3039" i="1"/>
  <c r="R3039" i="1"/>
  <c r="S3038" i="1"/>
  <c r="R3038" i="1"/>
  <c r="S3037" i="1"/>
  <c r="R3037" i="1"/>
  <c r="S3036" i="1"/>
  <c r="R3036" i="1"/>
  <c r="S3035" i="1"/>
  <c r="R3035" i="1"/>
  <c r="S3034" i="1"/>
  <c r="R3034" i="1"/>
  <c r="S3033" i="1"/>
  <c r="R3033" i="1"/>
  <c r="S3032" i="1"/>
  <c r="R3032" i="1"/>
  <c r="S3031" i="1"/>
  <c r="R3031" i="1"/>
  <c r="S3030" i="1"/>
  <c r="R3030" i="1"/>
  <c r="S3029" i="1"/>
  <c r="R3029" i="1"/>
  <c r="S3028" i="1"/>
  <c r="R3028" i="1"/>
  <c r="S3027" i="1"/>
  <c r="R3027" i="1"/>
  <c r="S3026" i="1"/>
  <c r="R3026" i="1"/>
  <c r="S3025" i="1"/>
  <c r="R3025" i="1"/>
  <c r="S3024" i="1"/>
  <c r="R3024" i="1"/>
  <c r="S3023" i="1"/>
  <c r="R3023" i="1"/>
  <c r="S3022" i="1"/>
  <c r="R3022" i="1"/>
  <c r="S3021" i="1"/>
  <c r="R3021" i="1"/>
  <c r="S3020" i="1"/>
  <c r="R3020" i="1"/>
  <c r="S3019" i="1"/>
  <c r="R3019" i="1"/>
  <c r="S3018" i="1"/>
  <c r="R3018" i="1"/>
  <c r="S3017" i="1"/>
  <c r="R3017" i="1"/>
  <c r="S3016" i="1"/>
  <c r="R3016" i="1"/>
  <c r="S3015" i="1"/>
  <c r="R3015" i="1"/>
  <c r="S3014" i="1"/>
  <c r="R3014" i="1"/>
  <c r="S3013" i="1"/>
  <c r="R3013" i="1"/>
  <c r="S3012" i="1"/>
  <c r="R3012" i="1"/>
  <c r="S3011" i="1"/>
  <c r="R3011" i="1"/>
  <c r="S3010" i="1"/>
  <c r="R3010" i="1"/>
  <c r="S3009" i="1"/>
  <c r="R3009" i="1"/>
  <c r="S3008" i="1"/>
  <c r="R3008" i="1"/>
  <c r="S3007" i="1"/>
  <c r="R3007" i="1"/>
  <c r="S3006" i="1"/>
  <c r="R3006" i="1"/>
  <c r="S3005" i="1"/>
  <c r="R3005" i="1"/>
  <c r="S3004" i="1"/>
  <c r="R3004" i="1"/>
  <c r="S3003" i="1"/>
  <c r="R3003" i="1"/>
  <c r="S3002" i="1"/>
  <c r="R3002" i="1"/>
  <c r="S3001" i="1"/>
  <c r="R3001" i="1"/>
  <c r="S3000" i="1"/>
  <c r="R3000" i="1"/>
  <c r="S2999" i="1"/>
  <c r="R2999" i="1"/>
  <c r="S2998" i="1"/>
  <c r="R2998" i="1"/>
  <c r="S2997" i="1"/>
  <c r="R2997" i="1"/>
  <c r="S2996" i="1"/>
  <c r="R2996" i="1"/>
  <c r="S2995" i="1"/>
  <c r="R2995" i="1"/>
  <c r="S2994" i="1"/>
  <c r="R2994" i="1"/>
  <c r="S2993" i="1"/>
  <c r="R2993" i="1"/>
  <c r="S2992" i="1"/>
  <c r="R2992" i="1"/>
  <c r="S2991" i="1"/>
  <c r="R2991" i="1"/>
  <c r="S2990" i="1"/>
  <c r="R2990" i="1"/>
  <c r="S2989" i="1"/>
  <c r="R2989" i="1"/>
  <c r="S2988" i="1"/>
  <c r="R2988" i="1"/>
  <c r="S2987" i="1"/>
  <c r="R2987" i="1"/>
  <c r="S2986" i="1"/>
  <c r="R2986" i="1"/>
  <c r="S2985" i="1"/>
  <c r="R2985" i="1"/>
  <c r="S2984" i="1"/>
  <c r="R2984" i="1"/>
  <c r="S2983" i="1"/>
  <c r="R2983" i="1"/>
  <c r="S2982" i="1"/>
  <c r="R2982" i="1"/>
  <c r="S2981" i="1"/>
  <c r="R2981" i="1"/>
  <c r="S2980" i="1"/>
  <c r="R2980" i="1"/>
  <c r="S2979" i="1"/>
  <c r="R2979" i="1"/>
  <c r="S2978" i="1"/>
  <c r="R2978" i="1"/>
  <c r="S2977" i="1"/>
  <c r="R2977" i="1"/>
  <c r="S2976" i="1"/>
  <c r="R2976" i="1"/>
  <c r="S2975" i="1"/>
  <c r="R2975" i="1"/>
  <c r="S2974" i="1"/>
  <c r="R2974" i="1"/>
  <c r="S2973" i="1"/>
  <c r="R2973" i="1"/>
  <c r="S2972" i="1"/>
  <c r="R2972" i="1"/>
  <c r="S2971" i="1"/>
  <c r="R2971" i="1"/>
  <c r="S2970" i="1"/>
  <c r="R2970" i="1"/>
  <c r="S2969" i="1"/>
  <c r="R2969" i="1"/>
  <c r="S2968" i="1"/>
  <c r="R2968" i="1"/>
  <c r="S2967" i="1"/>
  <c r="R2967" i="1"/>
  <c r="S2966" i="1"/>
  <c r="R2966" i="1"/>
  <c r="S2965" i="1"/>
  <c r="R2965" i="1"/>
  <c r="S2964" i="1"/>
  <c r="R2964" i="1"/>
  <c r="S2963" i="1"/>
  <c r="R2963" i="1"/>
  <c r="S2962" i="1"/>
  <c r="R2962" i="1"/>
  <c r="S2961" i="1"/>
  <c r="R2961" i="1"/>
  <c r="S2960" i="1"/>
  <c r="R2960" i="1"/>
  <c r="S2959" i="1"/>
  <c r="R2959" i="1"/>
  <c r="S2958" i="1"/>
  <c r="R2958" i="1"/>
  <c r="S2957" i="1"/>
  <c r="R2957" i="1"/>
  <c r="S2956" i="1"/>
  <c r="R2956" i="1"/>
  <c r="S2955" i="1"/>
  <c r="R2955" i="1"/>
  <c r="S2954" i="1"/>
  <c r="R2954" i="1"/>
  <c r="S2953" i="1"/>
  <c r="R2953" i="1"/>
  <c r="S2952" i="1"/>
  <c r="R2952" i="1"/>
  <c r="S2951" i="1"/>
  <c r="R2951" i="1"/>
  <c r="S2950" i="1"/>
  <c r="R2950" i="1"/>
  <c r="S2949" i="1"/>
  <c r="R2949" i="1"/>
  <c r="S2948" i="1"/>
  <c r="R2948" i="1"/>
  <c r="S2947" i="1"/>
  <c r="R2947" i="1"/>
  <c r="S2946" i="1"/>
  <c r="R2946" i="1"/>
  <c r="S2945" i="1"/>
  <c r="R2945" i="1"/>
  <c r="S2944" i="1"/>
  <c r="R2944" i="1"/>
  <c r="S2943" i="1"/>
  <c r="R2943" i="1"/>
  <c r="S2942" i="1"/>
  <c r="R2942" i="1"/>
  <c r="S2941" i="1"/>
  <c r="R2941" i="1"/>
  <c r="S2940" i="1"/>
  <c r="R2940" i="1"/>
  <c r="S2939" i="1"/>
  <c r="R2939" i="1"/>
  <c r="S2938" i="1"/>
  <c r="R2938" i="1"/>
  <c r="S2937" i="1"/>
  <c r="R2937" i="1"/>
  <c r="S2936" i="1"/>
  <c r="R2936" i="1"/>
  <c r="S2935" i="1"/>
  <c r="R2935" i="1"/>
  <c r="S2934" i="1"/>
  <c r="R2934" i="1"/>
  <c r="S2933" i="1"/>
  <c r="R2933" i="1"/>
  <c r="S2932" i="1"/>
  <c r="R2932" i="1"/>
  <c r="S2931" i="1"/>
  <c r="R2931" i="1"/>
  <c r="S2930" i="1"/>
  <c r="R2930" i="1"/>
  <c r="S2929" i="1"/>
  <c r="R2929" i="1"/>
  <c r="S2928" i="1"/>
  <c r="R2928" i="1"/>
  <c r="S2927" i="1"/>
  <c r="R2927" i="1"/>
  <c r="S2926" i="1"/>
  <c r="R2926" i="1"/>
  <c r="S2925" i="1"/>
  <c r="R2925" i="1"/>
  <c r="S2924" i="1"/>
  <c r="R2924" i="1"/>
  <c r="S2923" i="1"/>
  <c r="R2923" i="1"/>
  <c r="S2922" i="1"/>
  <c r="R2922" i="1"/>
  <c r="S2921" i="1"/>
  <c r="R2921" i="1"/>
  <c r="S2920" i="1"/>
  <c r="R2920" i="1"/>
  <c r="S2919" i="1"/>
  <c r="R2919" i="1"/>
  <c r="S2918" i="1"/>
  <c r="R2918" i="1"/>
  <c r="S2917" i="1"/>
  <c r="R2917" i="1"/>
  <c r="S2916" i="1"/>
  <c r="R2916" i="1"/>
  <c r="S2915" i="1"/>
  <c r="R2915" i="1"/>
  <c r="S2914" i="1"/>
  <c r="R2914" i="1"/>
  <c r="S2913" i="1"/>
  <c r="R2913" i="1"/>
  <c r="S2912" i="1"/>
  <c r="R2912" i="1"/>
  <c r="S2911" i="1"/>
  <c r="R2911" i="1"/>
  <c r="S2910" i="1"/>
  <c r="R2910" i="1"/>
  <c r="S2909" i="1"/>
  <c r="R2909" i="1"/>
  <c r="S2908" i="1"/>
  <c r="R2908" i="1"/>
  <c r="S2907" i="1"/>
  <c r="R2907" i="1"/>
  <c r="S2906" i="1"/>
  <c r="R2906" i="1"/>
  <c r="S2905" i="1"/>
  <c r="R2905" i="1"/>
  <c r="S2904" i="1"/>
  <c r="R2904" i="1"/>
  <c r="S2903" i="1"/>
  <c r="R2903" i="1"/>
  <c r="S2902" i="1"/>
  <c r="R2902" i="1"/>
  <c r="S2901" i="1"/>
  <c r="R2901" i="1"/>
  <c r="S2900" i="1"/>
  <c r="R2900" i="1"/>
  <c r="S2899" i="1"/>
  <c r="R2899" i="1"/>
  <c r="S2898" i="1"/>
  <c r="R2898" i="1"/>
  <c r="S2897" i="1"/>
  <c r="R2897" i="1"/>
  <c r="S2896" i="1"/>
  <c r="R2896" i="1"/>
  <c r="S2895" i="1"/>
  <c r="R2895" i="1"/>
  <c r="S2894" i="1"/>
  <c r="R2894" i="1"/>
  <c r="S2893" i="1"/>
  <c r="R2893" i="1"/>
  <c r="S2892" i="1"/>
  <c r="R2892" i="1"/>
  <c r="S2891" i="1"/>
  <c r="R2891" i="1"/>
  <c r="S2890" i="1"/>
  <c r="R2890" i="1"/>
  <c r="S2889" i="1"/>
  <c r="R2889" i="1"/>
  <c r="S2888" i="1"/>
  <c r="R2888" i="1"/>
  <c r="S2887" i="1"/>
  <c r="R2887" i="1"/>
  <c r="S2886" i="1"/>
  <c r="R2886" i="1"/>
  <c r="S2885" i="1"/>
  <c r="R2885" i="1"/>
  <c r="S2884" i="1"/>
  <c r="R2884" i="1"/>
  <c r="S2883" i="1"/>
  <c r="R2883" i="1"/>
  <c r="S2882" i="1"/>
  <c r="R2882" i="1"/>
  <c r="S2881" i="1"/>
  <c r="R2881" i="1"/>
  <c r="S2880" i="1"/>
  <c r="R2880" i="1"/>
  <c r="S2879" i="1"/>
  <c r="R2879" i="1"/>
  <c r="S2878" i="1"/>
  <c r="R2878" i="1"/>
  <c r="S2877" i="1"/>
  <c r="R2877" i="1"/>
  <c r="S2876" i="1"/>
  <c r="R2876" i="1"/>
  <c r="S2875" i="1"/>
  <c r="R2875" i="1"/>
  <c r="S2874" i="1"/>
  <c r="R2874" i="1"/>
  <c r="S2873" i="1"/>
  <c r="R2873" i="1"/>
  <c r="S2872" i="1"/>
  <c r="R2872" i="1"/>
  <c r="S2871" i="1"/>
  <c r="R2871" i="1"/>
  <c r="S2870" i="1"/>
  <c r="R2870" i="1"/>
  <c r="S2869" i="1"/>
  <c r="R2869" i="1"/>
  <c r="S2868" i="1"/>
  <c r="R2868" i="1"/>
  <c r="S2867" i="1"/>
  <c r="R2867" i="1"/>
  <c r="S2866" i="1"/>
  <c r="R2866" i="1"/>
  <c r="S2865" i="1"/>
  <c r="R2865" i="1"/>
  <c r="S2864" i="1"/>
  <c r="R2864" i="1"/>
  <c r="S2863" i="1"/>
  <c r="R2863" i="1"/>
  <c r="S2862" i="1"/>
  <c r="R2862" i="1"/>
  <c r="S2861" i="1"/>
  <c r="R2861" i="1"/>
  <c r="S2860" i="1"/>
  <c r="R2860" i="1"/>
  <c r="S2859" i="1"/>
  <c r="R2859" i="1"/>
  <c r="S2858" i="1"/>
  <c r="R2858" i="1"/>
  <c r="S2857" i="1"/>
  <c r="R2857" i="1"/>
  <c r="S2856" i="1"/>
  <c r="R2856" i="1"/>
  <c r="S2855" i="1"/>
  <c r="R2855" i="1"/>
  <c r="S2854" i="1"/>
  <c r="R2854" i="1"/>
  <c r="S2853" i="1"/>
  <c r="R2853" i="1"/>
  <c r="S2852" i="1"/>
  <c r="R2852" i="1"/>
  <c r="S2851" i="1"/>
  <c r="R2851" i="1"/>
  <c r="S2850" i="1"/>
  <c r="R2850" i="1"/>
  <c r="S2849" i="1"/>
  <c r="R2849" i="1"/>
  <c r="S2848" i="1"/>
  <c r="R2848" i="1"/>
  <c r="S2847" i="1"/>
  <c r="R2847" i="1"/>
  <c r="S2846" i="1"/>
  <c r="R2846" i="1"/>
  <c r="S2845" i="1"/>
  <c r="R2845" i="1"/>
  <c r="S2844" i="1"/>
  <c r="R2844" i="1"/>
  <c r="S2843" i="1"/>
  <c r="R2843" i="1"/>
  <c r="S2842" i="1"/>
  <c r="R2842" i="1"/>
  <c r="S2841" i="1"/>
  <c r="R2841" i="1"/>
  <c r="S2840" i="1"/>
  <c r="R2840" i="1"/>
  <c r="S2839" i="1"/>
  <c r="R2839" i="1"/>
  <c r="S2838" i="1"/>
  <c r="R2838" i="1"/>
  <c r="S2837" i="1"/>
  <c r="R2837" i="1"/>
  <c r="S2836" i="1"/>
  <c r="R2836" i="1"/>
  <c r="S2835" i="1"/>
  <c r="R2835" i="1"/>
  <c r="S2834" i="1"/>
  <c r="R2834" i="1"/>
  <c r="S2833" i="1"/>
  <c r="R2833" i="1"/>
  <c r="S2832" i="1"/>
  <c r="R2832" i="1"/>
  <c r="S2831" i="1"/>
  <c r="R2831" i="1"/>
  <c r="S2830" i="1"/>
  <c r="R2830" i="1"/>
  <c r="S2829" i="1"/>
  <c r="R2829" i="1"/>
  <c r="S2828" i="1"/>
  <c r="R2828" i="1"/>
  <c r="S2827" i="1"/>
  <c r="R2827" i="1"/>
  <c r="S2826" i="1"/>
  <c r="R2826" i="1"/>
  <c r="S2825" i="1"/>
  <c r="R2825" i="1"/>
  <c r="S2824" i="1"/>
  <c r="R2824" i="1"/>
  <c r="S2823" i="1"/>
  <c r="R2823" i="1"/>
  <c r="S2822" i="1"/>
  <c r="R2822" i="1"/>
  <c r="S2821" i="1"/>
  <c r="R2821" i="1"/>
  <c r="S2820" i="1"/>
  <c r="R2820" i="1"/>
  <c r="S2819" i="1"/>
  <c r="R2819" i="1"/>
  <c r="S2818" i="1"/>
  <c r="R2818" i="1"/>
  <c r="S2817" i="1"/>
  <c r="R2817" i="1"/>
  <c r="S2816" i="1"/>
  <c r="R2816" i="1"/>
  <c r="S2815" i="1"/>
  <c r="R2815" i="1"/>
  <c r="S2814" i="1"/>
  <c r="R2814" i="1"/>
  <c r="S2813" i="1"/>
  <c r="R2813" i="1"/>
  <c r="S2812" i="1"/>
  <c r="R2812" i="1"/>
  <c r="S2811" i="1"/>
  <c r="R2811" i="1"/>
  <c r="S2810" i="1"/>
  <c r="R2810" i="1"/>
  <c r="S2809" i="1"/>
  <c r="R2809" i="1"/>
  <c r="S2808" i="1"/>
  <c r="R2808" i="1"/>
  <c r="S2807" i="1"/>
  <c r="R2807" i="1"/>
  <c r="S2806" i="1"/>
  <c r="R2806" i="1"/>
  <c r="S2805" i="1"/>
  <c r="R2805" i="1"/>
  <c r="S2804" i="1"/>
  <c r="R2804" i="1"/>
  <c r="S2803" i="1"/>
  <c r="R2803" i="1"/>
  <c r="S2802" i="1"/>
  <c r="R2802" i="1"/>
  <c r="S2801" i="1"/>
  <c r="R2801" i="1"/>
  <c r="S2800" i="1"/>
  <c r="R2800" i="1"/>
  <c r="S2799" i="1"/>
  <c r="R2799" i="1"/>
  <c r="S2798" i="1"/>
  <c r="R2798" i="1"/>
  <c r="S2797" i="1"/>
  <c r="R2797" i="1"/>
  <c r="S2796" i="1"/>
  <c r="R2796" i="1"/>
  <c r="S2795" i="1"/>
  <c r="R2795" i="1"/>
  <c r="S2794" i="1"/>
  <c r="R2794" i="1"/>
  <c r="S2793" i="1"/>
  <c r="R2793" i="1"/>
  <c r="S2792" i="1"/>
  <c r="R2792" i="1"/>
  <c r="S2791" i="1"/>
  <c r="R2791" i="1"/>
  <c r="S2790" i="1"/>
  <c r="R2790" i="1"/>
  <c r="S2789" i="1"/>
  <c r="R2789" i="1"/>
  <c r="S2788" i="1"/>
  <c r="R2788" i="1"/>
  <c r="S2787" i="1"/>
  <c r="R2787" i="1"/>
  <c r="S2786" i="1"/>
  <c r="R2786" i="1"/>
  <c r="S2785" i="1"/>
  <c r="R2785" i="1"/>
  <c r="S2784" i="1"/>
  <c r="R2784" i="1"/>
  <c r="S2783" i="1"/>
  <c r="R2783" i="1"/>
  <c r="S2782" i="1"/>
  <c r="R2782" i="1"/>
  <c r="S2781" i="1"/>
  <c r="R2781" i="1"/>
  <c r="S2780" i="1"/>
  <c r="R2780" i="1"/>
  <c r="S2779" i="1"/>
  <c r="R2779" i="1"/>
  <c r="S2778" i="1"/>
  <c r="R2778" i="1"/>
  <c r="S2777" i="1"/>
  <c r="R2777" i="1"/>
  <c r="S2776" i="1"/>
  <c r="R2776" i="1"/>
  <c r="S2775" i="1"/>
  <c r="R2775" i="1"/>
  <c r="S2774" i="1"/>
  <c r="R2774" i="1"/>
  <c r="S2773" i="1"/>
  <c r="R2773" i="1"/>
  <c r="S2772" i="1"/>
  <c r="R2772" i="1"/>
  <c r="S2771" i="1"/>
  <c r="R2771" i="1"/>
  <c r="S2770" i="1"/>
  <c r="R2770" i="1"/>
  <c r="S2769" i="1"/>
  <c r="R2769" i="1"/>
  <c r="S2768" i="1"/>
  <c r="R2768" i="1"/>
  <c r="S2767" i="1"/>
  <c r="R2767" i="1"/>
  <c r="S2766" i="1"/>
  <c r="R2766" i="1"/>
  <c r="S2765" i="1"/>
  <c r="R2765" i="1"/>
  <c r="S2764" i="1"/>
  <c r="R2764" i="1"/>
  <c r="S2763" i="1"/>
  <c r="R2763" i="1"/>
  <c r="S2762" i="1"/>
  <c r="R2762" i="1"/>
  <c r="S2761" i="1"/>
  <c r="R2761" i="1"/>
  <c r="S2760" i="1"/>
  <c r="R2760" i="1"/>
  <c r="S2759" i="1"/>
  <c r="R2759" i="1"/>
  <c r="S2758" i="1"/>
  <c r="R2758" i="1"/>
  <c r="S2757" i="1"/>
  <c r="R2757" i="1"/>
  <c r="S2756" i="1"/>
  <c r="R2756" i="1"/>
  <c r="S2755" i="1"/>
  <c r="R2755" i="1"/>
  <c r="S2754" i="1"/>
  <c r="R2754" i="1"/>
  <c r="S2753" i="1"/>
  <c r="R2753" i="1"/>
  <c r="S2752" i="1"/>
  <c r="R2752" i="1"/>
  <c r="S2751" i="1"/>
  <c r="R2751" i="1"/>
  <c r="S2750" i="1"/>
  <c r="R2750" i="1"/>
  <c r="S2749" i="1"/>
  <c r="R2749" i="1"/>
  <c r="S2748" i="1"/>
  <c r="R2748" i="1"/>
  <c r="S2747" i="1"/>
  <c r="R2747" i="1"/>
  <c r="S2746" i="1"/>
  <c r="R2746" i="1"/>
  <c r="S2745" i="1"/>
  <c r="R2745" i="1"/>
  <c r="S2744" i="1"/>
  <c r="R2744" i="1"/>
  <c r="S2743" i="1"/>
  <c r="R2743" i="1"/>
  <c r="S2742" i="1"/>
  <c r="R2742" i="1"/>
  <c r="S2741" i="1"/>
  <c r="R2741" i="1"/>
  <c r="S2740" i="1"/>
  <c r="R2740" i="1"/>
  <c r="S2739" i="1"/>
  <c r="R2739" i="1"/>
  <c r="S2738" i="1"/>
  <c r="R2738" i="1"/>
  <c r="S2737" i="1"/>
  <c r="R2737" i="1"/>
  <c r="S2736" i="1"/>
  <c r="R2736" i="1"/>
  <c r="S2735" i="1"/>
  <c r="R2735" i="1"/>
  <c r="S2734" i="1"/>
  <c r="R2734" i="1"/>
  <c r="S2733" i="1"/>
  <c r="R2733" i="1"/>
  <c r="S2732" i="1"/>
  <c r="R2732" i="1"/>
  <c r="S2731" i="1"/>
  <c r="R2731" i="1"/>
  <c r="S2730" i="1"/>
  <c r="R2730" i="1"/>
  <c r="S2729" i="1"/>
  <c r="R2729" i="1"/>
  <c r="S2728" i="1"/>
  <c r="R2728" i="1"/>
  <c r="S2727" i="1"/>
  <c r="R2727" i="1"/>
  <c r="S2726" i="1"/>
  <c r="R2726" i="1"/>
  <c r="S2725" i="1"/>
  <c r="R2725" i="1"/>
  <c r="S2724" i="1"/>
  <c r="R2724" i="1"/>
  <c r="S2723" i="1"/>
  <c r="R2723" i="1"/>
  <c r="S2722" i="1"/>
  <c r="R2722" i="1"/>
  <c r="S2721" i="1"/>
  <c r="R2721" i="1"/>
  <c r="S2720" i="1"/>
  <c r="R2720" i="1"/>
  <c r="S2719" i="1"/>
  <c r="R2719" i="1"/>
  <c r="S2718" i="1"/>
  <c r="R2718" i="1"/>
  <c r="S2717" i="1"/>
  <c r="R2717" i="1"/>
  <c r="S2716" i="1"/>
  <c r="R2716" i="1"/>
  <c r="S2715" i="1"/>
  <c r="R2715" i="1"/>
  <c r="S2714" i="1"/>
  <c r="R2714" i="1"/>
  <c r="S2713" i="1"/>
  <c r="R2713" i="1"/>
  <c r="S2712" i="1"/>
  <c r="R2712" i="1"/>
  <c r="S2711" i="1"/>
  <c r="R2711" i="1"/>
  <c r="S2710" i="1"/>
  <c r="R2710" i="1"/>
  <c r="S2709" i="1"/>
  <c r="R2709" i="1"/>
  <c r="S2708" i="1"/>
  <c r="R2708" i="1"/>
  <c r="S2707" i="1"/>
  <c r="R2707" i="1"/>
  <c r="S2706" i="1"/>
  <c r="R2706" i="1"/>
  <c r="S2705" i="1"/>
  <c r="R2705" i="1"/>
  <c r="S2704" i="1"/>
  <c r="R2704" i="1"/>
  <c r="S2703" i="1"/>
  <c r="R2703" i="1"/>
  <c r="S2702" i="1"/>
  <c r="R2702" i="1"/>
  <c r="S2701" i="1"/>
  <c r="R2701" i="1"/>
  <c r="S2700" i="1"/>
  <c r="R2700" i="1"/>
  <c r="S2699" i="1"/>
  <c r="R2699" i="1"/>
  <c r="S2698" i="1"/>
  <c r="R2698" i="1"/>
  <c r="S2697" i="1"/>
  <c r="R2697" i="1"/>
  <c r="S2696" i="1"/>
  <c r="R2696" i="1"/>
  <c r="S2695" i="1"/>
  <c r="R2695" i="1"/>
  <c r="S2694" i="1"/>
  <c r="R2694" i="1"/>
  <c r="S2693" i="1"/>
  <c r="R2693" i="1"/>
  <c r="S2692" i="1"/>
  <c r="R2692" i="1"/>
  <c r="S2691" i="1"/>
  <c r="R2691" i="1"/>
  <c r="S2690" i="1"/>
  <c r="R2690" i="1"/>
  <c r="S2689" i="1"/>
  <c r="R2689" i="1"/>
  <c r="S2688" i="1"/>
  <c r="R2688" i="1"/>
  <c r="S2687" i="1"/>
  <c r="R2687" i="1"/>
  <c r="S2686" i="1"/>
  <c r="R2686" i="1"/>
  <c r="S2685" i="1"/>
  <c r="R2685" i="1"/>
  <c r="S2684" i="1"/>
  <c r="R2684" i="1"/>
  <c r="S2683" i="1"/>
  <c r="R2683" i="1"/>
  <c r="S2682" i="1"/>
  <c r="R2682" i="1"/>
  <c r="S2681" i="1"/>
  <c r="R2681" i="1"/>
  <c r="S2680" i="1"/>
  <c r="R2680" i="1"/>
  <c r="S2679" i="1"/>
  <c r="R2679" i="1"/>
  <c r="S2678" i="1"/>
  <c r="R2678" i="1"/>
  <c r="S2677" i="1"/>
  <c r="R2677" i="1"/>
  <c r="S2676" i="1"/>
  <c r="R2676" i="1"/>
  <c r="S2675" i="1"/>
  <c r="R2675" i="1"/>
  <c r="S2674" i="1"/>
  <c r="R2674" i="1"/>
  <c r="S2673" i="1"/>
  <c r="R2673" i="1"/>
  <c r="S2672" i="1"/>
  <c r="R2672" i="1"/>
  <c r="S2671" i="1"/>
  <c r="R2671" i="1"/>
  <c r="S2670" i="1"/>
  <c r="R2670" i="1"/>
  <c r="S2669" i="1"/>
  <c r="R2669" i="1"/>
  <c r="S2668" i="1"/>
  <c r="R2668" i="1"/>
  <c r="S2667" i="1"/>
  <c r="R2667" i="1"/>
  <c r="S2666" i="1"/>
  <c r="R2666" i="1"/>
  <c r="S2665" i="1"/>
  <c r="R2665" i="1"/>
  <c r="S2664" i="1"/>
  <c r="R2664" i="1"/>
  <c r="S2663" i="1"/>
  <c r="R2663" i="1"/>
  <c r="S2662" i="1"/>
  <c r="R2662" i="1"/>
  <c r="S2661" i="1"/>
  <c r="R2661" i="1"/>
  <c r="S2660" i="1"/>
  <c r="R2660" i="1"/>
  <c r="S2659" i="1"/>
  <c r="R2659" i="1"/>
  <c r="S2658" i="1"/>
  <c r="R2658" i="1"/>
  <c r="S2657" i="1"/>
  <c r="R2657" i="1"/>
  <c r="S2656" i="1"/>
  <c r="R2656" i="1"/>
  <c r="S2655" i="1"/>
  <c r="R2655" i="1"/>
  <c r="S2654" i="1"/>
  <c r="R2654" i="1"/>
  <c r="S2653" i="1"/>
  <c r="R2653" i="1"/>
  <c r="S2652" i="1"/>
  <c r="R2652" i="1"/>
  <c r="S2651" i="1"/>
  <c r="R2651" i="1"/>
  <c r="S2650" i="1"/>
  <c r="R2650" i="1"/>
  <c r="S2649" i="1"/>
  <c r="R2649" i="1"/>
  <c r="S2648" i="1"/>
  <c r="R2648" i="1"/>
  <c r="S2647" i="1"/>
  <c r="R2647" i="1"/>
  <c r="S2646" i="1"/>
  <c r="R2646" i="1"/>
  <c r="S2645" i="1"/>
  <c r="R2645" i="1"/>
  <c r="S2644" i="1"/>
  <c r="R2644" i="1"/>
  <c r="S2643" i="1"/>
  <c r="R2643" i="1"/>
  <c r="S2642" i="1"/>
  <c r="R2642" i="1"/>
  <c r="S2641" i="1"/>
  <c r="R2641" i="1"/>
  <c r="S2640" i="1"/>
  <c r="R2640" i="1"/>
  <c r="S2639" i="1"/>
  <c r="R2639" i="1"/>
  <c r="S2638" i="1"/>
  <c r="R2638" i="1"/>
  <c r="S2637" i="1"/>
  <c r="R2637" i="1"/>
  <c r="S2636" i="1"/>
  <c r="R2636" i="1"/>
  <c r="S2635" i="1"/>
  <c r="R2635" i="1"/>
  <c r="S2634" i="1"/>
  <c r="R2634" i="1"/>
  <c r="S2633" i="1"/>
  <c r="R2633" i="1"/>
  <c r="S2632" i="1"/>
  <c r="R2632" i="1"/>
  <c r="S2631" i="1"/>
  <c r="R2631" i="1"/>
  <c r="S2630" i="1"/>
  <c r="R2630" i="1"/>
  <c r="S2629" i="1"/>
  <c r="R2629" i="1"/>
  <c r="S2628" i="1"/>
  <c r="R2628" i="1"/>
  <c r="S2627" i="1"/>
  <c r="R2627" i="1"/>
  <c r="S2626" i="1"/>
  <c r="R2626" i="1"/>
  <c r="S2625" i="1"/>
  <c r="R2625" i="1"/>
  <c r="S2624" i="1"/>
  <c r="R2624" i="1"/>
  <c r="S2623" i="1"/>
  <c r="R2623" i="1"/>
  <c r="S2622" i="1"/>
  <c r="R2622" i="1"/>
  <c r="S2621" i="1"/>
  <c r="R2621" i="1"/>
  <c r="S2620" i="1"/>
  <c r="R2620" i="1"/>
  <c r="S2619" i="1"/>
  <c r="R2619" i="1"/>
  <c r="S2618" i="1"/>
  <c r="R2618" i="1"/>
  <c r="S2617" i="1"/>
  <c r="R2617" i="1"/>
  <c r="S2616" i="1"/>
  <c r="R2616" i="1"/>
  <c r="S2615" i="1"/>
  <c r="R2615" i="1"/>
  <c r="S2614" i="1"/>
  <c r="R2614" i="1"/>
  <c r="S2613" i="1"/>
  <c r="R2613" i="1"/>
  <c r="S2612" i="1"/>
  <c r="R2612" i="1"/>
  <c r="S2611" i="1"/>
  <c r="R2611" i="1"/>
  <c r="S2610" i="1"/>
  <c r="R2610" i="1"/>
  <c r="S2609" i="1"/>
  <c r="R2609" i="1"/>
  <c r="S2608" i="1"/>
  <c r="R2608" i="1"/>
  <c r="S2607" i="1"/>
  <c r="R2607" i="1"/>
  <c r="S2606" i="1"/>
  <c r="R2606" i="1"/>
  <c r="S2605" i="1"/>
  <c r="R2605" i="1"/>
  <c r="S2604" i="1"/>
  <c r="R2604" i="1"/>
  <c r="S2603" i="1"/>
  <c r="R2603" i="1"/>
  <c r="S2602" i="1"/>
  <c r="R2602" i="1"/>
  <c r="S2601" i="1"/>
  <c r="R2601" i="1"/>
  <c r="S2600" i="1"/>
  <c r="R2600" i="1"/>
  <c r="S2599" i="1"/>
  <c r="R2599" i="1"/>
  <c r="S2598" i="1"/>
  <c r="R2598" i="1"/>
  <c r="S2597" i="1"/>
  <c r="R2597" i="1"/>
  <c r="S2596" i="1"/>
  <c r="R2596" i="1"/>
  <c r="S2595" i="1"/>
  <c r="R2595" i="1"/>
  <c r="S2594" i="1"/>
  <c r="R2594" i="1"/>
  <c r="S2593" i="1"/>
  <c r="R2593" i="1"/>
  <c r="S2592" i="1"/>
  <c r="R2592" i="1"/>
  <c r="S2591" i="1"/>
  <c r="R2591" i="1"/>
  <c r="S2590" i="1"/>
  <c r="R2590" i="1"/>
  <c r="S2589" i="1"/>
  <c r="R2589" i="1"/>
  <c r="S2588" i="1"/>
  <c r="R2588" i="1"/>
  <c r="S2587" i="1"/>
  <c r="R2587" i="1"/>
  <c r="S2586" i="1"/>
  <c r="R2586" i="1"/>
  <c r="S2585" i="1"/>
  <c r="R2585" i="1"/>
  <c r="S2584" i="1"/>
  <c r="R2584" i="1"/>
  <c r="S2583" i="1"/>
  <c r="R2583" i="1"/>
  <c r="S2582" i="1"/>
  <c r="R2582" i="1"/>
  <c r="S2581" i="1"/>
  <c r="R2581" i="1"/>
  <c r="S2580" i="1"/>
  <c r="R2580" i="1"/>
  <c r="S2579" i="1"/>
  <c r="R2579" i="1"/>
  <c r="S2578" i="1"/>
  <c r="R2578" i="1"/>
  <c r="S2577" i="1"/>
  <c r="R2577" i="1"/>
  <c r="S2576" i="1"/>
  <c r="R2576" i="1"/>
  <c r="S2575" i="1"/>
  <c r="R2575" i="1"/>
  <c r="S2574" i="1"/>
  <c r="R2574" i="1"/>
  <c r="S2573" i="1"/>
  <c r="R2573" i="1"/>
  <c r="S2572" i="1"/>
  <c r="R2572" i="1"/>
  <c r="S2571" i="1"/>
  <c r="R2571" i="1"/>
  <c r="S2570" i="1"/>
  <c r="R2570" i="1"/>
  <c r="S2569" i="1"/>
  <c r="R2569" i="1"/>
  <c r="S2568" i="1"/>
  <c r="R2568" i="1"/>
  <c r="S2567" i="1"/>
  <c r="R2567" i="1"/>
  <c r="S2566" i="1"/>
  <c r="R2566" i="1"/>
  <c r="S2565" i="1"/>
  <c r="R2565" i="1"/>
  <c r="S2564" i="1"/>
  <c r="R2564" i="1"/>
  <c r="S2563" i="1"/>
  <c r="R2563" i="1"/>
  <c r="S2562" i="1"/>
  <c r="R2562" i="1"/>
  <c r="S2561" i="1"/>
  <c r="R2561" i="1"/>
  <c r="S2560" i="1"/>
  <c r="R2560" i="1"/>
  <c r="S2559" i="1"/>
  <c r="R2559" i="1"/>
  <c r="S2558" i="1"/>
  <c r="R2558" i="1"/>
  <c r="S2557" i="1"/>
  <c r="R2557" i="1"/>
  <c r="S2556" i="1"/>
  <c r="R2556" i="1"/>
  <c r="S2555" i="1"/>
  <c r="R2555" i="1"/>
  <c r="S2554" i="1"/>
  <c r="R2554" i="1"/>
  <c r="S2553" i="1"/>
  <c r="R2553" i="1"/>
  <c r="S2552" i="1"/>
  <c r="R2552" i="1"/>
  <c r="S2551" i="1"/>
  <c r="R2551" i="1"/>
  <c r="S2550" i="1"/>
  <c r="R2550" i="1"/>
  <c r="S2549" i="1"/>
  <c r="R2549" i="1"/>
  <c r="S2548" i="1"/>
  <c r="R2548" i="1"/>
  <c r="S2547" i="1"/>
  <c r="R2547" i="1"/>
  <c r="S2546" i="1"/>
  <c r="R2546" i="1"/>
  <c r="S2545" i="1"/>
  <c r="R2545" i="1"/>
  <c r="S2544" i="1"/>
  <c r="R2544" i="1"/>
  <c r="S2543" i="1"/>
  <c r="R2543" i="1"/>
  <c r="S2542" i="1"/>
  <c r="R2542" i="1"/>
  <c r="S2541" i="1"/>
  <c r="R2541" i="1"/>
  <c r="S2540" i="1"/>
  <c r="R2540" i="1"/>
  <c r="S2539" i="1"/>
  <c r="R2539" i="1"/>
  <c r="S2538" i="1"/>
  <c r="R2538" i="1"/>
  <c r="S2537" i="1"/>
  <c r="R2537" i="1"/>
  <c r="S2536" i="1"/>
  <c r="R2536" i="1"/>
  <c r="S2535" i="1"/>
  <c r="R2535" i="1"/>
  <c r="S2534" i="1"/>
  <c r="R2534" i="1"/>
  <c r="S2533" i="1"/>
  <c r="R2533" i="1"/>
  <c r="S2532" i="1"/>
  <c r="R2532" i="1"/>
  <c r="S2531" i="1"/>
  <c r="R2531" i="1"/>
  <c r="S2530" i="1"/>
  <c r="R2530" i="1"/>
  <c r="S2529" i="1"/>
  <c r="R2529" i="1"/>
  <c r="S2528" i="1"/>
  <c r="R2528" i="1"/>
  <c r="S2527" i="1"/>
  <c r="R2527" i="1"/>
  <c r="S2526" i="1"/>
  <c r="R2526" i="1"/>
  <c r="S2525" i="1"/>
  <c r="R2525" i="1"/>
  <c r="S2524" i="1"/>
  <c r="R2524" i="1"/>
  <c r="S2523" i="1"/>
  <c r="R2523" i="1"/>
  <c r="S2522" i="1"/>
  <c r="R2522" i="1"/>
  <c r="S2521" i="1"/>
  <c r="R2521" i="1"/>
  <c r="S2520" i="1"/>
  <c r="R2520" i="1"/>
  <c r="S2519" i="1"/>
  <c r="R2519" i="1"/>
  <c r="S2518" i="1"/>
  <c r="R2518" i="1"/>
  <c r="S2517" i="1"/>
  <c r="R2517" i="1"/>
  <c r="S2516" i="1"/>
  <c r="R2516" i="1"/>
  <c r="S2515" i="1"/>
  <c r="R2515" i="1"/>
  <c r="S2514" i="1"/>
  <c r="R2514" i="1"/>
  <c r="S2513" i="1"/>
  <c r="R2513" i="1"/>
  <c r="S2512" i="1"/>
  <c r="R2512" i="1"/>
  <c r="S2511" i="1"/>
  <c r="R2511" i="1"/>
  <c r="S2510" i="1"/>
  <c r="R2510" i="1"/>
  <c r="S2509" i="1"/>
  <c r="R2509" i="1"/>
  <c r="S2508" i="1"/>
  <c r="R2508" i="1"/>
  <c r="S2507" i="1"/>
  <c r="R2507" i="1"/>
  <c r="S2506" i="1"/>
  <c r="R2506" i="1"/>
  <c r="S2505" i="1"/>
  <c r="R2505" i="1"/>
  <c r="S2504" i="1"/>
  <c r="R2504" i="1"/>
  <c r="S2503" i="1"/>
  <c r="R2503" i="1"/>
  <c r="S2502" i="1"/>
  <c r="R2502" i="1"/>
  <c r="S2501" i="1"/>
  <c r="R2501" i="1"/>
  <c r="S2500" i="1"/>
  <c r="R2500" i="1"/>
  <c r="S2499" i="1"/>
  <c r="R2499" i="1"/>
  <c r="S2498" i="1"/>
  <c r="R2498" i="1"/>
  <c r="S2497" i="1"/>
  <c r="R2497" i="1"/>
  <c r="S2496" i="1"/>
  <c r="R2496" i="1"/>
  <c r="S2495" i="1"/>
  <c r="R2495" i="1"/>
  <c r="S2494" i="1"/>
  <c r="R2494" i="1"/>
  <c r="S2493" i="1"/>
  <c r="R2493" i="1"/>
  <c r="S2492" i="1"/>
  <c r="R2492" i="1"/>
  <c r="S2491" i="1"/>
  <c r="R2491" i="1"/>
  <c r="S2490" i="1"/>
  <c r="R2490" i="1"/>
  <c r="S2489" i="1"/>
  <c r="R2489" i="1"/>
  <c r="S2488" i="1"/>
  <c r="R2488" i="1"/>
  <c r="S2487" i="1"/>
  <c r="R2487" i="1"/>
  <c r="S2486" i="1"/>
  <c r="R2486" i="1"/>
  <c r="S2485" i="1"/>
  <c r="R2485" i="1"/>
  <c r="S2484" i="1"/>
  <c r="R2484" i="1"/>
  <c r="S2483" i="1"/>
  <c r="R2483" i="1"/>
  <c r="S2482" i="1"/>
  <c r="R2482" i="1"/>
  <c r="S2481" i="1"/>
  <c r="R2481" i="1"/>
  <c r="S2480" i="1"/>
  <c r="R2480" i="1"/>
  <c r="S2479" i="1"/>
  <c r="R2479" i="1"/>
  <c r="S2478" i="1"/>
  <c r="R2478" i="1"/>
  <c r="S2477" i="1"/>
  <c r="R2477" i="1"/>
  <c r="S2476" i="1"/>
  <c r="R2476" i="1"/>
  <c r="S2475" i="1"/>
  <c r="R2475" i="1"/>
  <c r="S2474" i="1"/>
  <c r="R2474" i="1"/>
  <c r="S2473" i="1"/>
  <c r="R2473" i="1"/>
  <c r="S2472" i="1"/>
  <c r="R2472" i="1"/>
  <c r="S2471" i="1"/>
  <c r="R2471" i="1"/>
  <c r="S2470" i="1"/>
  <c r="R2470" i="1"/>
  <c r="S2469" i="1"/>
  <c r="R2469" i="1"/>
  <c r="S2468" i="1"/>
  <c r="R2468" i="1"/>
  <c r="S2467" i="1"/>
  <c r="R2467" i="1"/>
  <c r="S2466" i="1"/>
  <c r="R2466" i="1"/>
  <c r="S2465" i="1"/>
  <c r="R2465" i="1"/>
  <c r="S2464" i="1"/>
  <c r="R2464" i="1"/>
  <c r="S2463" i="1"/>
  <c r="R2463" i="1"/>
  <c r="S2462" i="1"/>
  <c r="R2462" i="1"/>
  <c r="S2461" i="1"/>
  <c r="R2461" i="1"/>
  <c r="S2460" i="1"/>
  <c r="R2460" i="1"/>
  <c r="S2459" i="1"/>
  <c r="R2459" i="1"/>
  <c r="S2458" i="1"/>
  <c r="R2458" i="1"/>
  <c r="S2457" i="1"/>
  <c r="R2457" i="1"/>
  <c r="S2456" i="1"/>
  <c r="R2456" i="1"/>
  <c r="S2455" i="1"/>
  <c r="R2455" i="1"/>
  <c r="S2454" i="1"/>
  <c r="R2454" i="1"/>
  <c r="S2453" i="1"/>
  <c r="R2453" i="1"/>
  <c r="S2452" i="1"/>
  <c r="R2452" i="1"/>
  <c r="S2451" i="1"/>
  <c r="R2451" i="1"/>
  <c r="S2450" i="1"/>
  <c r="R2450" i="1"/>
  <c r="S2449" i="1"/>
  <c r="R2449" i="1"/>
  <c r="S2448" i="1"/>
  <c r="R2448" i="1"/>
  <c r="S2447" i="1"/>
  <c r="R2447" i="1"/>
  <c r="S2446" i="1"/>
  <c r="R2446" i="1"/>
  <c r="S2445" i="1"/>
  <c r="R2445" i="1"/>
  <c r="S2444" i="1"/>
  <c r="R2444" i="1"/>
  <c r="S2443" i="1"/>
  <c r="R2443" i="1"/>
  <c r="S2442" i="1"/>
  <c r="R2442" i="1"/>
  <c r="S2441" i="1"/>
  <c r="R2441" i="1"/>
  <c r="S2440" i="1"/>
  <c r="R2440" i="1"/>
  <c r="S2439" i="1"/>
  <c r="R2439" i="1"/>
  <c r="S2438" i="1"/>
  <c r="R2438" i="1"/>
  <c r="S2437" i="1"/>
  <c r="R2437" i="1"/>
  <c r="S2436" i="1"/>
  <c r="R2436" i="1"/>
  <c r="S2435" i="1"/>
  <c r="R2435" i="1"/>
  <c r="S2434" i="1"/>
  <c r="R2434" i="1"/>
  <c r="S2433" i="1"/>
  <c r="R2433" i="1"/>
  <c r="S2432" i="1"/>
  <c r="R2432" i="1"/>
  <c r="S2431" i="1"/>
  <c r="R2431" i="1"/>
  <c r="S2430" i="1"/>
  <c r="R2430" i="1"/>
  <c r="S2429" i="1"/>
  <c r="R2429" i="1"/>
  <c r="S2428" i="1"/>
  <c r="R2428" i="1"/>
  <c r="S2427" i="1"/>
  <c r="R2427" i="1"/>
  <c r="S2426" i="1"/>
  <c r="R2426" i="1"/>
  <c r="S2425" i="1"/>
  <c r="R2425" i="1"/>
  <c r="S2424" i="1"/>
  <c r="R2424" i="1"/>
  <c r="S2423" i="1"/>
  <c r="R2423" i="1"/>
  <c r="S2422" i="1"/>
  <c r="R2422" i="1"/>
  <c r="S2421" i="1"/>
  <c r="R2421" i="1"/>
  <c r="S2420" i="1"/>
  <c r="R2420" i="1"/>
  <c r="S2419" i="1"/>
  <c r="R2419" i="1"/>
  <c r="S2418" i="1"/>
  <c r="R2418" i="1"/>
  <c r="S2417" i="1"/>
  <c r="R2417" i="1"/>
  <c r="S2416" i="1"/>
  <c r="R2416" i="1"/>
  <c r="S2415" i="1"/>
  <c r="R2415" i="1"/>
  <c r="S2414" i="1"/>
  <c r="R2414" i="1"/>
  <c r="S2413" i="1"/>
  <c r="R2413" i="1"/>
  <c r="S2412" i="1"/>
  <c r="R2412" i="1"/>
  <c r="S2411" i="1"/>
  <c r="R2411" i="1"/>
  <c r="S2410" i="1"/>
  <c r="R2410" i="1"/>
  <c r="S2409" i="1"/>
  <c r="R2409" i="1"/>
  <c r="S2408" i="1"/>
  <c r="R2408" i="1"/>
  <c r="S2407" i="1"/>
  <c r="R2407" i="1"/>
  <c r="S2406" i="1"/>
  <c r="R2406" i="1"/>
  <c r="S2405" i="1"/>
  <c r="R2405" i="1"/>
  <c r="S2404" i="1"/>
  <c r="R2404" i="1"/>
  <c r="S2403" i="1"/>
  <c r="R2403" i="1"/>
  <c r="S2402" i="1"/>
  <c r="R2402" i="1"/>
  <c r="S2401" i="1"/>
  <c r="R2401" i="1"/>
  <c r="S2400" i="1"/>
  <c r="R2400" i="1"/>
  <c r="S2399" i="1"/>
  <c r="R2399" i="1"/>
  <c r="S2398" i="1"/>
  <c r="R2398" i="1"/>
  <c r="S2397" i="1"/>
  <c r="R2397" i="1"/>
  <c r="S2396" i="1"/>
  <c r="R2396" i="1"/>
  <c r="S2395" i="1"/>
  <c r="R2395" i="1"/>
  <c r="S2394" i="1"/>
  <c r="R2394" i="1"/>
  <c r="S2393" i="1"/>
  <c r="R2393" i="1"/>
  <c r="S2392" i="1"/>
  <c r="R2392" i="1"/>
  <c r="S2391" i="1"/>
  <c r="R2391" i="1"/>
  <c r="S2390" i="1"/>
  <c r="R2390" i="1"/>
  <c r="S2389" i="1"/>
  <c r="R2389" i="1"/>
  <c r="S2388" i="1"/>
  <c r="R2388" i="1"/>
  <c r="S2387" i="1"/>
  <c r="R2387" i="1"/>
  <c r="S2386" i="1"/>
  <c r="R2386" i="1"/>
  <c r="S2385" i="1"/>
  <c r="R2385" i="1"/>
  <c r="S2384" i="1"/>
  <c r="R2384" i="1"/>
  <c r="S2383" i="1"/>
  <c r="R2383" i="1"/>
  <c r="S2382" i="1"/>
  <c r="R2382" i="1"/>
  <c r="S2381" i="1"/>
  <c r="R2381" i="1"/>
  <c r="S2380" i="1"/>
  <c r="R2380" i="1"/>
  <c r="S2379" i="1"/>
  <c r="R2379" i="1"/>
  <c r="S2378" i="1"/>
  <c r="R2378" i="1"/>
  <c r="S2377" i="1"/>
  <c r="R2377" i="1"/>
  <c r="S2376" i="1"/>
  <c r="R2376" i="1"/>
  <c r="S2375" i="1"/>
  <c r="R2375" i="1"/>
  <c r="S2374" i="1"/>
  <c r="R2374" i="1"/>
  <c r="S2373" i="1"/>
  <c r="R2373" i="1"/>
  <c r="S2372" i="1"/>
  <c r="R2372" i="1"/>
  <c r="S2371" i="1"/>
  <c r="R2371" i="1"/>
  <c r="S2370" i="1"/>
  <c r="R2370" i="1"/>
  <c r="S2369" i="1"/>
  <c r="R2369" i="1"/>
  <c r="S2368" i="1"/>
  <c r="R2368" i="1"/>
  <c r="S2367" i="1"/>
  <c r="R2367" i="1"/>
  <c r="S2366" i="1"/>
  <c r="R2366" i="1"/>
  <c r="S2365" i="1"/>
  <c r="R2365" i="1"/>
  <c r="S2364" i="1"/>
  <c r="R2364" i="1"/>
  <c r="S2363" i="1"/>
  <c r="R2363" i="1"/>
  <c r="S2362" i="1"/>
  <c r="R2362" i="1"/>
  <c r="S2361" i="1"/>
  <c r="R2361" i="1"/>
  <c r="S2360" i="1"/>
  <c r="R2360" i="1"/>
  <c r="S2359" i="1"/>
  <c r="R2359" i="1"/>
  <c r="S2358" i="1"/>
  <c r="R2358" i="1"/>
  <c r="S2357" i="1"/>
  <c r="R2357" i="1"/>
  <c r="S2356" i="1"/>
  <c r="R2356" i="1"/>
  <c r="S2355" i="1"/>
  <c r="R2355" i="1"/>
  <c r="S2354" i="1"/>
  <c r="R2354" i="1"/>
  <c r="S2353" i="1"/>
  <c r="R2353" i="1"/>
  <c r="S2352" i="1"/>
  <c r="R2352" i="1"/>
  <c r="S2351" i="1"/>
  <c r="R2351" i="1"/>
  <c r="S2350" i="1"/>
  <c r="R2350" i="1"/>
  <c r="S2349" i="1"/>
  <c r="R2349" i="1"/>
  <c r="S2348" i="1"/>
  <c r="R2348" i="1"/>
  <c r="S2347" i="1"/>
  <c r="R2347" i="1"/>
  <c r="S2346" i="1"/>
  <c r="R2346" i="1"/>
  <c r="S2345" i="1"/>
  <c r="R2345" i="1"/>
  <c r="S2344" i="1"/>
  <c r="R2344" i="1"/>
  <c r="S2343" i="1"/>
  <c r="R2343" i="1"/>
  <c r="S2342" i="1"/>
  <c r="R2342" i="1"/>
  <c r="S2341" i="1"/>
  <c r="R2341" i="1"/>
  <c r="S2340" i="1"/>
  <c r="R2340" i="1"/>
  <c r="S2339" i="1"/>
  <c r="R2339" i="1"/>
  <c r="S2338" i="1"/>
  <c r="R2338" i="1"/>
  <c r="S2337" i="1"/>
  <c r="R2337" i="1"/>
  <c r="S2336" i="1"/>
  <c r="R2336" i="1"/>
  <c r="S2335" i="1"/>
  <c r="R2335" i="1"/>
  <c r="S2334" i="1"/>
  <c r="R2334" i="1"/>
  <c r="S2333" i="1"/>
  <c r="R2333" i="1"/>
  <c r="S2332" i="1"/>
  <c r="R2332" i="1"/>
  <c r="S2331" i="1"/>
  <c r="R2331" i="1"/>
  <c r="S2330" i="1"/>
  <c r="R2330" i="1"/>
  <c r="S2329" i="1"/>
  <c r="R2329" i="1"/>
  <c r="S2328" i="1"/>
  <c r="R2328" i="1"/>
  <c r="S2327" i="1"/>
  <c r="R2327" i="1"/>
  <c r="S2326" i="1"/>
  <c r="R2326" i="1"/>
  <c r="S2325" i="1"/>
  <c r="R2325" i="1"/>
  <c r="S2324" i="1"/>
  <c r="R2324" i="1"/>
  <c r="S2323" i="1"/>
  <c r="R2323" i="1"/>
  <c r="S2322" i="1"/>
  <c r="R2322" i="1"/>
  <c r="S2321" i="1"/>
  <c r="R2321" i="1"/>
  <c r="S2320" i="1"/>
  <c r="R2320" i="1"/>
  <c r="S2319" i="1"/>
  <c r="R2319" i="1"/>
  <c r="S2318" i="1"/>
  <c r="R2318" i="1"/>
  <c r="S2317" i="1"/>
  <c r="R2317" i="1"/>
  <c r="S2316" i="1"/>
  <c r="R2316" i="1"/>
  <c r="S2315" i="1"/>
  <c r="R2315" i="1"/>
  <c r="S2314" i="1"/>
  <c r="R2314" i="1"/>
  <c r="S2313" i="1"/>
  <c r="R2313" i="1"/>
  <c r="S2312" i="1"/>
  <c r="R2312" i="1"/>
  <c r="S2311" i="1"/>
  <c r="R2311" i="1"/>
  <c r="S2310" i="1"/>
  <c r="R2310" i="1"/>
  <c r="S2309" i="1"/>
  <c r="R2309" i="1"/>
  <c r="S2308" i="1"/>
  <c r="R2308" i="1"/>
  <c r="S2307" i="1"/>
  <c r="R2307" i="1"/>
  <c r="S2306" i="1"/>
  <c r="R2306" i="1"/>
  <c r="S2305" i="1"/>
  <c r="R2305" i="1"/>
  <c r="S2304" i="1"/>
  <c r="R2304" i="1"/>
  <c r="S2303" i="1"/>
  <c r="R2303" i="1"/>
  <c r="S2302" i="1"/>
  <c r="R2302" i="1"/>
  <c r="S2301" i="1"/>
  <c r="R2301" i="1"/>
  <c r="S2300" i="1"/>
  <c r="R2300" i="1"/>
  <c r="S2299" i="1"/>
  <c r="R2299" i="1"/>
  <c r="S2298" i="1"/>
  <c r="R2298" i="1"/>
  <c r="S2297" i="1"/>
  <c r="R2297" i="1"/>
  <c r="S2296" i="1"/>
  <c r="R2296" i="1"/>
  <c r="S2295" i="1"/>
  <c r="R2295" i="1"/>
  <c r="S2294" i="1"/>
  <c r="R2294" i="1"/>
  <c r="S2293" i="1"/>
  <c r="R2293" i="1"/>
  <c r="S2292" i="1"/>
  <c r="R2292" i="1"/>
  <c r="S2291" i="1"/>
  <c r="R2291" i="1"/>
  <c r="S2290" i="1"/>
  <c r="R2290" i="1"/>
  <c r="S2289" i="1"/>
  <c r="R2289" i="1"/>
  <c r="S2288" i="1"/>
  <c r="R2288" i="1"/>
  <c r="S2287" i="1"/>
  <c r="R2287" i="1"/>
  <c r="S2286" i="1"/>
  <c r="R2286" i="1"/>
  <c r="S2285" i="1"/>
  <c r="R2285" i="1"/>
  <c r="S2284" i="1"/>
  <c r="R2284" i="1"/>
  <c r="S2283" i="1"/>
  <c r="R2283" i="1"/>
  <c r="S2282" i="1"/>
  <c r="R2282" i="1"/>
  <c r="S2281" i="1"/>
  <c r="R2281" i="1"/>
  <c r="S2280" i="1"/>
  <c r="R2280" i="1"/>
  <c r="S2279" i="1"/>
  <c r="R2279" i="1"/>
  <c r="S2278" i="1"/>
  <c r="R2278" i="1"/>
  <c r="S2277" i="1"/>
  <c r="R2277" i="1"/>
  <c r="S2276" i="1"/>
  <c r="R2276" i="1"/>
  <c r="S2275" i="1"/>
  <c r="R2275" i="1"/>
  <c r="S2274" i="1"/>
  <c r="R2274" i="1"/>
  <c r="S2273" i="1"/>
  <c r="R2273" i="1"/>
  <c r="S2272" i="1"/>
  <c r="R2272" i="1"/>
  <c r="S2271" i="1"/>
  <c r="R2271" i="1"/>
  <c r="S2270" i="1"/>
  <c r="R2270" i="1"/>
  <c r="S2269" i="1"/>
  <c r="R2269" i="1"/>
  <c r="S2268" i="1"/>
  <c r="R2268" i="1"/>
  <c r="S2267" i="1"/>
  <c r="R2267" i="1"/>
  <c r="S2266" i="1"/>
  <c r="R2266" i="1"/>
  <c r="S2265" i="1"/>
  <c r="R2265" i="1"/>
  <c r="S2264" i="1"/>
  <c r="R2264" i="1"/>
  <c r="S2263" i="1"/>
  <c r="R2263" i="1"/>
  <c r="S2262" i="1"/>
  <c r="R2262" i="1"/>
  <c r="S2261" i="1"/>
  <c r="R2261" i="1"/>
  <c r="S2260" i="1"/>
  <c r="R2260" i="1"/>
  <c r="S2259" i="1"/>
  <c r="R2259" i="1"/>
  <c r="S2258" i="1"/>
  <c r="R2258" i="1"/>
  <c r="S2257" i="1"/>
  <c r="R2257" i="1"/>
  <c r="S2256" i="1"/>
  <c r="R2256" i="1"/>
  <c r="S2255" i="1"/>
  <c r="R2255" i="1"/>
  <c r="S2254" i="1"/>
  <c r="R2254" i="1"/>
  <c r="S2253" i="1"/>
  <c r="R2253" i="1"/>
  <c r="S2252" i="1"/>
  <c r="R2252" i="1"/>
  <c r="S2251" i="1"/>
  <c r="R2251" i="1"/>
  <c r="S2250" i="1"/>
  <c r="R2250" i="1"/>
  <c r="S2249" i="1"/>
  <c r="R2249" i="1"/>
  <c r="S2248" i="1"/>
  <c r="R2248" i="1"/>
  <c r="S2247" i="1"/>
  <c r="R2247" i="1"/>
  <c r="S2246" i="1"/>
  <c r="R2246" i="1"/>
  <c r="S2245" i="1"/>
  <c r="R2245" i="1"/>
  <c r="S2244" i="1"/>
  <c r="R2244" i="1"/>
  <c r="S2243" i="1"/>
  <c r="R2243" i="1"/>
  <c r="S2242" i="1"/>
  <c r="R2242" i="1"/>
  <c r="S2241" i="1"/>
  <c r="R2241" i="1"/>
  <c r="S2240" i="1"/>
  <c r="R2240" i="1"/>
  <c r="S2239" i="1"/>
  <c r="R2239" i="1"/>
  <c r="S2238" i="1"/>
  <c r="R2238" i="1"/>
  <c r="S2237" i="1"/>
  <c r="R2237" i="1"/>
  <c r="S2236" i="1"/>
  <c r="R2236" i="1"/>
  <c r="S2235" i="1"/>
  <c r="R2235" i="1"/>
  <c r="S2234" i="1"/>
  <c r="R2234" i="1"/>
  <c r="S2233" i="1"/>
  <c r="R2233" i="1"/>
  <c r="S2232" i="1"/>
  <c r="R2232" i="1"/>
  <c r="S2231" i="1"/>
  <c r="R2231" i="1"/>
  <c r="S2230" i="1"/>
  <c r="R2230" i="1"/>
  <c r="S2229" i="1"/>
  <c r="R2229" i="1"/>
  <c r="S2228" i="1"/>
  <c r="R2228" i="1"/>
  <c r="S2227" i="1"/>
  <c r="R2227" i="1"/>
  <c r="S2226" i="1"/>
  <c r="R2226" i="1"/>
  <c r="S2225" i="1"/>
  <c r="R2225" i="1"/>
  <c r="S2224" i="1"/>
  <c r="R2224" i="1"/>
  <c r="S2223" i="1"/>
  <c r="R2223" i="1"/>
  <c r="S2222" i="1"/>
  <c r="R2222" i="1"/>
  <c r="S2221" i="1"/>
  <c r="R2221" i="1"/>
  <c r="S2220" i="1"/>
  <c r="R2220" i="1"/>
  <c r="S2219" i="1"/>
  <c r="R2219" i="1"/>
  <c r="S2218" i="1"/>
  <c r="R2218" i="1"/>
  <c r="S2217" i="1"/>
  <c r="R2217" i="1"/>
  <c r="S2216" i="1"/>
  <c r="R2216" i="1"/>
  <c r="S2215" i="1"/>
  <c r="R2215" i="1"/>
  <c r="S2214" i="1"/>
  <c r="R2214" i="1"/>
  <c r="S2213" i="1"/>
  <c r="R2213" i="1"/>
  <c r="S2212" i="1"/>
  <c r="R2212" i="1"/>
  <c r="S2211" i="1"/>
  <c r="R2211" i="1"/>
  <c r="S2210" i="1"/>
  <c r="R2210" i="1"/>
  <c r="S2209" i="1"/>
  <c r="R2209" i="1"/>
  <c r="S2208" i="1"/>
  <c r="R2208" i="1"/>
  <c r="S2207" i="1"/>
  <c r="R2207" i="1"/>
  <c r="S2206" i="1"/>
  <c r="R2206" i="1"/>
  <c r="S2205" i="1"/>
  <c r="R2205" i="1"/>
  <c r="S2204" i="1"/>
  <c r="R2204" i="1"/>
  <c r="S2203" i="1"/>
  <c r="R2203" i="1"/>
  <c r="S2202" i="1"/>
  <c r="R2202" i="1"/>
  <c r="S2201" i="1"/>
  <c r="R2201" i="1"/>
  <c r="S2200" i="1"/>
  <c r="R2200" i="1"/>
  <c r="S2199" i="1"/>
  <c r="R2199" i="1"/>
  <c r="S2198" i="1"/>
  <c r="R2198" i="1"/>
  <c r="S2197" i="1"/>
  <c r="R2197" i="1"/>
  <c r="S2196" i="1"/>
  <c r="R2196" i="1"/>
  <c r="S2195" i="1"/>
  <c r="R2195" i="1"/>
  <c r="S2194" i="1"/>
  <c r="R2194" i="1"/>
  <c r="S2193" i="1"/>
  <c r="R2193" i="1"/>
  <c r="S2192" i="1"/>
  <c r="R2192" i="1"/>
  <c r="S2191" i="1"/>
  <c r="R2191" i="1"/>
  <c r="S2190" i="1"/>
  <c r="R2190" i="1"/>
  <c r="S2189" i="1"/>
  <c r="R2189" i="1"/>
  <c r="S2188" i="1"/>
  <c r="R2188" i="1"/>
  <c r="S2187" i="1"/>
  <c r="R2187" i="1"/>
  <c r="S2186" i="1"/>
  <c r="R2186" i="1"/>
  <c r="S2185" i="1"/>
  <c r="R2185" i="1"/>
  <c r="S2184" i="1"/>
  <c r="R2184" i="1"/>
  <c r="S2183" i="1"/>
  <c r="R2183" i="1"/>
  <c r="S2182" i="1"/>
  <c r="R2182" i="1"/>
  <c r="S2181" i="1"/>
  <c r="R2181" i="1"/>
  <c r="S2180" i="1"/>
  <c r="R2180" i="1"/>
  <c r="S2179" i="1"/>
  <c r="R2179" i="1"/>
  <c r="S2178" i="1"/>
  <c r="R2178" i="1"/>
  <c r="S2177" i="1"/>
  <c r="R2177" i="1"/>
  <c r="S2176" i="1"/>
  <c r="R2176" i="1"/>
  <c r="S2175" i="1"/>
  <c r="R2175" i="1"/>
  <c r="S2174" i="1"/>
  <c r="R2174" i="1"/>
  <c r="S2173" i="1"/>
  <c r="R2173" i="1"/>
  <c r="S2172" i="1"/>
  <c r="R2172" i="1"/>
  <c r="S2171" i="1"/>
  <c r="R2171" i="1"/>
  <c r="S2170" i="1"/>
  <c r="R2170" i="1"/>
  <c r="S2169" i="1"/>
  <c r="R2169" i="1"/>
  <c r="S2168" i="1"/>
  <c r="R2168" i="1"/>
  <c r="S2167" i="1"/>
  <c r="R2167" i="1"/>
  <c r="S2166" i="1"/>
  <c r="R2166" i="1"/>
  <c r="S2165" i="1"/>
  <c r="R2165" i="1"/>
  <c r="S2164" i="1"/>
  <c r="R2164" i="1"/>
  <c r="S2163" i="1"/>
  <c r="R2163" i="1"/>
  <c r="S2162" i="1"/>
  <c r="R2162" i="1"/>
  <c r="S2161" i="1"/>
  <c r="R2161" i="1"/>
  <c r="S2160" i="1"/>
  <c r="R2160" i="1"/>
  <c r="S2159" i="1"/>
  <c r="R2159" i="1"/>
  <c r="S2158" i="1"/>
  <c r="R2158" i="1"/>
  <c r="S2157" i="1"/>
  <c r="R2157" i="1"/>
  <c r="S2156" i="1"/>
  <c r="R2156" i="1"/>
  <c r="S2155" i="1"/>
  <c r="R2155" i="1"/>
  <c r="S2154" i="1"/>
  <c r="R2154" i="1"/>
  <c r="S2153" i="1"/>
  <c r="R2153" i="1"/>
  <c r="S2152" i="1"/>
  <c r="R2152" i="1"/>
  <c r="S2151" i="1"/>
  <c r="R2151" i="1"/>
  <c r="S2150" i="1"/>
  <c r="R2150" i="1"/>
  <c r="S2149" i="1"/>
  <c r="R2149" i="1"/>
  <c r="S2148" i="1"/>
  <c r="R2148" i="1"/>
  <c r="S2147" i="1"/>
  <c r="R2147" i="1"/>
  <c r="S2146" i="1"/>
  <c r="R2146" i="1"/>
  <c r="S2145" i="1"/>
  <c r="R2145" i="1"/>
  <c r="S2144" i="1"/>
  <c r="R2144" i="1"/>
  <c r="S2143" i="1"/>
  <c r="R2143" i="1"/>
  <c r="S2142" i="1"/>
  <c r="R2142" i="1"/>
  <c r="S2141" i="1"/>
  <c r="R2141" i="1"/>
  <c r="S2140" i="1"/>
  <c r="R2140" i="1"/>
  <c r="S2139" i="1"/>
  <c r="R2139" i="1"/>
  <c r="S2138" i="1"/>
  <c r="R2138" i="1"/>
  <c r="S2137" i="1"/>
  <c r="R2137" i="1"/>
  <c r="S2136" i="1"/>
  <c r="R2136" i="1"/>
  <c r="S2135" i="1"/>
  <c r="R2135" i="1"/>
  <c r="S2134" i="1"/>
  <c r="R2134" i="1"/>
  <c r="S2133" i="1"/>
  <c r="R2133" i="1"/>
  <c r="S2132" i="1"/>
  <c r="R2132" i="1"/>
  <c r="S2131" i="1"/>
  <c r="R2131" i="1"/>
  <c r="S2130" i="1"/>
  <c r="R2130" i="1"/>
  <c r="S2129" i="1"/>
  <c r="R2129" i="1"/>
  <c r="S2128" i="1"/>
  <c r="R2128" i="1"/>
  <c r="S2127" i="1"/>
  <c r="R2127" i="1"/>
  <c r="S2126" i="1"/>
  <c r="R2126" i="1"/>
  <c r="S2125" i="1"/>
  <c r="R2125" i="1"/>
  <c r="S2124" i="1"/>
  <c r="R2124" i="1"/>
  <c r="S2123" i="1"/>
  <c r="R2123" i="1"/>
  <c r="S2122" i="1"/>
  <c r="R2122" i="1"/>
  <c r="S2121" i="1"/>
  <c r="R2121" i="1"/>
  <c r="S2120" i="1"/>
  <c r="R2120" i="1"/>
  <c r="S2119" i="1"/>
  <c r="R2119" i="1"/>
  <c r="S2118" i="1"/>
  <c r="R2118" i="1"/>
  <c r="S2117" i="1"/>
  <c r="R2117" i="1"/>
  <c r="S2116" i="1"/>
  <c r="R2116" i="1"/>
  <c r="S2115" i="1"/>
  <c r="R2115" i="1"/>
  <c r="S2114" i="1"/>
  <c r="R2114" i="1"/>
  <c r="S2113" i="1"/>
  <c r="R2113" i="1"/>
  <c r="S2112" i="1"/>
  <c r="R2112" i="1"/>
  <c r="S2111" i="1"/>
  <c r="R2111" i="1"/>
  <c r="S2110" i="1"/>
  <c r="R2110" i="1"/>
  <c r="S2109" i="1"/>
  <c r="R2109" i="1"/>
  <c r="S2108" i="1"/>
  <c r="R2108" i="1"/>
  <c r="S2107" i="1"/>
  <c r="R2107" i="1"/>
  <c r="S2106" i="1"/>
  <c r="R2106" i="1"/>
  <c r="S2105" i="1"/>
  <c r="R2105" i="1"/>
  <c r="S2104" i="1"/>
  <c r="R2104" i="1"/>
  <c r="S2103" i="1"/>
  <c r="R2103" i="1"/>
  <c r="S2102" i="1"/>
  <c r="R2102" i="1"/>
  <c r="S2101" i="1"/>
  <c r="R2101" i="1"/>
  <c r="S2100" i="1"/>
  <c r="R2100" i="1"/>
  <c r="S2099" i="1"/>
  <c r="R2099" i="1"/>
  <c r="S2098" i="1"/>
  <c r="R2098" i="1"/>
  <c r="S2097" i="1"/>
  <c r="R2097" i="1"/>
  <c r="S2096" i="1"/>
  <c r="R2096" i="1"/>
  <c r="S2095" i="1"/>
  <c r="R2095" i="1"/>
  <c r="S2094" i="1"/>
  <c r="R2094" i="1"/>
  <c r="S2093" i="1"/>
  <c r="R2093" i="1"/>
  <c r="S2092" i="1"/>
  <c r="R2092" i="1"/>
  <c r="S2091" i="1"/>
  <c r="R2091" i="1"/>
  <c r="S2090" i="1"/>
  <c r="R2090" i="1"/>
  <c r="S2089" i="1"/>
  <c r="R2089" i="1"/>
  <c r="S2088" i="1"/>
  <c r="R2088" i="1"/>
  <c r="S2087" i="1"/>
  <c r="R2087" i="1"/>
  <c r="S2086" i="1"/>
  <c r="R2086" i="1"/>
  <c r="S2085" i="1"/>
  <c r="R2085" i="1"/>
  <c r="S2084" i="1"/>
  <c r="R2084" i="1"/>
  <c r="S2083" i="1"/>
  <c r="R2083" i="1"/>
  <c r="S2082" i="1"/>
  <c r="R2082" i="1"/>
  <c r="S2081" i="1"/>
  <c r="R2081" i="1"/>
  <c r="S2080" i="1"/>
  <c r="R2080" i="1"/>
  <c r="S2079" i="1"/>
  <c r="R2079" i="1"/>
  <c r="S2078" i="1"/>
  <c r="R2078" i="1"/>
  <c r="S2077" i="1"/>
  <c r="R2077" i="1"/>
  <c r="S2076" i="1"/>
  <c r="R2076" i="1"/>
  <c r="S2075" i="1"/>
  <c r="R2075" i="1"/>
  <c r="S2074" i="1"/>
  <c r="R2074" i="1"/>
  <c r="S2073" i="1"/>
  <c r="R2073" i="1"/>
  <c r="S2072" i="1"/>
  <c r="R2072" i="1"/>
  <c r="S2071" i="1"/>
  <c r="R2071" i="1"/>
  <c r="S2070" i="1"/>
  <c r="R2070" i="1"/>
  <c r="S2069" i="1"/>
  <c r="R2069" i="1"/>
  <c r="S2068" i="1"/>
  <c r="R2068" i="1"/>
  <c r="S2067" i="1"/>
  <c r="R2067" i="1"/>
  <c r="S2066" i="1"/>
  <c r="R2066" i="1"/>
  <c r="S2065" i="1"/>
  <c r="R2065" i="1"/>
  <c r="S2064" i="1"/>
  <c r="R2064" i="1"/>
  <c r="S2063" i="1"/>
  <c r="R2063" i="1"/>
  <c r="S2062" i="1"/>
  <c r="R2062" i="1"/>
  <c r="S2061" i="1"/>
  <c r="R2061" i="1"/>
  <c r="S2060" i="1"/>
  <c r="R2060" i="1"/>
  <c r="S2059" i="1"/>
  <c r="R2059" i="1"/>
  <c r="S2058" i="1"/>
  <c r="R2058" i="1"/>
  <c r="S2057" i="1"/>
  <c r="R2057" i="1"/>
  <c r="S2056" i="1"/>
  <c r="R2056" i="1"/>
  <c r="S2055" i="1"/>
  <c r="R2055" i="1"/>
  <c r="S2054" i="1"/>
  <c r="R2054" i="1"/>
  <c r="S2053" i="1"/>
  <c r="R2053" i="1"/>
  <c r="S2052" i="1"/>
  <c r="R2052" i="1"/>
  <c r="S2051" i="1"/>
  <c r="R2051" i="1"/>
  <c r="S2050" i="1"/>
  <c r="R2050" i="1"/>
  <c r="S2049" i="1"/>
  <c r="R2049" i="1"/>
  <c r="S2048" i="1"/>
  <c r="R2048" i="1"/>
  <c r="S2047" i="1"/>
  <c r="R2047" i="1"/>
  <c r="S2046" i="1"/>
  <c r="R2046" i="1"/>
  <c r="S2045" i="1"/>
  <c r="R2045" i="1"/>
  <c r="S2044" i="1"/>
  <c r="R2044" i="1"/>
  <c r="S2043" i="1"/>
  <c r="R2043" i="1"/>
  <c r="S2042" i="1"/>
  <c r="R2042" i="1"/>
  <c r="S2041" i="1"/>
  <c r="R2041" i="1"/>
  <c r="S2040" i="1"/>
  <c r="R2040" i="1"/>
  <c r="S2039" i="1"/>
  <c r="R2039" i="1"/>
  <c r="S2038" i="1"/>
  <c r="R2038" i="1"/>
  <c r="S2037" i="1"/>
  <c r="R2037" i="1"/>
  <c r="S2036" i="1"/>
  <c r="R2036" i="1"/>
  <c r="S2035" i="1"/>
  <c r="R2035" i="1"/>
  <c r="S2034" i="1"/>
  <c r="R2034" i="1"/>
  <c r="S2033" i="1"/>
  <c r="R2033" i="1"/>
  <c r="S2032" i="1"/>
  <c r="R2032" i="1"/>
  <c r="S2031" i="1"/>
  <c r="R2031" i="1"/>
  <c r="S2030" i="1"/>
  <c r="R2030" i="1"/>
  <c r="S2029" i="1"/>
  <c r="R2029" i="1"/>
  <c r="S2028" i="1"/>
  <c r="R2028" i="1"/>
  <c r="S2027" i="1"/>
  <c r="R2027" i="1"/>
  <c r="S2026" i="1"/>
  <c r="R2026" i="1"/>
  <c r="S2025" i="1"/>
  <c r="R2025" i="1"/>
  <c r="S2024" i="1"/>
  <c r="R2024" i="1"/>
  <c r="S2023" i="1"/>
  <c r="R2023" i="1"/>
  <c r="S2022" i="1"/>
  <c r="R2022" i="1"/>
  <c r="S2021" i="1"/>
  <c r="R2021" i="1"/>
  <c r="S2020" i="1"/>
  <c r="R2020" i="1"/>
  <c r="S2019" i="1"/>
  <c r="R2019" i="1"/>
  <c r="S2018" i="1"/>
  <c r="R2018" i="1"/>
  <c r="S2017" i="1"/>
  <c r="R2017" i="1"/>
  <c r="S2016" i="1"/>
  <c r="R2016" i="1"/>
  <c r="S2015" i="1"/>
  <c r="R2015" i="1"/>
  <c r="S2014" i="1"/>
  <c r="R2014" i="1"/>
  <c r="S2013" i="1"/>
  <c r="R2013" i="1"/>
  <c r="S2012" i="1"/>
  <c r="R2012" i="1"/>
  <c r="S2011" i="1"/>
  <c r="R2011" i="1"/>
  <c r="S2010" i="1"/>
  <c r="R2010" i="1"/>
  <c r="S2009" i="1"/>
  <c r="R2009" i="1"/>
  <c r="S2008" i="1"/>
  <c r="R2008" i="1"/>
  <c r="S2007" i="1"/>
  <c r="R2007" i="1"/>
  <c r="S2006" i="1"/>
  <c r="R2006" i="1"/>
  <c r="S2005" i="1"/>
  <c r="R2005" i="1"/>
  <c r="S2004" i="1"/>
  <c r="R2004" i="1"/>
  <c r="S2003" i="1"/>
  <c r="R2003" i="1"/>
  <c r="S2002" i="1"/>
  <c r="R2002" i="1"/>
  <c r="S2001" i="1"/>
  <c r="R2001" i="1"/>
  <c r="S2000" i="1"/>
  <c r="R2000" i="1"/>
  <c r="S1999" i="1"/>
  <c r="R1999" i="1"/>
  <c r="S1998" i="1"/>
  <c r="R1998" i="1"/>
  <c r="S1997" i="1"/>
  <c r="R1997" i="1"/>
  <c r="S1996" i="1"/>
  <c r="R1996" i="1"/>
  <c r="S1995" i="1"/>
  <c r="R1995" i="1"/>
  <c r="S1994" i="1"/>
  <c r="R1994" i="1"/>
  <c r="S1993" i="1"/>
  <c r="R1993" i="1"/>
  <c r="S1992" i="1"/>
  <c r="R1992" i="1"/>
  <c r="S1991" i="1"/>
  <c r="R1991" i="1"/>
  <c r="S1990" i="1"/>
  <c r="R1990" i="1"/>
  <c r="S1989" i="1"/>
  <c r="R1989" i="1"/>
  <c r="S1988" i="1"/>
  <c r="R1988" i="1"/>
  <c r="S1987" i="1"/>
  <c r="R1987" i="1"/>
  <c r="S1986" i="1"/>
  <c r="R1986" i="1"/>
  <c r="S1985" i="1"/>
  <c r="R1985" i="1"/>
  <c r="S1984" i="1"/>
  <c r="R1984" i="1"/>
  <c r="S1983" i="1"/>
  <c r="R1983" i="1"/>
  <c r="S1982" i="1"/>
  <c r="R1982" i="1"/>
  <c r="S1981" i="1"/>
  <c r="R1981" i="1"/>
  <c r="S1980" i="1"/>
  <c r="R1980" i="1"/>
  <c r="S1979" i="1"/>
  <c r="R1979" i="1"/>
  <c r="S1978" i="1"/>
  <c r="R1978" i="1"/>
  <c r="S1977" i="1"/>
  <c r="R1977" i="1"/>
  <c r="S1976" i="1"/>
  <c r="R1976" i="1"/>
  <c r="S1975" i="1"/>
  <c r="R1975" i="1"/>
  <c r="S1974" i="1"/>
  <c r="R1974" i="1"/>
  <c r="S1973" i="1"/>
  <c r="R1973" i="1"/>
  <c r="S1972" i="1"/>
  <c r="R1972" i="1"/>
  <c r="S1971" i="1"/>
  <c r="R1971" i="1"/>
  <c r="S1970" i="1"/>
  <c r="R1970" i="1"/>
  <c r="S1969" i="1"/>
  <c r="R1969" i="1"/>
  <c r="S1968" i="1"/>
  <c r="R1968" i="1"/>
  <c r="S1967" i="1"/>
  <c r="R1967" i="1"/>
  <c r="S1966" i="1"/>
  <c r="R1966" i="1"/>
  <c r="S1965" i="1"/>
  <c r="R1965" i="1"/>
  <c r="S1964" i="1"/>
  <c r="R1964" i="1"/>
  <c r="S1963" i="1"/>
  <c r="R1963" i="1"/>
  <c r="S1962" i="1"/>
  <c r="R1962" i="1"/>
  <c r="S1961" i="1"/>
  <c r="R1961" i="1"/>
  <c r="S1960" i="1"/>
  <c r="R1960" i="1"/>
  <c r="S1959" i="1"/>
  <c r="R1959" i="1"/>
  <c r="S1958" i="1"/>
  <c r="R1958" i="1"/>
  <c r="S1957" i="1"/>
  <c r="R1957" i="1"/>
  <c r="S1956" i="1"/>
  <c r="R1956" i="1"/>
  <c r="S1955" i="1"/>
  <c r="R1955" i="1"/>
  <c r="S1954" i="1"/>
  <c r="R1954" i="1"/>
  <c r="S1953" i="1"/>
  <c r="R1953" i="1"/>
  <c r="S1952" i="1"/>
  <c r="R1952" i="1"/>
  <c r="S1951" i="1"/>
  <c r="R1951" i="1"/>
  <c r="S1950" i="1"/>
  <c r="R1950" i="1"/>
  <c r="S1949" i="1"/>
  <c r="R1949" i="1"/>
  <c r="S1948" i="1"/>
  <c r="R1948" i="1"/>
  <c r="S1947" i="1"/>
  <c r="R1947" i="1"/>
  <c r="S1946" i="1"/>
  <c r="R1946" i="1"/>
  <c r="S1945" i="1"/>
  <c r="R1945" i="1"/>
  <c r="S1944" i="1"/>
  <c r="R1944" i="1"/>
  <c r="S1943" i="1"/>
  <c r="R1943" i="1"/>
  <c r="S1942" i="1"/>
  <c r="R1942" i="1"/>
  <c r="S1941" i="1"/>
  <c r="R1941" i="1"/>
  <c r="S1940" i="1"/>
  <c r="R1940" i="1"/>
  <c r="S1939" i="1"/>
  <c r="R1939" i="1"/>
  <c r="S1938" i="1"/>
  <c r="R1938" i="1"/>
  <c r="S1937" i="1"/>
  <c r="R1937" i="1"/>
  <c r="S1936" i="1"/>
  <c r="R1936" i="1"/>
  <c r="S1935" i="1"/>
  <c r="R1935" i="1"/>
  <c r="S1934" i="1"/>
  <c r="R1934" i="1"/>
  <c r="S1933" i="1"/>
  <c r="R1933" i="1"/>
  <c r="S1932" i="1"/>
  <c r="R1932" i="1"/>
  <c r="S1931" i="1"/>
  <c r="R1931" i="1"/>
  <c r="S1930" i="1"/>
  <c r="R1930" i="1"/>
  <c r="S1929" i="1"/>
  <c r="R1929" i="1"/>
  <c r="S1928" i="1"/>
  <c r="R1928" i="1"/>
  <c r="S1927" i="1"/>
  <c r="R1927" i="1"/>
  <c r="S1926" i="1"/>
  <c r="R1926" i="1"/>
  <c r="S1925" i="1"/>
  <c r="R1925" i="1"/>
  <c r="S1924" i="1"/>
  <c r="R1924" i="1"/>
  <c r="S1923" i="1"/>
  <c r="R1923" i="1"/>
  <c r="S1922" i="1"/>
  <c r="R1922" i="1"/>
  <c r="S1921" i="1"/>
  <c r="R1921" i="1"/>
  <c r="S1920" i="1"/>
  <c r="R1920" i="1"/>
  <c r="S1919" i="1"/>
  <c r="R1919" i="1"/>
  <c r="S1918" i="1"/>
  <c r="R1918" i="1"/>
  <c r="S1917" i="1"/>
  <c r="R1917" i="1"/>
  <c r="S1916" i="1"/>
  <c r="R1916" i="1"/>
  <c r="S1915" i="1"/>
  <c r="R1915" i="1"/>
  <c r="S1914" i="1"/>
  <c r="R1914" i="1"/>
  <c r="S1913" i="1"/>
  <c r="R1913" i="1"/>
  <c r="S1912" i="1"/>
  <c r="R1912" i="1"/>
  <c r="S1911" i="1"/>
  <c r="R1911" i="1"/>
  <c r="S1910" i="1"/>
  <c r="R1910" i="1"/>
  <c r="S1909" i="1"/>
  <c r="R1909" i="1"/>
  <c r="S1908" i="1"/>
  <c r="R1908" i="1"/>
  <c r="S1907" i="1"/>
  <c r="R1907" i="1"/>
  <c r="S1906" i="1"/>
  <c r="R1906" i="1"/>
  <c r="S1905" i="1"/>
  <c r="R1905" i="1"/>
  <c r="S1904" i="1"/>
  <c r="R1904" i="1"/>
  <c r="S1903" i="1"/>
  <c r="R1903" i="1"/>
  <c r="S1902" i="1"/>
  <c r="R1902" i="1"/>
  <c r="S1901" i="1"/>
  <c r="R1901" i="1"/>
  <c r="S1900" i="1"/>
  <c r="R1900" i="1"/>
  <c r="S1899" i="1"/>
  <c r="R1899" i="1"/>
  <c r="S1898" i="1"/>
  <c r="R1898" i="1"/>
  <c r="S1897" i="1"/>
  <c r="R1897" i="1"/>
  <c r="S1896" i="1"/>
  <c r="R1896" i="1"/>
  <c r="S1895" i="1"/>
  <c r="R1895" i="1"/>
  <c r="S1894" i="1"/>
  <c r="R1894" i="1"/>
  <c r="S1893" i="1"/>
  <c r="R1893" i="1"/>
  <c r="S1892" i="1"/>
  <c r="R1892" i="1"/>
  <c r="S1891" i="1"/>
  <c r="R1891" i="1"/>
  <c r="S1890" i="1"/>
  <c r="R1890" i="1"/>
  <c r="S1889" i="1"/>
  <c r="R1889" i="1"/>
  <c r="S1888" i="1"/>
  <c r="R1888" i="1"/>
  <c r="S1887" i="1"/>
  <c r="R1887" i="1"/>
  <c r="S1886" i="1"/>
  <c r="R1886" i="1"/>
  <c r="S1885" i="1"/>
  <c r="R1885" i="1"/>
  <c r="S1884" i="1"/>
  <c r="R1884" i="1"/>
  <c r="S1883" i="1"/>
  <c r="R1883" i="1"/>
  <c r="S1882" i="1"/>
  <c r="R1882" i="1"/>
  <c r="S1881" i="1"/>
  <c r="R1881" i="1"/>
  <c r="S1880" i="1"/>
  <c r="R1880" i="1"/>
  <c r="S1879" i="1"/>
  <c r="R1879" i="1"/>
  <c r="S1878" i="1"/>
  <c r="R1878" i="1"/>
  <c r="S1877" i="1"/>
  <c r="R1877" i="1"/>
  <c r="S1876" i="1"/>
  <c r="R1876" i="1"/>
  <c r="S1875" i="1"/>
  <c r="R1875" i="1"/>
  <c r="S1874" i="1"/>
  <c r="R1874" i="1"/>
  <c r="S1873" i="1"/>
  <c r="R1873" i="1"/>
  <c r="S1872" i="1"/>
  <c r="R1872" i="1"/>
  <c r="S1871" i="1"/>
  <c r="R1871" i="1"/>
  <c r="S1870" i="1"/>
  <c r="R1870" i="1"/>
  <c r="S1869" i="1"/>
  <c r="R1869" i="1"/>
  <c r="S1868" i="1"/>
  <c r="R1868" i="1"/>
  <c r="S1867" i="1"/>
  <c r="R1867" i="1"/>
  <c r="S1866" i="1"/>
  <c r="R1866" i="1"/>
  <c r="S1865" i="1"/>
  <c r="R1865" i="1"/>
  <c r="S1864" i="1"/>
  <c r="R1864" i="1"/>
  <c r="S1863" i="1"/>
  <c r="R1863" i="1"/>
  <c r="S1862" i="1"/>
  <c r="R1862" i="1"/>
  <c r="S1861" i="1"/>
  <c r="R1861" i="1"/>
  <c r="S1860" i="1"/>
  <c r="R1860" i="1"/>
  <c r="S1859" i="1"/>
  <c r="R1859" i="1"/>
  <c r="S1858" i="1"/>
  <c r="R1858" i="1"/>
  <c r="S1857" i="1"/>
  <c r="R1857" i="1"/>
  <c r="S1856" i="1"/>
  <c r="R1856" i="1"/>
  <c r="S1855" i="1"/>
  <c r="R1855" i="1"/>
  <c r="S1854" i="1"/>
  <c r="R1854" i="1"/>
  <c r="S1853" i="1"/>
  <c r="R1853" i="1"/>
  <c r="S1852" i="1"/>
  <c r="R1852" i="1"/>
  <c r="S1851" i="1"/>
  <c r="R1851" i="1"/>
  <c r="S1850" i="1"/>
  <c r="R1850" i="1"/>
  <c r="S1849" i="1"/>
  <c r="R1849" i="1"/>
  <c r="S1848" i="1"/>
  <c r="R1848" i="1"/>
  <c r="S1847" i="1"/>
  <c r="R1847" i="1"/>
  <c r="S1846" i="1"/>
  <c r="R1846" i="1"/>
  <c r="S1845" i="1"/>
  <c r="R1845" i="1"/>
  <c r="S1844" i="1"/>
  <c r="R1844" i="1"/>
  <c r="S1843" i="1"/>
  <c r="R1843" i="1"/>
  <c r="S1842" i="1"/>
  <c r="R1842" i="1"/>
  <c r="S1841" i="1"/>
  <c r="R1841" i="1"/>
  <c r="S1840" i="1"/>
  <c r="R1840" i="1"/>
  <c r="S1839" i="1"/>
  <c r="R1839" i="1"/>
  <c r="S1838" i="1"/>
  <c r="R1838" i="1"/>
  <c r="S1837" i="1"/>
  <c r="R1837" i="1"/>
  <c r="S1836" i="1"/>
  <c r="R1836" i="1"/>
  <c r="S1835" i="1"/>
  <c r="R1835" i="1"/>
  <c r="S1834" i="1"/>
  <c r="R1834" i="1"/>
  <c r="S1833" i="1"/>
  <c r="R1833" i="1"/>
  <c r="S1832" i="1"/>
  <c r="R1832" i="1"/>
  <c r="S1831" i="1"/>
  <c r="R1831" i="1"/>
  <c r="S1830" i="1"/>
  <c r="R1830" i="1"/>
  <c r="S1829" i="1"/>
  <c r="R1829" i="1"/>
  <c r="S1828" i="1"/>
  <c r="R1828" i="1"/>
  <c r="S1827" i="1"/>
  <c r="R1827" i="1"/>
  <c r="S1826" i="1"/>
  <c r="R1826" i="1"/>
  <c r="S1825" i="1"/>
  <c r="R1825" i="1"/>
  <c r="S1824" i="1"/>
  <c r="R1824" i="1"/>
  <c r="S1823" i="1"/>
  <c r="R1823" i="1"/>
  <c r="S1822" i="1"/>
  <c r="R1822" i="1"/>
  <c r="S1821" i="1"/>
  <c r="R1821" i="1"/>
  <c r="S1820" i="1"/>
  <c r="R1820" i="1"/>
  <c r="S1819" i="1"/>
  <c r="R1819" i="1"/>
  <c r="S1818" i="1"/>
  <c r="R1818" i="1"/>
  <c r="S1817" i="1"/>
  <c r="R1817" i="1"/>
  <c r="S1816" i="1"/>
  <c r="R1816" i="1"/>
  <c r="S1815" i="1"/>
  <c r="R1815" i="1"/>
  <c r="S1814" i="1"/>
  <c r="R1814" i="1"/>
  <c r="S1813" i="1"/>
  <c r="R1813" i="1"/>
  <c r="S1812" i="1"/>
  <c r="R1812" i="1"/>
  <c r="S1811" i="1"/>
  <c r="R1811" i="1"/>
  <c r="S1810" i="1"/>
  <c r="R1810" i="1"/>
  <c r="S1809" i="1"/>
  <c r="R1809" i="1"/>
  <c r="S1808" i="1"/>
  <c r="R1808" i="1"/>
  <c r="S1807" i="1"/>
  <c r="R1807" i="1"/>
  <c r="S1806" i="1"/>
  <c r="R1806" i="1"/>
  <c r="S1805" i="1"/>
  <c r="R1805" i="1"/>
  <c r="S1804" i="1"/>
  <c r="R1804" i="1"/>
  <c r="S1803" i="1"/>
  <c r="R1803" i="1"/>
  <c r="S1802" i="1"/>
  <c r="R1802" i="1"/>
  <c r="S1801" i="1"/>
  <c r="R1801" i="1"/>
  <c r="S1800" i="1"/>
  <c r="R1800" i="1"/>
  <c r="S1799" i="1"/>
  <c r="R1799" i="1"/>
  <c r="S1798" i="1"/>
  <c r="R1798" i="1"/>
  <c r="S1797" i="1"/>
  <c r="R1797" i="1"/>
  <c r="S1796" i="1"/>
  <c r="R1796" i="1"/>
  <c r="S1795" i="1"/>
  <c r="R1795" i="1"/>
  <c r="S1794" i="1"/>
  <c r="R1794" i="1"/>
  <c r="S1793" i="1"/>
  <c r="R1793" i="1"/>
  <c r="S1792" i="1"/>
  <c r="R1792" i="1"/>
  <c r="S1791" i="1"/>
  <c r="R1791" i="1"/>
  <c r="S1790" i="1"/>
  <c r="R1790" i="1"/>
  <c r="S1789" i="1"/>
  <c r="R1789" i="1"/>
  <c r="S1788" i="1"/>
  <c r="R1788" i="1"/>
  <c r="S1787" i="1"/>
  <c r="R1787" i="1"/>
  <c r="S1786" i="1"/>
  <c r="R1786" i="1"/>
  <c r="S1785" i="1"/>
  <c r="R1785" i="1"/>
  <c r="S1784" i="1"/>
  <c r="R1784" i="1"/>
  <c r="S1783" i="1"/>
  <c r="R1783" i="1"/>
  <c r="S1782" i="1"/>
  <c r="R1782" i="1"/>
  <c r="S1781" i="1"/>
  <c r="R1781" i="1"/>
  <c r="S1780" i="1"/>
  <c r="R1780" i="1"/>
  <c r="S1779" i="1"/>
  <c r="R1779" i="1"/>
  <c r="S1778" i="1"/>
  <c r="R1778" i="1"/>
  <c r="S1777" i="1"/>
  <c r="R1777" i="1"/>
  <c r="S1776" i="1"/>
  <c r="R1776" i="1"/>
  <c r="S1775" i="1"/>
  <c r="R1775" i="1"/>
  <c r="S1774" i="1"/>
  <c r="R1774" i="1"/>
  <c r="S1773" i="1"/>
  <c r="R1773" i="1"/>
  <c r="S1772" i="1"/>
  <c r="R1772" i="1"/>
  <c r="S1771" i="1"/>
  <c r="R1771" i="1"/>
  <c r="S1770" i="1"/>
  <c r="R1770" i="1"/>
  <c r="S1769" i="1"/>
  <c r="R1769" i="1"/>
  <c r="S1768" i="1"/>
  <c r="R1768" i="1"/>
  <c r="S1767" i="1"/>
  <c r="R1767" i="1"/>
  <c r="S1766" i="1"/>
  <c r="R1766" i="1"/>
  <c r="S1765" i="1"/>
  <c r="R1765" i="1"/>
  <c r="S1764" i="1"/>
  <c r="R1764" i="1"/>
  <c r="S1763" i="1"/>
  <c r="R1763" i="1"/>
  <c r="S1762" i="1"/>
  <c r="R1762" i="1"/>
  <c r="S1761" i="1"/>
  <c r="R1761" i="1"/>
  <c r="S1760" i="1"/>
  <c r="R1760" i="1"/>
  <c r="S1759" i="1"/>
  <c r="R1759" i="1"/>
  <c r="S1758" i="1"/>
  <c r="R1758" i="1"/>
  <c r="S1757" i="1"/>
  <c r="R1757" i="1"/>
  <c r="S1756" i="1"/>
  <c r="R1756" i="1"/>
  <c r="S1755" i="1"/>
  <c r="R1755" i="1"/>
  <c r="S1754" i="1"/>
  <c r="R1754" i="1"/>
  <c r="S1753" i="1"/>
  <c r="R1753" i="1"/>
  <c r="S1752" i="1"/>
  <c r="R1752" i="1"/>
  <c r="S1751" i="1"/>
  <c r="R1751" i="1"/>
  <c r="S1750" i="1"/>
  <c r="R1750" i="1"/>
  <c r="S1749" i="1"/>
  <c r="R1749" i="1"/>
  <c r="S1748" i="1"/>
  <c r="R1748" i="1"/>
  <c r="S1747" i="1"/>
  <c r="R1747" i="1"/>
  <c r="S1746" i="1"/>
  <c r="R1746" i="1"/>
  <c r="S1745" i="1"/>
  <c r="R1745" i="1"/>
  <c r="S1744" i="1"/>
  <c r="R1744" i="1"/>
  <c r="S1743" i="1"/>
  <c r="R1743" i="1"/>
  <c r="S1742" i="1"/>
  <c r="R1742" i="1"/>
  <c r="S1741" i="1"/>
  <c r="R1741" i="1"/>
  <c r="S1740" i="1"/>
  <c r="R1740" i="1"/>
  <c r="S1739" i="1"/>
  <c r="R1739" i="1"/>
  <c r="S1738" i="1"/>
  <c r="R1738" i="1"/>
  <c r="S1737" i="1"/>
  <c r="R1737" i="1"/>
  <c r="S1736" i="1"/>
  <c r="R1736" i="1"/>
  <c r="S1735" i="1"/>
  <c r="R1735" i="1"/>
  <c r="S1734" i="1"/>
  <c r="R1734" i="1"/>
  <c r="S1733" i="1"/>
  <c r="R1733" i="1"/>
  <c r="S1732" i="1"/>
  <c r="R1732" i="1"/>
  <c r="S1731" i="1"/>
  <c r="R1731" i="1"/>
  <c r="S1730" i="1"/>
  <c r="R1730" i="1"/>
  <c r="S1729" i="1"/>
  <c r="R1729" i="1"/>
  <c r="S1728" i="1"/>
  <c r="R1728" i="1"/>
  <c r="S1727" i="1"/>
  <c r="R1727" i="1"/>
  <c r="S1726" i="1"/>
  <c r="R1726" i="1"/>
  <c r="S1725" i="1"/>
  <c r="R1725" i="1"/>
  <c r="S1724" i="1"/>
  <c r="R1724" i="1"/>
  <c r="S1723" i="1"/>
  <c r="R1723" i="1"/>
  <c r="S1722" i="1"/>
  <c r="R1722" i="1"/>
  <c r="S1721" i="1"/>
  <c r="R1721" i="1"/>
  <c r="S1720" i="1"/>
  <c r="R1720" i="1"/>
  <c r="S1719" i="1"/>
  <c r="R1719" i="1"/>
  <c r="S1718" i="1"/>
  <c r="R1718" i="1"/>
  <c r="S1717" i="1"/>
  <c r="R1717" i="1"/>
  <c r="S1716" i="1"/>
  <c r="R1716" i="1"/>
  <c r="S1715" i="1"/>
  <c r="R1715" i="1"/>
  <c r="S1714" i="1"/>
  <c r="R1714" i="1"/>
  <c r="S1713" i="1"/>
  <c r="R1713" i="1"/>
  <c r="S1712" i="1"/>
  <c r="R1712" i="1"/>
  <c r="S1711" i="1"/>
  <c r="R1711" i="1"/>
  <c r="S1710" i="1"/>
  <c r="R1710" i="1"/>
  <c r="S1709" i="1"/>
  <c r="R1709" i="1"/>
  <c r="S1708" i="1"/>
  <c r="R1708" i="1"/>
  <c r="S1707" i="1"/>
  <c r="R1707" i="1"/>
  <c r="S1706" i="1"/>
  <c r="R1706" i="1"/>
  <c r="S1705" i="1"/>
  <c r="R1705" i="1"/>
  <c r="S1704" i="1"/>
  <c r="R1704" i="1"/>
  <c r="S1703" i="1"/>
  <c r="R1703" i="1"/>
  <c r="S1702" i="1"/>
  <c r="R1702" i="1"/>
  <c r="S1701" i="1"/>
  <c r="R1701" i="1"/>
  <c r="S1700" i="1"/>
  <c r="R1700" i="1"/>
  <c r="S1699" i="1"/>
  <c r="R1699" i="1"/>
  <c r="S1698" i="1"/>
  <c r="R1698" i="1"/>
  <c r="S1697" i="1"/>
  <c r="R1697" i="1"/>
  <c r="S1696" i="1"/>
  <c r="R1696" i="1"/>
  <c r="S1695" i="1"/>
  <c r="R1695" i="1"/>
  <c r="S1694" i="1"/>
  <c r="R1694" i="1"/>
  <c r="S1693" i="1"/>
  <c r="R1693" i="1"/>
  <c r="S1692" i="1"/>
  <c r="R1692" i="1"/>
  <c r="S1691" i="1"/>
  <c r="R1691" i="1"/>
  <c r="S1690" i="1"/>
  <c r="R1690" i="1"/>
  <c r="S1689" i="1"/>
  <c r="R1689" i="1"/>
  <c r="S1688" i="1"/>
  <c r="R1688" i="1"/>
  <c r="S1687" i="1"/>
  <c r="R1687" i="1"/>
  <c r="S1686" i="1"/>
  <c r="R1686" i="1"/>
  <c r="S1685" i="1"/>
  <c r="R1685" i="1"/>
  <c r="S1684" i="1"/>
  <c r="R1684" i="1"/>
  <c r="S1683" i="1"/>
  <c r="R1683" i="1"/>
  <c r="S1682" i="1"/>
  <c r="R1682" i="1"/>
  <c r="S1681" i="1"/>
  <c r="R1681" i="1"/>
  <c r="S1680" i="1"/>
  <c r="R1680" i="1"/>
  <c r="S1679" i="1"/>
  <c r="R1679" i="1"/>
  <c r="S1678" i="1"/>
  <c r="R1678" i="1"/>
  <c r="S1677" i="1"/>
  <c r="R1677" i="1"/>
  <c r="S1676" i="1"/>
  <c r="R1676" i="1"/>
  <c r="S1675" i="1"/>
  <c r="R1675" i="1"/>
  <c r="S1674" i="1"/>
  <c r="R1674" i="1"/>
  <c r="S1673" i="1"/>
  <c r="R1673" i="1"/>
  <c r="S1672" i="1"/>
  <c r="R1672" i="1"/>
  <c r="S1671" i="1"/>
  <c r="R1671" i="1"/>
  <c r="S1670" i="1"/>
  <c r="R1670" i="1"/>
  <c r="S1669" i="1"/>
  <c r="R1669" i="1"/>
  <c r="S1668" i="1"/>
  <c r="R1668" i="1"/>
  <c r="S1667" i="1"/>
  <c r="R1667" i="1"/>
  <c r="S1666" i="1"/>
  <c r="R1666" i="1"/>
  <c r="S1665" i="1"/>
  <c r="R1665" i="1"/>
  <c r="S1664" i="1"/>
  <c r="R1664" i="1"/>
  <c r="S1663" i="1"/>
  <c r="R1663" i="1"/>
  <c r="S1662" i="1"/>
  <c r="R1662" i="1"/>
  <c r="S1661" i="1"/>
  <c r="R1661" i="1"/>
  <c r="S1660" i="1"/>
  <c r="R1660" i="1"/>
  <c r="S1659" i="1"/>
  <c r="R1659" i="1"/>
  <c r="S1658" i="1"/>
  <c r="R1658" i="1"/>
  <c r="S1657" i="1"/>
  <c r="R1657" i="1"/>
  <c r="S1656" i="1"/>
  <c r="R1656" i="1"/>
  <c r="S1655" i="1"/>
  <c r="R1655" i="1"/>
  <c r="S1654" i="1"/>
  <c r="R1654" i="1"/>
  <c r="S1653" i="1"/>
  <c r="R1653" i="1"/>
  <c r="S1652" i="1"/>
  <c r="R1652" i="1"/>
  <c r="S1651" i="1"/>
  <c r="R1651" i="1"/>
  <c r="S1650" i="1"/>
  <c r="R1650" i="1"/>
  <c r="S1649" i="1"/>
  <c r="R1649" i="1"/>
  <c r="S1648" i="1"/>
  <c r="R1648" i="1"/>
  <c r="S1647" i="1"/>
  <c r="R1647" i="1"/>
  <c r="S1646" i="1"/>
  <c r="R1646" i="1"/>
  <c r="S1645" i="1"/>
  <c r="R1645" i="1"/>
  <c r="S1644" i="1"/>
  <c r="R1644" i="1"/>
  <c r="S1643" i="1"/>
  <c r="R1643" i="1"/>
  <c r="S1642" i="1"/>
  <c r="R1642" i="1"/>
  <c r="S1641" i="1"/>
  <c r="R1641" i="1"/>
  <c r="S1640" i="1"/>
  <c r="R1640" i="1"/>
  <c r="S1639" i="1"/>
  <c r="R1639" i="1"/>
  <c r="S1638" i="1"/>
  <c r="R1638" i="1"/>
  <c r="S1637" i="1"/>
  <c r="R1637" i="1"/>
  <c r="S1636" i="1"/>
  <c r="R1636" i="1"/>
  <c r="S1635" i="1"/>
  <c r="R1635" i="1"/>
  <c r="S1634" i="1"/>
  <c r="R1634" i="1"/>
  <c r="S1633" i="1"/>
  <c r="R1633" i="1"/>
  <c r="S1632" i="1"/>
  <c r="R1632" i="1"/>
  <c r="S1631" i="1"/>
  <c r="R1631" i="1"/>
  <c r="S1630" i="1"/>
  <c r="R1630" i="1"/>
  <c r="S1629" i="1"/>
  <c r="R1629" i="1"/>
  <c r="S1628" i="1"/>
  <c r="R1628" i="1"/>
  <c r="S1627" i="1"/>
  <c r="R1627" i="1"/>
  <c r="S1626" i="1"/>
  <c r="R1626" i="1"/>
  <c r="S1625" i="1"/>
  <c r="R1625" i="1"/>
  <c r="S1624" i="1"/>
  <c r="R1624" i="1"/>
  <c r="S1623" i="1"/>
  <c r="R1623" i="1"/>
  <c r="S1622" i="1"/>
  <c r="R1622" i="1"/>
  <c r="S1621" i="1"/>
  <c r="R1621" i="1"/>
  <c r="S1620" i="1"/>
  <c r="R1620" i="1"/>
  <c r="S1619" i="1"/>
  <c r="R1619" i="1"/>
  <c r="S1618" i="1"/>
  <c r="R1618" i="1"/>
  <c r="S1617" i="1"/>
  <c r="R1617" i="1"/>
  <c r="S1616" i="1"/>
  <c r="R1616" i="1"/>
  <c r="S1615" i="1"/>
  <c r="R1615" i="1"/>
  <c r="S1614" i="1"/>
  <c r="R1614" i="1"/>
  <c r="S1613" i="1"/>
  <c r="R1613" i="1"/>
  <c r="S1612" i="1"/>
  <c r="R1612" i="1"/>
  <c r="S1611" i="1"/>
  <c r="R1611" i="1"/>
  <c r="S1610" i="1"/>
  <c r="R1610" i="1"/>
  <c r="S1609" i="1"/>
  <c r="R1609" i="1"/>
  <c r="S1608" i="1"/>
  <c r="R1608" i="1"/>
  <c r="S1607" i="1"/>
  <c r="R1607" i="1"/>
  <c r="S1606" i="1"/>
  <c r="R1606" i="1"/>
  <c r="S1605" i="1"/>
  <c r="R1605" i="1"/>
  <c r="S1604" i="1"/>
  <c r="R1604" i="1"/>
  <c r="S1603" i="1"/>
  <c r="R1603" i="1"/>
  <c r="S1602" i="1"/>
  <c r="R1602" i="1"/>
  <c r="S1601" i="1"/>
  <c r="R1601" i="1"/>
  <c r="S1600" i="1"/>
  <c r="R1600" i="1"/>
  <c r="S1599" i="1"/>
  <c r="R1599" i="1"/>
  <c r="S1598" i="1"/>
  <c r="R1598" i="1"/>
  <c r="S1597" i="1"/>
  <c r="R1597" i="1"/>
  <c r="S1596" i="1"/>
  <c r="R1596" i="1"/>
  <c r="S1595" i="1"/>
  <c r="R1595" i="1"/>
  <c r="S1594" i="1"/>
  <c r="R1594" i="1"/>
  <c r="S1593" i="1"/>
  <c r="R1593" i="1"/>
  <c r="S1592" i="1"/>
  <c r="R1592" i="1"/>
  <c r="S1591" i="1"/>
  <c r="R1591" i="1"/>
  <c r="S1590" i="1"/>
  <c r="R1590" i="1"/>
  <c r="S1589" i="1"/>
  <c r="R1589" i="1"/>
  <c r="S1588" i="1"/>
  <c r="R1588" i="1"/>
  <c r="S1587" i="1"/>
  <c r="R1587" i="1"/>
  <c r="S1586" i="1"/>
  <c r="R1586" i="1"/>
  <c r="S1585" i="1"/>
  <c r="R1585" i="1"/>
  <c r="S1584" i="1"/>
  <c r="R1584" i="1"/>
  <c r="S1583" i="1"/>
  <c r="R1583" i="1"/>
  <c r="S1582" i="1"/>
  <c r="R1582" i="1"/>
  <c r="S1581" i="1"/>
  <c r="R1581" i="1"/>
  <c r="S1580" i="1"/>
  <c r="R1580" i="1"/>
  <c r="S1579" i="1"/>
  <c r="R1579" i="1"/>
  <c r="S1578" i="1"/>
  <c r="R1578" i="1"/>
  <c r="S1577" i="1"/>
  <c r="R1577" i="1"/>
  <c r="S1576" i="1"/>
  <c r="R1576" i="1"/>
  <c r="S1575" i="1"/>
  <c r="R1575" i="1"/>
  <c r="S1574" i="1"/>
  <c r="R1574" i="1"/>
  <c r="S1573" i="1"/>
  <c r="R1573" i="1"/>
  <c r="S1572" i="1"/>
  <c r="R1572" i="1"/>
  <c r="S1571" i="1"/>
  <c r="R1571" i="1"/>
  <c r="S1570" i="1"/>
  <c r="R1570" i="1"/>
  <c r="S1569" i="1"/>
  <c r="R1569" i="1"/>
  <c r="S1568" i="1"/>
  <c r="R1568" i="1"/>
  <c r="S1567" i="1"/>
  <c r="R1567" i="1"/>
  <c r="S1566" i="1"/>
  <c r="R1566" i="1"/>
  <c r="S1565" i="1"/>
  <c r="R1565" i="1"/>
  <c r="S1564" i="1"/>
  <c r="R1564" i="1"/>
  <c r="S1563" i="1"/>
  <c r="R1563" i="1"/>
  <c r="S1562" i="1"/>
  <c r="R1562" i="1"/>
  <c r="S1561" i="1"/>
  <c r="R1561" i="1"/>
  <c r="S1560" i="1"/>
  <c r="R1560" i="1"/>
  <c r="S1559" i="1"/>
  <c r="R1559" i="1"/>
  <c r="S1558" i="1"/>
  <c r="R1558" i="1"/>
  <c r="S1557" i="1"/>
  <c r="R1557" i="1"/>
  <c r="S1556" i="1"/>
  <c r="R1556" i="1"/>
  <c r="S1555" i="1"/>
  <c r="R1555" i="1"/>
  <c r="S1554" i="1"/>
  <c r="R1554" i="1"/>
  <c r="S1553" i="1"/>
  <c r="R1553" i="1"/>
  <c r="S1552" i="1"/>
  <c r="R1552" i="1"/>
  <c r="S1551" i="1"/>
  <c r="R1551" i="1"/>
  <c r="S1550" i="1"/>
  <c r="R1550" i="1"/>
  <c r="S1549" i="1"/>
  <c r="R1549" i="1"/>
  <c r="S1548" i="1"/>
  <c r="R1548" i="1"/>
  <c r="S1547" i="1"/>
  <c r="R1547" i="1"/>
  <c r="S1546" i="1"/>
  <c r="R1546" i="1"/>
  <c r="S1545" i="1"/>
  <c r="R1545" i="1"/>
  <c r="S1544" i="1"/>
  <c r="R1544" i="1"/>
  <c r="S1543" i="1"/>
  <c r="R1543" i="1"/>
  <c r="S1542" i="1"/>
  <c r="R1542" i="1"/>
  <c r="S1541" i="1"/>
  <c r="R1541" i="1"/>
  <c r="S1540" i="1"/>
  <c r="R1540" i="1"/>
  <c r="S1539" i="1"/>
  <c r="R1539" i="1"/>
  <c r="S1538" i="1"/>
  <c r="R1538" i="1"/>
  <c r="S1537" i="1"/>
  <c r="R1537" i="1"/>
  <c r="S1536" i="1"/>
  <c r="R1536" i="1"/>
  <c r="S1535" i="1"/>
  <c r="R1535" i="1"/>
  <c r="S1534" i="1"/>
  <c r="R1534" i="1"/>
  <c r="S1533" i="1"/>
  <c r="R1533" i="1"/>
  <c r="S1532" i="1"/>
  <c r="R1532" i="1"/>
  <c r="S1531" i="1"/>
  <c r="R1531" i="1"/>
  <c r="S1530" i="1"/>
  <c r="R1530" i="1"/>
  <c r="S1529" i="1"/>
  <c r="R1529" i="1"/>
  <c r="S1528" i="1"/>
  <c r="R1528" i="1"/>
  <c r="S1527" i="1"/>
  <c r="R1527" i="1"/>
  <c r="S1526" i="1"/>
  <c r="R1526" i="1"/>
  <c r="S1525" i="1"/>
  <c r="R1525" i="1"/>
  <c r="S1524" i="1"/>
  <c r="R1524" i="1"/>
  <c r="S1523" i="1"/>
  <c r="R1523" i="1"/>
  <c r="S1522" i="1"/>
  <c r="R1522" i="1"/>
  <c r="S1521" i="1"/>
  <c r="R1521" i="1"/>
  <c r="S1520" i="1"/>
  <c r="R1520" i="1"/>
  <c r="S1519" i="1"/>
  <c r="R1519" i="1"/>
  <c r="S1518" i="1"/>
  <c r="R1518" i="1"/>
  <c r="S1517" i="1"/>
  <c r="R1517" i="1"/>
  <c r="S1516" i="1"/>
  <c r="R1516" i="1"/>
  <c r="S1515" i="1"/>
  <c r="R1515" i="1"/>
  <c r="S1514" i="1"/>
  <c r="R1514" i="1"/>
  <c r="S1513" i="1"/>
  <c r="R1513" i="1"/>
  <c r="S1512" i="1"/>
  <c r="R1512" i="1"/>
  <c r="S1511" i="1"/>
  <c r="R1511" i="1"/>
  <c r="S1510" i="1"/>
  <c r="R1510" i="1"/>
  <c r="S1509" i="1"/>
  <c r="R1509" i="1"/>
  <c r="S1508" i="1"/>
  <c r="R1508" i="1"/>
  <c r="S1507" i="1"/>
  <c r="R1507" i="1"/>
  <c r="S1506" i="1"/>
  <c r="R1506" i="1"/>
  <c r="S1505" i="1"/>
  <c r="R1505" i="1"/>
  <c r="S1504" i="1"/>
  <c r="R1504" i="1"/>
  <c r="S1503" i="1"/>
  <c r="R1503" i="1"/>
  <c r="S1502" i="1"/>
  <c r="R1502" i="1"/>
  <c r="S1501" i="1"/>
  <c r="R1501" i="1"/>
  <c r="S1500" i="1"/>
  <c r="R1500" i="1"/>
  <c r="S1499" i="1"/>
  <c r="R1499" i="1"/>
  <c r="S1498" i="1"/>
  <c r="R1498" i="1"/>
  <c r="S1497" i="1"/>
  <c r="R1497" i="1"/>
  <c r="S1496" i="1"/>
  <c r="R1496" i="1"/>
  <c r="S1495" i="1"/>
  <c r="R1495" i="1"/>
  <c r="S1494" i="1"/>
  <c r="R1494" i="1"/>
  <c r="S1493" i="1"/>
  <c r="R1493" i="1"/>
  <c r="S1492" i="1"/>
  <c r="R1492" i="1"/>
  <c r="S1491" i="1"/>
  <c r="R1491" i="1"/>
  <c r="S1490" i="1"/>
  <c r="R1490" i="1"/>
  <c r="S1489" i="1"/>
  <c r="R1489" i="1"/>
  <c r="S1488" i="1"/>
  <c r="R1488" i="1"/>
  <c r="S1487" i="1"/>
  <c r="R1487" i="1"/>
  <c r="S1486" i="1"/>
  <c r="R1486" i="1"/>
  <c r="S1485" i="1"/>
  <c r="R1485" i="1"/>
  <c r="S1484" i="1"/>
  <c r="R1484" i="1"/>
  <c r="S1483" i="1"/>
  <c r="R1483" i="1"/>
  <c r="S1482" i="1"/>
  <c r="R1482" i="1"/>
  <c r="S1481" i="1"/>
  <c r="R1481" i="1"/>
  <c r="S1480" i="1"/>
  <c r="R1480" i="1"/>
  <c r="S1479" i="1"/>
  <c r="R1479" i="1"/>
  <c r="S1478" i="1"/>
  <c r="R1478" i="1"/>
  <c r="S1477" i="1"/>
  <c r="R1477" i="1"/>
  <c r="S1476" i="1"/>
  <c r="R1476" i="1"/>
  <c r="S1475" i="1"/>
  <c r="R1475" i="1"/>
  <c r="S1474" i="1"/>
  <c r="R1474" i="1"/>
  <c r="S1473" i="1"/>
  <c r="R1473" i="1"/>
  <c r="S1472" i="1"/>
  <c r="R1472" i="1"/>
  <c r="S1471" i="1"/>
  <c r="R1471" i="1"/>
  <c r="S1470" i="1"/>
  <c r="R1470" i="1"/>
  <c r="S1469" i="1"/>
  <c r="R1469" i="1"/>
  <c r="S1468" i="1"/>
  <c r="R1468" i="1"/>
  <c r="S1467" i="1"/>
  <c r="R1467" i="1"/>
  <c r="S1466" i="1"/>
  <c r="R1466" i="1"/>
  <c r="S1465" i="1"/>
  <c r="R1465" i="1"/>
  <c r="S1464" i="1"/>
  <c r="R1464" i="1"/>
  <c r="S1463" i="1"/>
  <c r="R1463" i="1"/>
  <c r="S1462" i="1"/>
  <c r="R1462" i="1"/>
  <c r="S1461" i="1"/>
  <c r="R1461" i="1"/>
  <c r="S1460" i="1"/>
  <c r="R1460" i="1"/>
  <c r="S1459" i="1"/>
  <c r="R1459" i="1"/>
  <c r="S1458" i="1"/>
  <c r="R1458" i="1"/>
  <c r="S1457" i="1"/>
  <c r="R1457" i="1"/>
  <c r="S1456" i="1"/>
  <c r="R1456" i="1"/>
  <c r="S1455" i="1"/>
  <c r="R1455" i="1"/>
  <c r="S1454" i="1"/>
  <c r="R1454" i="1"/>
  <c r="S1453" i="1"/>
  <c r="R1453" i="1"/>
  <c r="S1452" i="1"/>
  <c r="R1452" i="1"/>
  <c r="S1451" i="1"/>
  <c r="R1451" i="1"/>
  <c r="S1450" i="1"/>
  <c r="R1450" i="1"/>
  <c r="S1449" i="1"/>
  <c r="R1449" i="1"/>
  <c r="S1448" i="1"/>
  <c r="R1448" i="1"/>
  <c r="S1447" i="1"/>
  <c r="R1447" i="1"/>
  <c r="S1446" i="1"/>
  <c r="R1446" i="1"/>
  <c r="S1445" i="1"/>
  <c r="R1445" i="1"/>
  <c r="S1444" i="1"/>
  <c r="R1444" i="1"/>
  <c r="S1443" i="1"/>
  <c r="R1443" i="1"/>
  <c r="S1442" i="1"/>
  <c r="R1442" i="1"/>
  <c r="S1441" i="1"/>
  <c r="R1441" i="1"/>
  <c r="S1440" i="1"/>
  <c r="R1440" i="1"/>
  <c r="S1439" i="1"/>
  <c r="R1439" i="1"/>
  <c r="S1438" i="1"/>
  <c r="R1438" i="1"/>
  <c r="S1437" i="1"/>
  <c r="R1437" i="1"/>
  <c r="S1436" i="1"/>
  <c r="R1436" i="1"/>
  <c r="S1435" i="1"/>
  <c r="R1435" i="1"/>
  <c r="S1434" i="1"/>
  <c r="R1434" i="1"/>
  <c r="S1433" i="1"/>
  <c r="R1433" i="1"/>
  <c r="S1432" i="1"/>
  <c r="R1432" i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5" i="1"/>
  <c r="R1425" i="1"/>
  <c r="S1424" i="1"/>
  <c r="R1424" i="1"/>
  <c r="S1423" i="1"/>
  <c r="R1423" i="1"/>
  <c r="S1422" i="1"/>
  <c r="R1422" i="1"/>
  <c r="S1421" i="1"/>
  <c r="R1421" i="1"/>
  <c r="S1420" i="1"/>
  <c r="R1420" i="1"/>
  <c r="S1419" i="1"/>
  <c r="R1419" i="1"/>
  <c r="S1418" i="1"/>
  <c r="R1418" i="1"/>
  <c r="S1417" i="1"/>
  <c r="R1417" i="1"/>
  <c r="S1416" i="1"/>
  <c r="R1416" i="1"/>
  <c r="S1415" i="1"/>
  <c r="R1415" i="1"/>
  <c r="S1414" i="1"/>
  <c r="R1414" i="1"/>
  <c r="S1413" i="1"/>
  <c r="R1413" i="1"/>
  <c r="S1412" i="1"/>
  <c r="R1412" i="1"/>
  <c r="S1411" i="1"/>
  <c r="R1411" i="1"/>
  <c r="S1410" i="1"/>
  <c r="R1410" i="1"/>
  <c r="S1409" i="1"/>
  <c r="R1409" i="1"/>
  <c r="S1408" i="1"/>
  <c r="R1408" i="1"/>
  <c r="S1407" i="1"/>
  <c r="R1407" i="1"/>
  <c r="S1406" i="1"/>
  <c r="R1406" i="1"/>
  <c r="S1405" i="1"/>
  <c r="R1405" i="1"/>
  <c r="S1404" i="1"/>
  <c r="R1404" i="1"/>
  <c r="S1403" i="1"/>
  <c r="R1403" i="1"/>
  <c r="S1402" i="1"/>
  <c r="R1402" i="1"/>
  <c r="S1401" i="1"/>
  <c r="R1401" i="1"/>
  <c r="S1400" i="1"/>
  <c r="R1400" i="1"/>
  <c r="S1399" i="1"/>
  <c r="R1399" i="1"/>
  <c r="S1398" i="1"/>
  <c r="R1398" i="1"/>
  <c r="S1397" i="1"/>
  <c r="R1397" i="1"/>
  <c r="S1396" i="1"/>
  <c r="R1396" i="1"/>
  <c r="S1395" i="1"/>
  <c r="R1395" i="1"/>
  <c r="S1394" i="1"/>
  <c r="R1394" i="1"/>
  <c r="S1393" i="1"/>
  <c r="R1393" i="1"/>
  <c r="S1392" i="1"/>
  <c r="R1392" i="1"/>
  <c r="S1391" i="1"/>
  <c r="R1391" i="1"/>
  <c r="S1390" i="1"/>
  <c r="R1390" i="1"/>
  <c r="S1389" i="1"/>
  <c r="R1389" i="1"/>
  <c r="S1388" i="1"/>
  <c r="R1388" i="1"/>
  <c r="S1387" i="1"/>
  <c r="R1387" i="1"/>
  <c r="S1386" i="1"/>
  <c r="R1386" i="1"/>
  <c r="S1385" i="1"/>
  <c r="R1385" i="1"/>
  <c r="S1384" i="1"/>
  <c r="R1384" i="1"/>
  <c r="S1383" i="1"/>
  <c r="R1383" i="1"/>
  <c r="S1382" i="1"/>
  <c r="R1382" i="1"/>
  <c r="S1381" i="1"/>
  <c r="R1381" i="1"/>
  <c r="S1380" i="1"/>
  <c r="R1380" i="1"/>
  <c r="S1379" i="1"/>
  <c r="R1379" i="1"/>
  <c r="S1378" i="1"/>
  <c r="R1378" i="1"/>
  <c r="S1377" i="1"/>
  <c r="R1377" i="1"/>
  <c r="S1376" i="1"/>
  <c r="R1376" i="1"/>
  <c r="S1375" i="1"/>
  <c r="R1375" i="1"/>
  <c r="S1374" i="1"/>
  <c r="R1374" i="1"/>
  <c r="S1373" i="1"/>
  <c r="R1373" i="1"/>
  <c r="S1372" i="1"/>
  <c r="R1372" i="1"/>
  <c r="S1371" i="1"/>
  <c r="R1371" i="1"/>
  <c r="S1370" i="1"/>
  <c r="R1370" i="1"/>
  <c r="S1369" i="1"/>
  <c r="R1369" i="1"/>
  <c r="S1368" i="1"/>
  <c r="R1368" i="1"/>
  <c r="S1367" i="1"/>
  <c r="R1367" i="1"/>
  <c r="S1366" i="1"/>
  <c r="R1366" i="1"/>
  <c r="S1365" i="1"/>
  <c r="R1365" i="1"/>
  <c r="S1364" i="1"/>
  <c r="R1364" i="1"/>
  <c r="S1363" i="1"/>
  <c r="R1363" i="1"/>
  <c r="S1362" i="1"/>
  <c r="R1362" i="1"/>
  <c r="S1361" i="1"/>
  <c r="R1361" i="1"/>
  <c r="S1360" i="1"/>
  <c r="R1360" i="1"/>
  <c r="S1359" i="1"/>
  <c r="R1359" i="1"/>
  <c r="S1358" i="1"/>
  <c r="R1358" i="1"/>
  <c r="S1357" i="1"/>
  <c r="R1357" i="1"/>
  <c r="S1356" i="1"/>
  <c r="R1356" i="1"/>
  <c r="S1355" i="1"/>
  <c r="R1355" i="1"/>
  <c r="S1354" i="1"/>
  <c r="R1354" i="1"/>
  <c r="S1353" i="1"/>
  <c r="R1353" i="1"/>
  <c r="S1352" i="1"/>
  <c r="R1352" i="1"/>
  <c r="S1351" i="1"/>
  <c r="R1351" i="1"/>
  <c r="S1350" i="1"/>
  <c r="R1350" i="1"/>
  <c r="S1349" i="1"/>
  <c r="R1349" i="1"/>
  <c r="S1348" i="1"/>
  <c r="R1348" i="1"/>
  <c r="S1347" i="1"/>
  <c r="R1347" i="1"/>
  <c r="S1346" i="1"/>
  <c r="R1346" i="1"/>
  <c r="S1345" i="1"/>
  <c r="R1345" i="1"/>
  <c r="S1344" i="1"/>
  <c r="R1344" i="1"/>
  <c r="S1343" i="1"/>
  <c r="R1343" i="1"/>
  <c r="S1342" i="1"/>
  <c r="R1342" i="1"/>
  <c r="S1341" i="1"/>
  <c r="R1341" i="1"/>
  <c r="S1340" i="1"/>
  <c r="R1340" i="1"/>
  <c r="S1339" i="1"/>
  <c r="R1339" i="1"/>
  <c r="S1338" i="1"/>
  <c r="R1338" i="1"/>
  <c r="S1337" i="1"/>
  <c r="R1337" i="1"/>
  <c r="S1336" i="1"/>
  <c r="R1336" i="1"/>
  <c r="S1335" i="1"/>
  <c r="R1335" i="1"/>
  <c r="S1334" i="1"/>
  <c r="R1334" i="1"/>
  <c r="S1333" i="1"/>
  <c r="R1333" i="1"/>
  <c r="S1332" i="1"/>
  <c r="R1332" i="1"/>
  <c r="S1331" i="1"/>
  <c r="R1331" i="1"/>
  <c r="S1330" i="1"/>
  <c r="R1330" i="1"/>
  <c r="S1329" i="1"/>
  <c r="R1329" i="1"/>
  <c r="S1328" i="1"/>
  <c r="R1328" i="1"/>
  <c r="S1327" i="1"/>
  <c r="R1327" i="1"/>
  <c r="S1326" i="1"/>
  <c r="R1326" i="1"/>
  <c r="S1325" i="1"/>
  <c r="R1325" i="1"/>
  <c r="S1324" i="1"/>
  <c r="R1324" i="1"/>
  <c r="S1323" i="1"/>
  <c r="R1323" i="1"/>
  <c r="S1322" i="1"/>
  <c r="R1322" i="1"/>
  <c r="S1321" i="1"/>
  <c r="R1321" i="1"/>
  <c r="S1320" i="1"/>
  <c r="R1320" i="1"/>
  <c r="S1319" i="1"/>
  <c r="R1319" i="1"/>
  <c r="S1318" i="1"/>
  <c r="R1318" i="1"/>
  <c r="S1317" i="1"/>
  <c r="R1317" i="1"/>
  <c r="S1316" i="1"/>
  <c r="R1316" i="1"/>
  <c r="S1315" i="1"/>
  <c r="R1315" i="1"/>
  <c r="S1314" i="1"/>
  <c r="R1314" i="1"/>
  <c r="S1313" i="1"/>
  <c r="R1313" i="1"/>
  <c r="S1312" i="1"/>
  <c r="R1312" i="1"/>
  <c r="S1311" i="1"/>
  <c r="R1311" i="1"/>
  <c r="S1310" i="1"/>
  <c r="R1310" i="1"/>
  <c r="S1309" i="1"/>
  <c r="R1309" i="1"/>
  <c r="S1308" i="1"/>
  <c r="R1308" i="1"/>
  <c r="S1307" i="1"/>
  <c r="R1307" i="1"/>
  <c r="S1306" i="1"/>
  <c r="R1306" i="1"/>
  <c r="S1305" i="1"/>
  <c r="R1305" i="1"/>
  <c r="S1304" i="1"/>
  <c r="R1304" i="1"/>
  <c r="S1303" i="1"/>
  <c r="R1303" i="1"/>
  <c r="S1302" i="1"/>
  <c r="R1302" i="1"/>
  <c r="S1301" i="1"/>
  <c r="R1301" i="1"/>
  <c r="S1300" i="1"/>
  <c r="R1300" i="1"/>
  <c r="S1299" i="1"/>
  <c r="R1299" i="1"/>
  <c r="S1298" i="1"/>
  <c r="R1298" i="1"/>
  <c r="S1297" i="1"/>
  <c r="R1297" i="1"/>
  <c r="S1296" i="1"/>
  <c r="R1296" i="1"/>
  <c r="S1295" i="1"/>
  <c r="R1295" i="1"/>
  <c r="S1294" i="1"/>
  <c r="R1294" i="1"/>
  <c r="S1293" i="1"/>
  <c r="R1293" i="1"/>
  <c r="S1292" i="1"/>
  <c r="R1292" i="1"/>
  <c r="S1291" i="1"/>
  <c r="R1291" i="1"/>
  <c r="S1290" i="1"/>
  <c r="R1290" i="1"/>
  <c r="S1289" i="1"/>
  <c r="R1289" i="1"/>
  <c r="S1288" i="1"/>
  <c r="R1288" i="1"/>
  <c r="S1287" i="1"/>
  <c r="R1287" i="1"/>
  <c r="S1286" i="1"/>
  <c r="R1286" i="1"/>
  <c r="S1285" i="1"/>
  <c r="R1285" i="1"/>
  <c r="S1284" i="1"/>
  <c r="R1284" i="1"/>
  <c r="S1283" i="1"/>
  <c r="R1283" i="1"/>
  <c r="S1282" i="1"/>
  <c r="R1282" i="1"/>
  <c r="S1281" i="1"/>
  <c r="R1281" i="1"/>
  <c r="S1280" i="1"/>
  <c r="R1280" i="1"/>
  <c r="S1279" i="1"/>
  <c r="R1279" i="1"/>
  <c r="S1278" i="1"/>
  <c r="R1278" i="1"/>
  <c r="S1277" i="1"/>
  <c r="R1277" i="1"/>
  <c r="S1276" i="1"/>
  <c r="R1276" i="1"/>
  <c r="S1275" i="1"/>
  <c r="R1275" i="1"/>
  <c r="S1274" i="1"/>
  <c r="R1274" i="1"/>
  <c r="S1273" i="1"/>
  <c r="R1273" i="1"/>
  <c r="S1272" i="1"/>
  <c r="R1272" i="1"/>
  <c r="S1271" i="1"/>
  <c r="R1271" i="1"/>
  <c r="S1270" i="1"/>
  <c r="R1270" i="1"/>
  <c r="S1269" i="1"/>
  <c r="R1269" i="1"/>
  <c r="S1268" i="1"/>
  <c r="R1268" i="1"/>
  <c r="S1267" i="1"/>
  <c r="R1267" i="1"/>
  <c r="S1266" i="1"/>
  <c r="R1266" i="1"/>
  <c r="S1265" i="1"/>
  <c r="R1265" i="1"/>
  <c r="S1264" i="1"/>
  <c r="R1264" i="1"/>
  <c r="S1263" i="1"/>
  <c r="R1263" i="1"/>
  <c r="S1262" i="1"/>
  <c r="R1262" i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S1255" i="1"/>
  <c r="R1255" i="1"/>
  <c r="S1254" i="1"/>
  <c r="R1254" i="1"/>
  <c r="S1253" i="1"/>
  <c r="R1253" i="1"/>
  <c r="S1252" i="1"/>
  <c r="R1252" i="1"/>
  <c r="S1251" i="1"/>
  <c r="R1251" i="1"/>
  <c r="S1250" i="1"/>
  <c r="R1250" i="1"/>
  <c r="S1249" i="1"/>
  <c r="R1249" i="1"/>
  <c r="S1248" i="1"/>
  <c r="R1248" i="1"/>
  <c r="S1247" i="1"/>
  <c r="R1247" i="1"/>
  <c r="S1246" i="1"/>
  <c r="R1246" i="1"/>
  <c r="S1245" i="1"/>
  <c r="R1245" i="1"/>
  <c r="S1244" i="1"/>
  <c r="R1244" i="1"/>
  <c r="S1243" i="1"/>
  <c r="R1243" i="1"/>
  <c r="S1242" i="1"/>
  <c r="R1242" i="1"/>
  <c r="S1241" i="1"/>
  <c r="R1241" i="1"/>
  <c r="S1240" i="1"/>
  <c r="R1240" i="1"/>
  <c r="S1239" i="1"/>
  <c r="R1239" i="1"/>
  <c r="S1238" i="1"/>
  <c r="R1238" i="1"/>
  <c r="S1237" i="1"/>
  <c r="R1237" i="1"/>
  <c r="S1236" i="1"/>
  <c r="R1236" i="1"/>
  <c r="S1235" i="1"/>
  <c r="R1235" i="1"/>
  <c r="S1234" i="1"/>
  <c r="R1234" i="1"/>
  <c r="S1233" i="1"/>
  <c r="R1233" i="1"/>
  <c r="S1232" i="1"/>
  <c r="R1232" i="1"/>
  <c r="S1231" i="1"/>
  <c r="R1231" i="1"/>
  <c r="S1230" i="1"/>
  <c r="R1230" i="1"/>
  <c r="S1229" i="1"/>
  <c r="R1229" i="1"/>
  <c r="S1228" i="1"/>
  <c r="R1228" i="1"/>
  <c r="S1227" i="1"/>
  <c r="R1227" i="1"/>
  <c r="S1226" i="1"/>
  <c r="R1226" i="1"/>
  <c r="S1225" i="1"/>
  <c r="R1225" i="1"/>
  <c r="S1224" i="1"/>
  <c r="R1224" i="1"/>
  <c r="S1223" i="1"/>
  <c r="R1223" i="1"/>
  <c r="S1222" i="1"/>
  <c r="R1222" i="1"/>
  <c r="S1221" i="1"/>
  <c r="R1221" i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3" i="1"/>
  <c r="R1213" i="1"/>
  <c r="S1212" i="1"/>
  <c r="R1212" i="1"/>
  <c r="S1211" i="1"/>
  <c r="R1211" i="1"/>
  <c r="S1210" i="1"/>
  <c r="R1210" i="1"/>
  <c r="S1209" i="1"/>
  <c r="R1209" i="1"/>
  <c r="S1208" i="1"/>
  <c r="R1208" i="1"/>
  <c r="S1207" i="1"/>
  <c r="R1207" i="1"/>
  <c r="S1206" i="1"/>
  <c r="R1206" i="1"/>
  <c r="S1205" i="1"/>
  <c r="R1205" i="1"/>
  <c r="S1204" i="1"/>
  <c r="R1204" i="1"/>
  <c r="S1203" i="1"/>
  <c r="R1203" i="1"/>
  <c r="S1202" i="1"/>
  <c r="R1202" i="1"/>
  <c r="S1201" i="1"/>
  <c r="R1201" i="1"/>
  <c r="S1200" i="1"/>
  <c r="R1200" i="1"/>
  <c r="S1199" i="1"/>
  <c r="R1199" i="1"/>
  <c r="S1198" i="1"/>
  <c r="R1198" i="1"/>
  <c r="S1197" i="1"/>
  <c r="R1197" i="1"/>
  <c r="S1196" i="1"/>
  <c r="R1196" i="1"/>
  <c r="S1195" i="1"/>
  <c r="R1195" i="1"/>
  <c r="S1194" i="1"/>
  <c r="R1194" i="1"/>
  <c r="S1193" i="1"/>
  <c r="R1193" i="1"/>
  <c r="S1192" i="1"/>
  <c r="R1192" i="1"/>
  <c r="S1191" i="1"/>
  <c r="R1191" i="1"/>
  <c r="S1190" i="1"/>
  <c r="R1190" i="1"/>
  <c r="S1189" i="1"/>
  <c r="R1189" i="1"/>
  <c r="S1188" i="1"/>
  <c r="R1188" i="1"/>
  <c r="S1187" i="1"/>
  <c r="R1187" i="1"/>
  <c r="S1186" i="1"/>
  <c r="R1186" i="1"/>
  <c r="S1185" i="1"/>
  <c r="R1185" i="1"/>
  <c r="S1184" i="1"/>
  <c r="R1184" i="1"/>
  <c r="S1183" i="1"/>
  <c r="R1183" i="1"/>
  <c r="S1182" i="1"/>
  <c r="R1182" i="1"/>
  <c r="S1181" i="1"/>
  <c r="R1181" i="1"/>
  <c r="S1180" i="1"/>
  <c r="R1180" i="1"/>
  <c r="S1179" i="1"/>
  <c r="R1179" i="1"/>
  <c r="S1178" i="1"/>
  <c r="R1178" i="1"/>
  <c r="S1177" i="1"/>
  <c r="R1177" i="1"/>
  <c r="S1176" i="1"/>
  <c r="R1176" i="1"/>
  <c r="S1175" i="1"/>
  <c r="R1175" i="1"/>
  <c r="S1174" i="1"/>
  <c r="R1174" i="1"/>
  <c r="S1173" i="1"/>
  <c r="R1173" i="1"/>
  <c r="S1172" i="1"/>
  <c r="R1172" i="1"/>
  <c r="S1171" i="1"/>
  <c r="R1171" i="1"/>
  <c r="S1170" i="1"/>
  <c r="R1170" i="1"/>
  <c r="S1169" i="1"/>
  <c r="R1169" i="1"/>
  <c r="S1168" i="1"/>
  <c r="R1168" i="1"/>
  <c r="S1167" i="1"/>
  <c r="R1167" i="1"/>
  <c r="S1166" i="1"/>
  <c r="R1166" i="1"/>
  <c r="S1165" i="1"/>
  <c r="R1165" i="1"/>
  <c r="S1164" i="1"/>
  <c r="R1164" i="1"/>
  <c r="S1163" i="1"/>
  <c r="R1163" i="1"/>
  <c r="S1162" i="1"/>
  <c r="R1162" i="1"/>
  <c r="S1161" i="1"/>
  <c r="R1161" i="1"/>
  <c r="S1160" i="1"/>
  <c r="R1160" i="1"/>
  <c r="S1159" i="1"/>
  <c r="R1159" i="1"/>
  <c r="S1158" i="1"/>
  <c r="R1158" i="1"/>
  <c r="S1157" i="1"/>
  <c r="R1157" i="1"/>
  <c r="S1156" i="1"/>
  <c r="R1156" i="1"/>
  <c r="S1155" i="1"/>
  <c r="R1155" i="1"/>
  <c r="S1154" i="1"/>
  <c r="R1154" i="1"/>
  <c r="S1153" i="1"/>
  <c r="R1153" i="1"/>
  <c r="S1152" i="1"/>
  <c r="R1152" i="1"/>
  <c r="S1151" i="1"/>
  <c r="R1151" i="1"/>
  <c r="S1150" i="1"/>
  <c r="R1150" i="1"/>
  <c r="S1149" i="1"/>
  <c r="R1149" i="1"/>
  <c r="S1148" i="1"/>
  <c r="R1148" i="1"/>
  <c r="S1147" i="1"/>
  <c r="R1147" i="1"/>
  <c r="S1146" i="1"/>
  <c r="R1146" i="1"/>
  <c r="S1145" i="1"/>
  <c r="R1145" i="1"/>
  <c r="S1144" i="1"/>
  <c r="R1144" i="1"/>
  <c r="S1143" i="1"/>
  <c r="R1143" i="1"/>
  <c r="S1142" i="1"/>
  <c r="R1142" i="1"/>
  <c r="S1141" i="1"/>
  <c r="R1141" i="1"/>
  <c r="S1140" i="1"/>
  <c r="R1140" i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30" i="1"/>
  <c r="R1130" i="1"/>
  <c r="S1129" i="1"/>
  <c r="R1129" i="1"/>
  <c r="S1128" i="1"/>
  <c r="R1128" i="1"/>
  <c r="S1127" i="1"/>
  <c r="R1127" i="1"/>
  <c r="S1126" i="1"/>
  <c r="R1126" i="1"/>
  <c r="S1125" i="1"/>
  <c r="R1125" i="1"/>
  <c r="S1124" i="1"/>
  <c r="R1124" i="1"/>
  <c r="S1123" i="1"/>
  <c r="R1123" i="1"/>
  <c r="S1122" i="1"/>
  <c r="R1122" i="1"/>
  <c r="S1121" i="1"/>
  <c r="R1121" i="1"/>
  <c r="S1120" i="1"/>
  <c r="R1120" i="1"/>
  <c r="S1119" i="1"/>
  <c r="R1119" i="1"/>
  <c r="S1118" i="1"/>
  <c r="R1118" i="1"/>
  <c r="S1117" i="1"/>
  <c r="R1117" i="1"/>
  <c r="S1116" i="1"/>
  <c r="R1116" i="1"/>
  <c r="S1115" i="1"/>
  <c r="R1115" i="1"/>
  <c r="S1114" i="1"/>
  <c r="R1114" i="1"/>
  <c r="S1113" i="1"/>
  <c r="R1113" i="1"/>
  <c r="S1112" i="1"/>
  <c r="R1112" i="1"/>
  <c r="S1111" i="1"/>
  <c r="R1111" i="1"/>
  <c r="S1110" i="1"/>
  <c r="R1110" i="1"/>
  <c r="S1109" i="1"/>
  <c r="R1109" i="1"/>
  <c r="S1108" i="1"/>
  <c r="R1108" i="1"/>
  <c r="S1107" i="1"/>
  <c r="R1107" i="1"/>
  <c r="S1106" i="1"/>
  <c r="R1106" i="1"/>
  <c r="S1105" i="1"/>
  <c r="R1105" i="1"/>
  <c r="S1104" i="1"/>
  <c r="R1104" i="1"/>
  <c r="S1103" i="1"/>
  <c r="R1103" i="1"/>
  <c r="S1102" i="1"/>
  <c r="R1102" i="1"/>
  <c r="S1101" i="1"/>
  <c r="R1101" i="1"/>
  <c r="S1100" i="1"/>
  <c r="R1100" i="1"/>
  <c r="S1099" i="1"/>
  <c r="R1099" i="1"/>
  <c r="S1098" i="1"/>
  <c r="R1098" i="1"/>
  <c r="S1097" i="1"/>
  <c r="R1097" i="1"/>
  <c r="S1096" i="1"/>
  <c r="R1096" i="1"/>
  <c r="S1095" i="1"/>
  <c r="R1095" i="1"/>
  <c r="S1094" i="1"/>
  <c r="R1094" i="1"/>
  <c r="S1093" i="1"/>
  <c r="R1093" i="1"/>
  <c r="S1092" i="1"/>
  <c r="R1092" i="1"/>
  <c r="S1091" i="1"/>
  <c r="R1091" i="1"/>
  <c r="S1090" i="1"/>
  <c r="R1090" i="1"/>
  <c r="S1089" i="1"/>
  <c r="R1089" i="1"/>
  <c r="S1088" i="1"/>
  <c r="R1088" i="1"/>
  <c r="S1087" i="1"/>
  <c r="R1087" i="1"/>
  <c r="S1086" i="1"/>
  <c r="R1086" i="1"/>
  <c r="S1085" i="1"/>
  <c r="R1085" i="1"/>
  <c r="S1084" i="1"/>
  <c r="R1084" i="1"/>
  <c r="S1083" i="1"/>
  <c r="R1083" i="1"/>
  <c r="S1082" i="1"/>
  <c r="R1082" i="1"/>
  <c r="S1081" i="1"/>
  <c r="R1081" i="1"/>
  <c r="S1080" i="1"/>
  <c r="R1080" i="1"/>
  <c r="S1079" i="1"/>
  <c r="R1079" i="1"/>
  <c r="S1078" i="1"/>
  <c r="R1078" i="1"/>
  <c r="S1077" i="1"/>
  <c r="R1077" i="1"/>
  <c r="S1076" i="1"/>
  <c r="R1076" i="1"/>
  <c r="S1075" i="1"/>
  <c r="R1075" i="1"/>
  <c r="S1074" i="1"/>
  <c r="R1074" i="1"/>
  <c r="S1073" i="1"/>
  <c r="R1073" i="1"/>
  <c r="S1072" i="1"/>
  <c r="R1072" i="1"/>
  <c r="S1071" i="1"/>
  <c r="R1071" i="1"/>
  <c r="S1070" i="1"/>
  <c r="R1070" i="1"/>
  <c r="S1069" i="1"/>
  <c r="R1069" i="1"/>
  <c r="S1068" i="1"/>
  <c r="R1068" i="1"/>
  <c r="S1067" i="1"/>
  <c r="R1067" i="1"/>
  <c r="S1066" i="1"/>
  <c r="R1066" i="1"/>
  <c r="S1065" i="1"/>
  <c r="R1065" i="1"/>
  <c r="S1064" i="1"/>
  <c r="R1064" i="1"/>
  <c r="S1063" i="1"/>
  <c r="R1063" i="1"/>
  <c r="S1062" i="1"/>
  <c r="R1062" i="1"/>
  <c r="S1061" i="1"/>
  <c r="R1061" i="1"/>
  <c r="S1060" i="1"/>
  <c r="R1060" i="1"/>
  <c r="S1059" i="1"/>
  <c r="R1059" i="1"/>
  <c r="S1058" i="1"/>
  <c r="R1058" i="1"/>
  <c r="S1057" i="1"/>
  <c r="R1057" i="1"/>
  <c r="S1056" i="1"/>
  <c r="R1056" i="1"/>
  <c r="S1055" i="1"/>
  <c r="R1055" i="1"/>
  <c r="S1054" i="1"/>
  <c r="R1054" i="1"/>
  <c r="S1053" i="1"/>
  <c r="R1053" i="1"/>
  <c r="S1052" i="1"/>
  <c r="R1052" i="1"/>
  <c r="S1051" i="1"/>
  <c r="R1051" i="1"/>
  <c r="S1050" i="1"/>
  <c r="R1050" i="1"/>
  <c r="S1049" i="1"/>
  <c r="R1049" i="1"/>
  <c r="S1048" i="1"/>
  <c r="R1048" i="1"/>
  <c r="S1047" i="1"/>
  <c r="R1047" i="1"/>
  <c r="S1046" i="1"/>
  <c r="R1046" i="1"/>
  <c r="S1045" i="1"/>
  <c r="R1045" i="1"/>
  <c r="S1044" i="1"/>
  <c r="R1044" i="1"/>
  <c r="S1043" i="1"/>
  <c r="R1043" i="1"/>
  <c r="S1042" i="1"/>
  <c r="R1042" i="1"/>
  <c r="S1041" i="1"/>
  <c r="R1041" i="1"/>
  <c r="S1040" i="1"/>
  <c r="R1040" i="1"/>
  <c r="S1039" i="1"/>
  <c r="R1039" i="1"/>
  <c r="S1038" i="1"/>
  <c r="R1038" i="1"/>
  <c r="S1037" i="1"/>
  <c r="R1037" i="1"/>
  <c r="S1036" i="1"/>
  <c r="R1036" i="1"/>
  <c r="S1035" i="1"/>
  <c r="R1035" i="1"/>
  <c r="S1034" i="1"/>
  <c r="R1034" i="1"/>
  <c r="S1033" i="1"/>
  <c r="R1033" i="1"/>
  <c r="S1032" i="1"/>
  <c r="R1032" i="1"/>
  <c r="S1031" i="1"/>
  <c r="R1031" i="1"/>
  <c r="S1030" i="1"/>
  <c r="R1030" i="1"/>
  <c r="S1029" i="1"/>
  <c r="R1029" i="1"/>
  <c r="S1028" i="1"/>
  <c r="R1028" i="1"/>
  <c r="S1027" i="1"/>
  <c r="R1027" i="1"/>
  <c r="S1026" i="1"/>
  <c r="R1026" i="1"/>
  <c r="S1025" i="1"/>
  <c r="R1025" i="1"/>
  <c r="S1024" i="1"/>
  <c r="R1024" i="1"/>
  <c r="S1023" i="1"/>
  <c r="R1023" i="1"/>
  <c r="S1022" i="1"/>
  <c r="R1022" i="1"/>
  <c r="S1021" i="1"/>
  <c r="R1021" i="1"/>
  <c r="S1020" i="1"/>
  <c r="R1020" i="1"/>
  <c r="S1019" i="1"/>
  <c r="R1019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S1010" i="1"/>
  <c r="R1010" i="1"/>
  <c r="S1009" i="1"/>
  <c r="R1009" i="1"/>
  <c r="S1008" i="1"/>
  <c r="R1008" i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S1001" i="1"/>
  <c r="R1001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S973" i="1"/>
  <c r="R973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S895" i="1"/>
  <c r="R895" i="1"/>
  <c r="S894" i="1"/>
  <c r="R894" i="1"/>
  <c r="S893" i="1"/>
  <c r="R893" i="1"/>
  <c r="S892" i="1"/>
  <c r="R892" i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S822" i="1"/>
  <c r="R822" i="1"/>
  <c r="S821" i="1"/>
  <c r="R821" i="1"/>
  <c r="S820" i="1"/>
  <c r="R820" i="1"/>
  <c r="S819" i="1"/>
  <c r="R819" i="1"/>
  <c r="S818" i="1"/>
  <c r="R818" i="1"/>
  <c r="S817" i="1"/>
  <c r="R817" i="1"/>
  <c r="S816" i="1"/>
  <c r="R816" i="1"/>
  <c r="S815" i="1"/>
  <c r="R815" i="1"/>
  <c r="S814" i="1"/>
  <c r="R814" i="1"/>
  <c r="S813" i="1"/>
  <c r="R813" i="1"/>
  <c r="S812" i="1"/>
  <c r="R812" i="1"/>
  <c r="S811" i="1"/>
  <c r="R811" i="1"/>
  <c r="S810" i="1"/>
  <c r="R810" i="1"/>
  <c r="S809" i="1"/>
  <c r="R809" i="1"/>
  <c r="S808" i="1"/>
  <c r="R808" i="1"/>
  <c r="S807" i="1"/>
  <c r="R807" i="1"/>
  <c r="S806" i="1"/>
  <c r="R806" i="1"/>
  <c r="S805" i="1"/>
  <c r="R805" i="1"/>
  <c r="S804" i="1"/>
  <c r="R804" i="1"/>
  <c r="S803" i="1"/>
  <c r="R803" i="1"/>
  <c r="S802" i="1"/>
  <c r="R802" i="1"/>
  <c r="S801" i="1"/>
  <c r="R801" i="1"/>
  <c r="S800" i="1"/>
  <c r="R800" i="1"/>
  <c r="S799" i="1"/>
  <c r="R799" i="1"/>
  <c r="S798" i="1"/>
  <c r="R798" i="1"/>
  <c r="S797" i="1"/>
  <c r="R797" i="1"/>
  <c r="S796" i="1"/>
  <c r="R796" i="1"/>
  <c r="S795" i="1"/>
  <c r="R795" i="1"/>
  <c r="S794" i="1"/>
  <c r="R794" i="1"/>
  <c r="S793" i="1"/>
  <c r="R793" i="1"/>
  <c r="S792" i="1"/>
  <c r="R792" i="1"/>
  <c r="S791" i="1"/>
  <c r="R791" i="1"/>
  <c r="S790" i="1"/>
  <c r="R790" i="1"/>
  <c r="S789" i="1"/>
  <c r="R789" i="1"/>
  <c r="S788" i="1"/>
  <c r="R788" i="1"/>
  <c r="S787" i="1"/>
  <c r="R787" i="1"/>
  <c r="S786" i="1"/>
  <c r="R786" i="1"/>
  <c r="S785" i="1"/>
  <c r="R785" i="1"/>
  <c r="S784" i="1"/>
  <c r="R784" i="1"/>
  <c r="S783" i="1"/>
  <c r="R783" i="1"/>
  <c r="S782" i="1"/>
  <c r="R782" i="1"/>
  <c r="S781" i="1"/>
  <c r="R781" i="1"/>
  <c r="S780" i="1"/>
  <c r="R780" i="1"/>
  <c r="S779" i="1"/>
  <c r="R779" i="1"/>
  <c r="S778" i="1"/>
  <c r="R778" i="1"/>
  <c r="S777" i="1"/>
  <c r="R777" i="1"/>
  <c r="S776" i="1"/>
  <c r="R776" i="1"/>
  <c r="S775" i="1"/>
  <c r="R775" i="1"/>
  <c r="S774" i="1"/>
  <c r="R774" i="1"/>
  <c r="S773" i="1"/>
  <c r="R773" i="1"/>
  <c r="S772" i="1"/>
  <c r="R772" i="1"/>
  <c r="S771" i="1"/>
  <c r="R771" i="1"/>
  <c r="S770" i="1"/>
  <c r="R770" i="1"/>
  <c r="S769" i="1"/>
  <c r="R769" i="1"/>
  <c r="S768" i="1"/>
  <c r="R768" i="1"/>
  <c r="S767" i="1"/>
  <c r="R767" i="1"/>
  <c r="S766" i="1"/>
  <c r="R766" i="1"/>
  <c r="S765" i="1"/>
  <c r="R765" i="1"/>
  <c r="S764" i="1"/>
  <c r="R764" i="1"/>
  <c r="S763" i="1"/>
  <c r="R763" i="1"/>
  <c r="S762" i="1"/>
  <c r="R762" i="1"/>
  <c r="S761" i="1"/>
  <c r="R761" i="1"/>
  <c r="S760" i="1"/>
  <c r="R760" i="1"/>
  <c r="S759" i="1"/>
  <c r="R759" i="1"/>
  <c r="S758" i="1"/>
  <c r="R758" i="1"/>
  <c r="S757" i="1"/>
  <c r="R757" i="1"/>
  <c r="S756" i="1"/>
  <c r="R756" i="1"/>
  <c r="S755" i="1"/>
  <c r="R755" i="1"/>
  <c r="S754" i="1"/>
  <c r="R754" i="1"/>
  <c r="S753" i="1"/>
  <c r="R753" i="1"/>
  <c r="S752" i="1"/>
  <c r="R752" i="1"/>
  <c r="S751" i="1"/>
  <c r="R751" i="1"/>
  <c r="S750" i="1"/>
  <c r="R750" i="1"/>
  <c r="S749" i="1"/>
  <c r="R749" i="1"/>
  <c r="S748" i="1"/>
  <c r="R748" i="1"/>
  <c r="S747" i="1"/>
  <c r="R747" i="1"/>
  <c r="S746" i="1"/>
  <c r="R746" i="1"/>
  <c r="S745" i="1"/>
  <c r="R745" i="1"/>
  <c r="S744" i="1"/>
  <c r="R744" i="1"/>
  <c r="S743" i="1"/>
  <c r="R743" i="1"/>
  <c r="S742" i="1"/>
  <c r="R742" i="1"/>
  <c r="S741" i="1"/>
  <c r="R741" i="1"/>
  <c r="S740" i="1"/>
  <c r="R740" i="1"/>
  <c r="S739" i="1"/>
  <c r="R739" i="1"/>
  <c r="S738" i="1"/>
  <c r="R738" i="1"/>
  <c r="S737" i="1"/>
  <c r="R737" i="1"/>
  <c r="S736" i="1"/>
  <c r="R736" i="1"/>
  <c r="S735" i="1"/>
  <c r="R735" i="1"/>
  <c r="S734" i="1"/>
  <c r="R734" i="1"/>
  <c r="S733" i="1"/>
  <c r="R733" i="1"/>
  <c r="S732" i="1"/>
  <c r="R732" i="1"/>
  <c r="S731" i="1"/>
  <c r="R731" i="1"/>
  <c r="S730" i="1"/>
  <c r="R730" i="1"/>
  <c r="S729" i="1"/>
  <c r="R729" i="1"/>
  <c r="S728" i="1"/>
  <c r="R728" i="1"/>
  <c r="S727" i="1"/>
  <c r="R727" i="1"/>
  <c r="S726" i="1"/>
  <c r="R726" i="1"/>
  <c r="S725" i="1"/>
  <c r="R725" i="1"/>
  <c r="S724" i="1"/>
  <c r="R724" i="1"/>
  <c r="S723" i="1"/>
  <c r="R723" i="1"/>
  <c r="S722" i="1"/>
  <c r="R722" i="1"/>
  <c r="S721" i="1"/>
  <c r="R721" i="1"/>
  <c r="S720" i="1"/>
  <c r="R720" i="1"/>
  <c r="S719" i="1"/>
  <c r="R719" i="1"/>
  <c r="S718" i="1"/>
  <c r="R718" i="1"/>
  <c r="S717" i="1"/>
  <c r="R717" i="1"/>
  <c r="S716" i="1"/>
  <c r="R716" i="1"/>
  <c r="S715" i="1"/>
  <c r="R715" i="1"/>
  <c r="S714" i="1"/>
  <c r="R714" i="1"/>
  <c r="S713" i="1"/>
  <c r="R713" i="1"/>
  <c r="S712" i="1"/>
  <c r="R712" i="1"/>
  <c r="S711" i="1"/>
  <c r="R711" i="1"/>
  <c r="S710" i="1"/>
  <c r="R710" i="1"/>
  <c r="S709" i="1"/>
  <c r="R709" i="1"/>
  <c r="S708" i="1"/>
  <c r="R708" i="1"/>
  <c r="S707" i="1"/>
  <c r="R707" i="1"/>
  <c r="S706" i="1"/>
  <c r="R706" i="1"/>
  <c r="S705" i="1"/>
  <c r="R705" i="1"/>
  <c r="S704" i="1"/>
  <c r="R704" i="1"/>
  <c r="S703" i="1"/>
  <c r="R703" i="1"/>
  <c r="S702" i="1"/>
  <c r="R702" i="1"/>
  <c r="S701" i="1"/>
  <c r="R701" i="1"/>
  <c r="S700" i="1"/>
  <c r="R700" i="1"/>
  <c r="S699" i="1"/>
  <c r="R699" i="1"/>
  <c r="S698" i="1"/>
  <c r="R698" i="1"/>
  <c r="S697" i="1"/>
  <c r="R697" i="1"/>
  <c r="S696" i="1"/>
  <c r="R696" i="1"/>
  <c r="S695" i="1"/>
  <c r="R695" i="1"/>
  <c r="S694" i="1"/>
  <c r="R694" i="1"/>
  <c r="S693" i="1"/>
  <c r="R693" i="1"/>
  <c r="S692" i="1"/>
  <c r="R692" i="1"/>
  <c r="S691" i="1"/>
  <c r="R691" i="1"/>
  <c r="S690" i="1"/>
  <c r="R690" i="1"/>
  <c r="S689" i="1"/>
  <c r="R689" i="1"/>
  <c r="S688" i="1"/>
  <c r="R688" i="1"/>
  <c r="S687" i="1"/>
  <c r="R687" i="1"/>
  <c r="S686" i="1"/>
  <c r="R686" i="1"/>
  <c r="S685" i="1"/>
  <c r="R685" i="1"/>
  <c r="S684" i="1"/>
  <c r="R684" i="1"/>
  <c r="S683" i="1"/>
  <c r="R683" i="1"/>
  <c r="S682" i="1"/>
  <c r="R682" i="1"/>
  <c r="S681" i="1"/>
  <c r="R681" i="1"/>
  <c r="S680" i="1"/>
  <c r="R680" i="1"/>
  <c r="S679" i="1"/>
  <c r="R679" i="1"/>
  <c r="S678" i="1"/>
  <c r="R678" i="1"/>
  <c r="S677" i="1"/>
  <c r="R677" i="1"/>
  <c r="S676" i="1"/>
  <c r="R676" i="1"/>
  <c r="S675" i="1"/>
  <c r="R675" i="1"/>
  <c r="S674" i="1"/>
  <c r="R674" i="1"/>
  <c r="S673" i="1"/>
  <c r="R673" i="1"/>
  <c r="S672" i="1"/>
  <c r="R672" i="1"/>
  <c r="S671" i="1"/>
  <c r="R671" i="1"/>
  <c r="S670" i="1"/>
  <c r="R670" i="1"/>
  <c r="S669" i="1"/>
  <c r="R669" i="1"/>
  <c r="S668" i="1"/>
  <c r="R668" i="1"/>
  <c r="S667" i="1"/>
  <c r="R667" i="1"/>
  <c r="S666" i="1"/>
  <c r="R666" i="1"/>
  <c r="S665" i="1"/>
  <c r="R665" i="1"/>
  <c r="S664" i="1"/>
  <c r="R664" i="1"/>
  <c r="S663" i="1"/>
  <c r="R663" i="1"/>
  <c r="S662" i="1"/>
  <c r="R662" i="1"/>
  <c r="S661" i="1"/>
  <c r="R661" i="1"/>
  <c r="S660" i="1"/>
  <c r="R660" i="1"/>
  <c r="S659" i="1"/>
  <c r="R659" i="1"/>
  <c r="S658" i="1"/>
  <c r="R658" i="1"/>
  <c r="S657" i="1"/>
  <c r="R657" i="1"/>
  <c r="S656" i="1"/>
  <c r="R656" i="1"/>
  <c r="S655" i="1"/>
  <c r="R655" i="1"/>
  <c r="S654" i="1"/>
  <c r="R654" i="1"/>
  <c r="S653" i="1"/>
  <c r="R653" i="1"/>
  <c r="S652" i="1"/>
  <c r="R652" i="1"/>
  <c r="S651" i="1"/>
  <c r="R651" i="1"/>
  <c r="S650" i="1"/>
  <c r="R650" i="1"/>
  <c r="S649" i="1"/>
  <c r="R649" i="1"/>
  <c r="S648" i="1"/>
  <c r="R648" i="1"/>
  <c r="S647" i="1"/>
  <c r="R647" i="1"/>
  <c r="S646" i="1"/>
  <c r="R646" i="1"/>
  <c r="S645" i="1"/>
  <c r="R645" i="1"/>
  <c r="S644" i="1"/>
  <c r="R644" i="1"/>
  <c r="S643" i="1"/>
  <c r="R643" i="1"/>
  <c r="S642" i="1"/>
  <c r="R642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5" i="1"/>
  <c r="R635" i="1"/>
  <c r="S634" i="1"/>
  <c r="R634" i="1"/>
  <c r="S633" i="1"/>
  <c r="R633" i="1"/>
  <c r="S632" i="1"/>
  <c r="R632" i="1"/>
  <c r="S631" i="1"/>
  <c r="R631" i="1"/>
  <c r="S630" i="1"/>
  <c r="R630" i="1"/>
  <c r="S629" i="1"/>
  <c r="R629" i="1"/>
  <c r="S628" i="1"/>
  <c r="R628" i="1"/>
  <c r="S627" i="1"/>
  <c r="R627" i="1"/>
  <c r="S626" i="1"/>
  <c r="R626" i="1"/>
  <c r="S625" i="1"/>
  <c r="R625" i="1"/>
  <c r="S624" i="1"/>
  <c r="R624" i="1"/>
  <c r="S623" i="1"/>
  <c r="R623" i="1"/>
  <c r="S622" i="1"/>
  <c r="R622" i="1"/>
  <c r="S621" i="1"/>
  <c r="R621" i="1"/>
  <c r="S620" i="1"/>
  <c r="R620" i="1"/>
  <c r="S619" i="1"/>
  <c r="R619" i="1"/>
  <c r="S618" i="1"/>
  <c r="R618" i="1"/>
  <c r="S617" i="1"/>
  <c r="R617" i="1"/>
  <c r="S616" i="1"/>
  <c r="R616" i="1"/>
  <c r="S615" i="1"/>
  <c r="R615" i="1"/>
  <c r="S614" i="1"/>
  <c r="R614" i="1"/>
  <c r="S613" i="1"/>
  <c r="R613" i="1"/>
  <c r="S612" i="1"/>
  <c r="R612" i="1"/>
  <c r="S611" i="1"/>
  <c r="R611" i="1"/>
  <c r="S610" i="1"/>
  <c r="R610" i="1"/>
  <c r="S609" i="1"/>
  <c r="R609" i="1"/>
  <c r="S608" i="1"/>
  <c r="R608" i="1"/>
  <c r="S607" i="1"/>
  <c r="R607" i="1"/>
  <c r="S606" i="1"/>
  <c r="R606" i="1"/>
  <c r="S605" i="1"/>
  <c r="R605" i="1"/>
  <c r="S604" i="1"/>
  <c r="R604" i="1"/>
  <c r="S603" i="1"/>
  <c r="R603" i="1"/>
  <c r="S602" i="1"/>
  <c r="R602" i="1"/>
  <c r="S601" i="1"/>
  <c r="R601" i="1"/>
  <c r="S600" i="1"/>
  <c r="R600" i="1"/>
  <c r="S599" i="1"/>
  <c r="R599" i="1"/>
  <c r="S598" i="1"/>
  <c r="R598" i="1"/>
  <c r="S597" i="1"/>
  <c r="R597" i="1"/>
  <c r="S596" i="1"/>
  <c r="R596" i="1"/>
  <c r="S595" i="1"/>
  <c r="R595" i="1"/>
  <c r="S594" i="1"/>
  <c r="R594" i="1"/>
  <c r="S593" i="1"/>
  <c r="R593" i="1"/>
  <c r="S592" i="1"/>
  <c r="R592" i="1"/>
  <c r="S591" i="1"/>
  <c r="R591" i="1"/>
  <c r="S590" i="1"/>
  <c r="R590" i="1"/>
  <c r="S589" i="1"/>
  <c r="R589" i="1"/>
  <c r="S588" i="1"/>
  <c r="R588" i="1"/>
  <c r="S587" i="1"/>
  <c r="R587" i="1"/>
  <c r="S586" i="1"/>
  <c r="R586" i="1"/>
  <c r="S585" i="1"/>
  <c r="R585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S573" i="1"/>
  <c r="R573" i="1"/>
  <c r="S572" i="1"/>
  <c r="R572" i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S537" i="1"/>
  <c r="R537" i="1"/>
  <c r="S536" i="1"/>
  <c r="R536" i="1"/>
  <c r="S535" i="1"/>
  <c r="R535" i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S527" i="1"/>
  <c r="R527" i="1"/>
  <c r="S526" i="1"/>
  <c r="R526" i="1"/>
  <c r="S525" i="1"/>
  <c r="R525" i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S485" i="1"/>
  <c r="R485" i="1"/>
  <c r="S484" i="1"/>
  <c r="R484" i="1"/>
  <c r="S483" i="1"/>
  <c r="R483" i="1"/>
  <c r="S482" i="1"/>
  <c r="R482" i="1"/>
  <c r="S481" i="1"/>
  <c r="R481" i="1"/>
  <c r="S480" i="1"/>
  <c r="R480" i="1"/>
  <c r="S479" i="1"/>
  <c r="R479" i="1"/>
  <c r="S478" i="1"/>
  <c r="R478" i="1"/>
  <c r="S477" i="1"/>
  <c r="R477" i="1"/>
  <c r="S476" i="1"/>
  <c r="R476" i="1"/>
  <c r="S475" i="1"/>
  <c r="R475" i="1"/>
  <c r="S474" i="1"/>
  <c r="R474" i="1"/>
  <c r="S473" i="1"/>
  <c r="R473" i="1"/>
  <c r="S472" i="1"/>
  <c r="R472" i="1"/>
  <c r="S471" i="1"/>
  <c r="R471" i="1"/>
  <c r="S470" i="1"/>
  <c r="R470" i="1"/>
  <c r="S469" i="1"/>
  <c r="R469" i="1"/>
  <c r="S468" i="1"/>
  <c r="R468" i="1"/>
  <c r="S467" i="1"/>
  <c r="R467" i="1"/>
  <c r="S466" i="1"/>
  <c r="R466" i="1"/>
  <c r="S465" i="1"/>
  <c r="R465" i="1"/>
  <c r="S464" i="1"/>
  <c r="R464" i="1"/>
  <c r="S463" i="1"/>
  <c r="R463" i="1"/>
  <c r="S462" i="1"/>
  <c r="R462" i="1"/>
  <c r="S461" i="1"/>
  <c r="R461" i="1"/>
  <c r="S460" i="1"/>
  <c r="R460" i="1"/>
  <c r="S459" i="1"/>
  <c r="R459" i="1"/>
  <c r="S458" i="1"/>
  <c r="R458" i="1"/>
  <c r="S457" i="1"/>
  <c r="R457" i="1"/>
  <c r="S456" i="1"/>
  <c r="R456" i="1"/>
  <c r="S455" i="1"/>
  <c r="R455" i="1"/>
  <c r="S454" i="1"/>
  <c r="R454" i="1"/>
  <c r="S453" i="1"/>
  <c r="R453" i="1"/>
  <c r="S452" i="1"/>
  <c r="R452" i="1"/>
  <c r="S451" i="1"/>
  <c r="R451" i="1"/>
  <c r="S450" i="1"/>
  <c r="R450" i="1"/>
  <c r="S449" i="1"/>
  <c r="R449" i="1"/>
  <c r="S448" i="1"/>
  <c r="R448" i="1"/>
  <c r="S447" i="1"/>
  <c r="R447" i="1"/>
  <c r="S446" i="1"/>
  <c r="R446" i="1"/>
  <c r="S445" i="1"/>
  <c r="R445" i="1"/>
  <c r="S444" i="1"/>
  <c r="R444" i="1"/>
  <c r="S443" i="1"/>
  <c r="R443" i="1"/>
  <c r="S442" i="1"/>
  <c r="R442" i="1"/>
  <c r="S441" i="1"/>
  <c r="R441" i="1"/>
  <c r="S440" i="1"/>
  <c r="R440" i="1"/>
  <c r="S439" i="1"/>
  <c r="R439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2" i="1"/>
  <c r="R432" i="1"/>
  <c r="S431" i="1"/>
  <c r="R431" i="1"/>
  <c r="S430" i="1"/>
  <c r="R430" i="1"/>
  <c r="S429" i="1"/>
  <c r="R429" i="1"/>
  <c r="S428" i="1"/>
  <c r="R428" i="1"/>
  <c r="S427" i="1"/>
  <c r="R427" i="1"/>
  <c r="S426" i="1"/>
  <c r="R426" i="1"/>
  <c r="S425" i="1"/>
  <c r="R425" i="1"/>
  <c r="S424" i="1"/>
  <c r="R424" i="1"/>
  <c r="S423" i="1"/>
  <c r="R423" i="1"/>
  <c r="S422" i="1"/>
  <c r="R422" i="1"/>
  <c r="S421" i="1"/>
  <c r="R421" i="1"/>
  <c r="S420" i="1"/>
  <c r="R420" i="1"/>
  <c r="S419" i="1"/>
  <c r="R419" i="1"/>
  <c r="S418" i="1"/>
  <c r="R418" i="1"/>
  <c r="S417" i="1"/>
  <c r="R417" i="1"/>
  <c r="S416" i="1"/>
  <c r="R416" i="1"/>
  <c r="S415" i="1"/>
  <c r="R415" i="1"/>
  <c r="S414" i="1"/>
  <c r="R414" i="1"/>
  <c r="S413" i="1"/>
  <c r="R413" i="1"/>
  <c r="S412" i="1"/>
  <c r="R412" i="1"/>
  <c r="S411" i="1"/>
  <c r="R411" i="1"/>
  <c r="S410" i="1"/>
  <c r="R410" i="1"/>
  <c r="S409" i="1"/>
  <c r="R409" i="1"/>
  <c r="S408" i="1"/>
  <c r="R408" i="1"/>
  <c r="S407" i="1"/>
  <c r="R407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7" i="1"/>
  <c r="R397" i="1"/>
  <c r="S396" i="1"/>
  <c r="R396" i="1"/>
  <c r="S395" i="1"/>
  <c r="R395" i="1"/>
  <c r="S394" i="1"/>
  <c r="R394" i="1"/>
  <c r="S393" i="1"/>
  <c r="R393" i="1"/>
  <c r="S392" i="1"/>
  <c r="R392" i="1"/>
  <c r="S391" i="1"/>
  <c r="R391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80" i="1"/>
  <c r="R380" i="1"/>
  <c r="S379" i="1"/>
  <c r="R379" i="1"/>
  <c r="S378" i="1"/>
  <c r="R378" i="1"/>
  <c r="S377" i="1"/>
  <c r="R377" i="1"/>
  <c r="S376" i="1"/>
  <c r="R376" i="1"/>
  <c r="S375" i="1"/>
  <c r="R375" i="1"/>
  <c r="S374" i="1"/>
  <c r="R374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4" i="1"/>
  <c r="R364" i="1"/>
  <c r="S363" i="1"/>
  <c r="R363" i="1"/>
  <c r="S362" i="1"/>
  <c r="R362" i="1"/>
  <c r="S361" i="1"/>
  <c r="R361" i="1"/>
  <c r="S360" i="1"/>
  <c r="R360" i="1"/>
  <c r="S359" i="1"/>
  <c r="R359" i="1"/>
  <c r="S358" i="1"/>
  <c r="R358" i="1"/>
  <c r="S357" i="1"/>
  <c r="R357" i="1"/>
  <c r="S356" i="1"/>
  <c r="R356" i="1"/>
  <c r="S355" i="1"/>
  <c r="R355" i="1"/>
  <c r="S354" i="1"/>
  <c r="R354" i="1"/>
  <c r="S353" i="1"/>
  <c r="R353" i="1"/>
  <c r="S352" i="1"/>
  <c r="R352" i="1"/>
  <c r="S351" i="1"/>
  <c r="R351" i="1"/>
  <c r="S350" i="1"/>
  <c r="R350" i="1"/>
  <c r="S349" i="1"/>
  <c r="R349" i="1"/>
  <c r="S348" i="1"/>
  <c r="R348" i="1"/>
  <c r="S347" i="1"/>
  <c r="R347" i="1"/>
  <c r="S346" i="1"/>
  <c r="R346" i="1"/>
  <c r="S345" i="1"/>
  <c r="R345" i="1"/>
  <c r="S344" i="1"/>
  <c r="R344" i="1"/>
  <c r="S343" i="1"/>
  <c r="R343" i="1"/>
  <c r="S342" i="1"/>
  <c r="R342" i="1"/>
  <c r="S341" i="1"/>
  <c r="R341" i="1"/>
  <c r="S340" i="1"/>
  <c r="R340" i="1"/>
  <c r="S339" i="1"/>
  <c r="R339" i="1"/>
  <c r="S338" i="1"/>
  <c r="R338" i="1"/>
  <c r="S337" i="1"/>
  <c r="R337" i="1"/>
  <c r="S336" i="1"/>
  <c r="R336" i="1"/>
  <c r="S335" i="1"/>
  <c r="R335" i="1"/>
  <c r="S334" i="1"/>
  <c r="R334" i="1"/>
  <c r="S333" i="1"/>
  <c r="R333" i="1"/>
  <c r="S332" i="1"/>
  <c r="R332" i="1"/>
  <c r="S331" i="1"/>
  <c r="R331" i="1"/>
  <c r="S330" i="1"/>
  <c r="R330" i="1"/>
  <c r="S329" i="1"/>
  <c r="R329" i="1"/>
  <c r="S328" i="1"/>
  <c r="R328" i="1"/>
  <c r="S327" i="1"/>
  <c r="R327" i="1"/>
  <c r="S326" i="1"/>
  <c r="R326" i="1"/>
  <c r="S325" i="1"/>
  <c r="R325" i="1"/>
  <c r="S324" i="1"/>
  <c r="R324" i="1"/>
  <c r="S323" i="1"/>
  <c r="R323" i="1"/>
  <c r="S322" i="1"/>
  <c r="R322" i="1"/>
  <c r="S321" i="1"/>
  <c r="R321" i="1"/>
  <c r="S320" i="1"/>
  <c r="R320" i="1"/>
  <c r="S319" i="1"/>
  <c r="R319" i="1"/>
  <c r="S318" i="1"/>
  <c r="R318" i="1"/>
  <c r="S317" i="1"/>
  <c r="R317" i="1"/>
  <c r="S316" i="1"/>
  <c r="R316" i="1"/>
  <c r="S315" i="1"/>
  <c r="R315" i="1"/>
  <c r="S314" i="1"/>
  <c r="R314" i="1"/>
  <c r="S313" i="1"/>
  <c r="R313" i="1"/>
  <c r="S312" i="1"/>
  <c r="R312" i="1"/>
  <c r="S311" i="1"/>
  <c r="R311" i="1"/>
  <c r="S310" i="1"/>
  <c r="R310" i="1"/>
  <c r="S309" i="1"/>
  <c r="R309" i="1"/>
  <c r="S308" i="1"/>
  <c r="R308" i="1"/>
  <c r="S307" i="1"/>
  <c r="R307" i="1"/>
  <c r="S306" i="1"/>
  <c r="R306" i="1"/>
  <c r="S305" i="1"/>
  <c r="R305" i="1"/>
  <c r="S304" i="1"/>
  <c r="R304" i="1"/>
  <c r="S303" i="1"/>
  <c r="R303" i="1"/>
  <c r="S302" i="1"/>
  <c r="R302" i="1"/>
  <c r="S301" i="1"/>
  <c r="R301" i="1"/>
  <c r="S300" i="1"/>
  <c r="R300" i="1"/>
  <c r="S299" i="1"/>
  <c r="R299" i="1"/>
  <c r="S298" i="1"/>
  <c r="R298" i="1"/>
  <c r="S297" i="1"/>
  <c r="R297" i="1"/>
  <c r="S296" i="1"/>
  <c r="R296" i="1"/>
  <c r="S295" i="1"/>
  <c r="R295" i="1"/>
  <c r="S294" i="1"/>
  <c r="R294" i="1"/>
  <c r="S293" i="1"/>
  <c r="R293" i="1"/>
  <c r="S292" i="1"/>
  <c r="R292" i="1"/>
  <c r="S291" i="1"/>
  <c r="R291" i="1"/>
  <c r="S290" i="1"/>
  <c r="R290" i="1"/>
  <c r="S289" i="1"/>
  <c r="R289" i="1"/>
  <c r="S288" i="1"/>
  <c r="R288" i="1"/>
  <c r="S287" i="1"/>
  <c r="R287" i="1"/>
  <c r="S286" i="1"/>
  <c r="R286" i="1"/>
  <c r="S285" i="1"/>
  <c r="R285" i="1"/>
  <c r="S284" i="1"/>
  <c r="R284" i="1"/>
  <c r="S283" i="1"/>
  <c r="R283" i="1"/>
  <c r="S282" i="1"/>
  <c r="R282" i="1"/>
  <c r="S281" i="1"/>
  <c r="R281" i="1"/>
  <c r="S280" i="1"/>
  <c r="R280" i="1"/>
  <c r="S279" i="1"/>
  <c r="R279" i="1"/>
  <c r="S278" i="1"/>
  <c r="R278" i="1"/>
  <c r="S277" i="1"/>
  <c r="R277" i="1"/>
  <c r="S276" i="1"/>
  <c r="R276" i="1"/>
  <c r="S275" i="1"/>
  <c r="R275" i="1"/>
  <c r="S274" i="1"/>
  <c r="R274" i="1"/>
  <c r="S273" i="1"/>
  <c r="R273" i="1"/>
  <c r="S272" i="1"/>
  <c r="R272" i="1"/>
  <c r="S271" i="1"/>
  <c r="R271" i="1"/>
  <c r="S270" i="1"/>
  <c r="R270" i="1"/>
  <c r="S269" i="1"/>
  <c r="R269" i="1"/>
  <c r="S268" i="1"/>
  <c r="R268" i="1"/>
  <c r="S267" i="1"/>
  <c r="R267" i="1"/>
  <c r="S266" i="1"/>
  <c r="R266" i="1"/>
  <c r="S265" i="1"/>
  <c r="R265" i="1"/>
  <c r="S264" i="1"/>
  <c r="R264" i="1"/>
  <c r="S263" i="1"/>
  <c r="R263" i="1"/>
  <c r="S262" i="1"/>
  <c r="R262" i="1"/>
  <c r="S261" i="1"/>
  <c r="R261" i="1"/>
  <c r="S260" i="1"/>
  <c r="R260" i="1"/>
  <c r="S259" i="1"/>
  <c r="R259" i="1"/>
  <c r="S258" i="1"/>
  <c r="R258" i="1"/>
  <c r="S257" i="1"/>
  <c r="R257" i="1"/>
  <c r="S256" i="1"/>
  <c r="R256" i="1"/>
  <c r="S255" i="1"/>
  <c r="R255" i="1"/>
  <c r="S254" i="1"/>
  <c r="R254" i="1"/>
  <c r="S253" i="1"/>
  <c r="R253" i="1"/>
  <c r="S252" i="1"/>
  <c r="R252" i="1"/>
  <c r="S251" i="1"/>
  <c r="R251" i="1"/>
  <c r="S250" i="1"/>
  <c r="R250" i="1"/>
  <c r="S249" i="1"/>
  <c r="R249" i="1"/>
  <c r="S248" i="1"/>
  <c r="R248" i="1"/>
  <c r="S247" i="1"/>
  <c r="R247" i="1"/>
  <c r="S246" i="1"/>
  <c r="R246" i="1"/>
  <c r="S245" i="1"/>
  <c r="R245" i="1"/>
  <c r="S244" i="1"/>
  <c r="R244" i="1"/>
  <c r="S243" i="1"/>
  <c r="R243" i="1"/>
  <c r="S242" i="1"/>
  <c r="R242" i="1"/>
  <c r="S241" i="1"/>
  <c r="R241" i="1"/>
  <c r="S240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S231" i="1"/>
  <c r="R231" i="1"/>
  <c r="S230" i="1"/>
  <c r="R230" i="1"/>
  <c r="S229" i="1"/>
  <c r="R229" i="1"/>
  <c r="S228" i="1"/>
  <c r="R228" i="1"/>
  <c r="S227" i="1"/>
  <c r="R227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S220" i="1"/>
  <c r="R220" i="1"/>
  <c r="S219" i="1"/>
  <c r="R219" i="1"/>
  <c r="S218" i="1"/>
  <c r="R218" i="1"/>
  <c r="S217" i="1"/>
  <c r="R217" i="1"/>
  <c r="S216" i="1"/>
  <c r="R216" i="1"/>
  <c r="S215" i="1"/>
  <c r="R215" i="1"/>
  <c r="S214" i="1"/>
  <c r="R214" i="1"/>
  <c r="S213" i="1"/>
  <c r="R213" i="1"/>
  <c r="S212" i="1"/>
  <c r="R212" i="1"/>
  <c r="S211" i="1"/>
  <c r="R211" i="1"/>
  <c r="S210" i="1"/>
  <c r="R210" i="1"/>
  <c r="S209" i="1"/>
  <c r="R209" i="1"/>
  <c r="S208" i="1"/>
  <c r="R208" i="1"/>
  <c r="S207" i="1"/>
  <c r="R207" i="1"/>
  <c r="S206" i="1"/>
  <c r="R206" i="1"/>
  <c r="S205" i="1"/>
  <c r="R205" i="1"/>
  <c r="S204" i="1"/>
  <c r="R204" i="1"/>
  <c r="S203" i="1"/>
  <c r="R203" i="1"/>
  <c r="S202" i="1"/>
  <c r="R202" i="1"/>
  <c r="S201" i="1"/>
  <c r="R201" i="1"/>
  <c r="S200" i="1"/>
  <c r="R200" i="1"/>
  <c r="S199" i="1"/>
  <c r="R199" i="1"/>
  <c r="S198" i="1"/>
  <c r="R198" i="1"/>
  <c r="S197" i="1"/>
  <c r="R197" i="1"/>
  <c r="S196" i="1"/>
  <c r="R196" i="1"/>
  <c r="S195" i="1"/>
  <c r="R195" i="1"/>
  <c r="S194" i="1"/>
  <c r="R194" i="1"/>
  <c r="S193" i="1"/>
  <c r="R193" i="1"/>
  <c r="S192" i="1"/>
  <c r="R192" i="1"/>
  <c r="S191" i="1"/>
  <c r="R191" i="1"/>
  <c r="S190" i="1"/>
  <c r="R190" i="1"/>
  <c r="S189" i="1"/>
  <c r="R189" i="1"/>
  <c r="S188" i="1"/>
  <c r="R188" i="1"/>
  <c r="S187" i="1"/>
  <c r="R187" i="1"/>
  <c r="S186" i="1"/>
  <c r="R186" i="1"/>
  <c r="S185" i="1"/>
  <c r="R185" i="1"/>
  <c r="S184" i="1"/>
  <c r="R184" i="1"/>
  <c r="S183" i="1"/>
  <c r="R183" i="1"/>
  <c r="S182" i="1"/>
  <c r="R182" i="1"/>
  <c r="S181" i="1"/>
  <c r="R181" i="1"/>
  <c r="S180" i="1"/>
  <c r="R180" i="1"/>
  <c r="S179" i="1"/>
  <c r="R179" i="1"/>
  <c r="S178" i="1"/>
  <c r="R178" i="1"/>
  <c r="S177" i="1"/>
  <c r="R177" i="1"/>
  <c r="S176" i="1"/>
  <c r="R176" i="1"/>
  <c r="S175" i="1"/>
  <c r="R175" i="1"/>
  <c r="S174" i="1"/>
  <c r="R174" i="1"/>
  <c r="S173" i="1"/>
  <c r="R173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3" i="1"/>
  <c r="R163" i="1"/>
  <c r="S162" i="1"/>
  <c r="R162" i="1"/>
  <c r="S161" i="1"/>
  <c r="R161" i="1"/>
  <c r="S160" i="1"/>
  <c r="R160" i="1"/>
  <c r="S159" i="1"/>
  <c r="R159" i="1"/>
  <c r="S158" i="1"/>
  <c r="R158" i="1"/>
  <c r="S157" i="1"/>
  <c r="R157" i="1"/>
  <c r="S156" i="1"/>
  <c r="R156" i="1"/>
  <c r="S155" i="1"/>
  <c r="R155" i="1"/>
  <c r="S154" i="1"/>
  <c r="R154" i="1"/>
  <c r="S153" i="1"/>
  <c r="R153" i="1"/>
  <c r="S152" i="1"/>
  <c r="R152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2" i="1"/>
  <c r="R142" i="1"/>
  <c r="S141" i="1"/>
  <c r="R141" i="1"/>
  <c r="S140" i="1"/>
  <c r="R140" i="1"/>
  <c r="S139" i="1"/>
  <c r="R139" i="1"/>
  <c r="S138" i="1"/>
  <c r="R138" i="1"/>
  <c r="S137" i="1"/>
  <c r="R137" i="1"/>
  <c r="S136" i="1"/>
  <c r="R136" i="1"/>
  <c r="S135" i="1"/>
  <c r="R135" i="1"/>
  <c r="S134" i="1"/>
  <c r="R134" i="1"/>
  <c r="S133" i="1"/>
  <c r="R133" i="1"/>
  <c r="S132" i="1"/>
  <c r="R132" i="1"/>
  <c r="S131" i="1"/>
  <c r="R131" i="1"/>
  <c r="S130" i="1"/>
  <c r="R130" i="1"/>
  <c r="S129" i="1"/>
  <c r="R129" i="1"/>
  <c r="S128" i="1"/>
  <c r="R128" i="1"/>
  <c r="S127" i="1"/>
  <c r="R127" i="1"/>
  <c r="S126" i="1"/>
  <c r="R126" i="1"/>
  <c r="S125" i="1"/>
  <c r="R125" i="1"/>
  <c r="S124" i="1"/>
  <c r="R124" i="1"/>
  <c r="S123" i="1"/>
  <c r="R123" i="1"/>
  <c r="S122" i="1"/>
  <c r="R122" i="1"/>
  <c r="S121" i="1"/>
  <c r="R121" i="1"/>
  <c r="S120" i="1"/>
  <c r="R120" i="1"/>
  <c r="S119" i="1"/>
  <c r="R119" i="1"/>
  <c r="S118" i="1"/>
  <c r="R118" i="1"/>
  <c r="S117" i="1"/>
  <c r="R117" i="1"/>
  <c r="S116" i="1"/>
  <c r="R116" i="1"/>
  <c r="S115" i="1"/>
  <c r="R115" i="1"/>
  <c r="S114" i="1"/>
  <c r="R114" i="1"/>
  <c r="S113" i="1"/>
  <c r="R113" i="1"/>
  <c r="S112" i="1"/>
  <c r="R112" i="1"/>
  <c r="S111" i="1"/>
  <c r="R111" i="1"/>
  <c r="S110" i="1"/>
  <c r="R110" i="1"/>
  <c r="S109" i="1"/>
  <c r="R109" i="1"/>
  <c r="S108" i="1"/>
  <c r="R108" i="1"/>
  <c r="S107" i="1"/>
  <c r="R107" i="1"/>
  <c r="S106" i="1"/>
  <c r="R106" i="1"/>
  <c r="S105" i="1"/>
  <c r="R105" i="1"/>
  <c r="S104" i="1"/>
  <c r="R104" i="1"/>
  <c r="S103" i="1"/>
  <c r="R103" i="1"/>
  <c r="S102" i="1"/>
  <c r="R102" i="1"/>
  <c r="S101" i="1"/>
  <c r="R101" i="1"/>
  <c r="S100" i="1"/>
  <c r="R100" i="1"/>
  <c r="S99" i="1"/>
  <c r="R99" i="1"/>
  <c r="S98" i="1"/>
  <c r="R98" i="1"/>
  <c r="S97" i="1"/>
  <c r="R97" i="1"/>
  <c r="S96" i="1"/>
  <c r="R96" i="1"/>
  <c r="S95" i="1"/>
  <c r="R95" i="1"/>
  <c r="S94" i="1"/>
  <c r="R94" i="1"/>
  <c r="S93" i="1"/>
  <c r="R93" i="1"/>
  <c r="S92" i="1"/>
  <c r="R92" i="1"/>
  <c r="S91" i="1"/>
  <c r="R91" i="1"/>
  <c r="S90" i="1"/>
  <c r="R90" i="1"/>
  <c r="S89" i="1"/>
  <c r="R89" i="1"/>
  <c r="S88" i="1"/>
  <c r="R88" i="1"/>
  <c r="S87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S75" i="1"/>
  <c r="R75" i="1"/>
  <c r="S74" i="1"/>
  <c r="R74" i="1"/>
  <c r="S73" i="1"/>
  <c r="R73" i="1"/>
  <c r="S72" i="1"/>
  <c r="R72" i="1"/>
  <c r="S71" i="1"/>
  <c r="R71" i="1"/>
  <c r="S70" i="1"/>
  <c r="R70" i="1"/>
  <c r="S69" i="1"/>
  <c r="R69" i="1"/>
  <c r="S68" i="1"/>
  <c r="R68" i="1"/>
  <c r="S67" i="1"/>
  <c r="R67" i="1"/>
  <c r="S66" i="1"/>
  <c r="R66" i="1"/>
  <c r="S65" i="1"/>
  <c r="R65" i="1"/>
  <c r="S64" i="1"/>
  <c r="R64" i="1"/>
  <c r="S63" i="1"/>
  <c r="R63" i="1"/>
  <c r="S62" i="1"/>
  <c r="R62" i="1"/>
  <c r="S61" i="1"/>
  <c r="R61" i="1"/>
  <c r="S60" i="1"/>
  <c r="R60" i="1"/>
  <c r="S59" i="1"/>
  <c r="R59" i="1"/>
  <c r="S58" i="1"/>
  <c r="R58" i="1"/>
  <c r="S57" i="1"/>
  <c r="R57" i="1"/>
  <c r="S56" i="1"/>
  <c r="R56" i="1"/>
  <c r="S55" i="1"/>
  <c r="R55" i="1"/>
  <c r="S54" i="1"/>
  <c r="R54" i="1"/>
  <c r="S53" i="1"/>
  <c r="R53" i="1"/>
  <c r="S52" i="1"/>
  <c r="R52" i="1"/>
  <c r="S51" i="1"/>
  <c r="R51" i="1"/>
  <c r="S50" i="1"/>
  <c r="R50" i="1"/>
  <c r="S49" i="1"/>
  <c r="R49" i="1"/>
  <c r="S48" i="1"/>
  <c r="R48" i="1"/>
  <c r="S47" i="1"/>
  <c r="R47" i="1"/>
  <c r="S46" i="1"/>
  <c r="R46" i="1"/>
  <c r="S45" i="1"/>
  <c r="R45" i="1"/>
  <c r="S44" i="1"/>
  <c r="R44" i="1"/>
  <c r="S43" i="1"/>
  <c r="R43" i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S30" i="1"/>
  <c r="R30" i="1"/>
  <c r="S29" i="1"/>
  <c r="R29" i="1"/>
  <c r="S28" i="1"/>
  <c r="R28" i="1"/>
  <c r="S27" i="1"/>
  <c r="R27" i="1"/>
  <c r="S26" i="1"/>
  <c r="R26" i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S11" i="1"/>
  <c r="R11" i="1"/>
  <c r="S10" i="1"/>
  <c r="R10" i="1"/>
  <c r="S9" i="1"/>
  <c r="R9" i="1"/>
  <c r="S8" i="1"/>
  <c r="R8" i="1"/>
  <c r="S7" i="1"/>
  <c r="R7" i="1"/>
  <c r="S6" i="1"/>
  <c r="R6" i="1"/>
  <c r="S5" i="1"/>
  <c r="R5" i="1"/>
  <c r="S4" i="1"/>
  <c r="R4" i="1"/>
  <c r="S3" i="1"/>
  <c r="R3" i="1"/>
  <c r="R2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4" i="7" l="1"/>
  <c r="I14" i="7" s="1"/>
  <c r="H4" i="7"/>
  <c r="I4" i="7" s="1"/>
  <c r="H5" i="7"/>
  <c r="K5" i="7" s="1"/>
  <c r="H6" i="7"/>
  <c r="K6" i="7" s="1"/>
  <c r="H7" i="7"/>
  <c r="K7" i="7" s="1"/>
  <c r="H8" i="7"/>
  <c r="K8" i="7" s="1"/>
  <c r="H9" i="7"/>
  <c r="I9" i="7" s="1"/>
  <c r="H10" i="7"/>
  <c r="K10" i="7" s="1"/>
  <c r="H11" i="7"/>
  <c r="I11" i="7" s="1"/>
  <c r="H12" i="7"/>
  <c r="I12" i="7" s="1"/>
  <c r="H13" i="7"/>
  <c r="J13" i="7" s="1"/>
  <c r="K3" i="7"/>
  <c r="I3" i="7"/>
  <c r="J3" i="7"/>
  <c r="J9" i="7" l="1"/>
  <c r="I6" i="7"/>
  <c r="I7" i="7"/>
  <c r="K4" i="7"/>
  <c r="J11" i="7"/>
  <c r="I10" i="7"/>
  <c r="J14" i="7"/>
  <c r="K14" i="7"/>
  <c r="J12" i="7"/>
  <c r="K11" i="7"/>
  <c r="I8" i="7"/>
  <c r="J10" i="7"/>
  <c r="I5" i="7"/>
  <c r="J7" i="7"/>
  <c r="K9" i="7"/>
  <c r="J5" i="7"/>
  <c r="K12" i="7"/>
  <c r="J8" i="7"/>
  <c r="I13" i="7"/>
  <c r="J6" i="7"/>
  <c r="K13" i="7"/>
  <c r="J4" i="7"/>
</calcChain>
</file>

<file path=xl/sharedStrings.xml><?xml version="1.0" encoding="utf-8"?>
<sst xmlns="http://schemas.openxmlformats.org/spreadsheetml/2006/main" count="24979" uniqueCount="8407">
  <si>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</si>
  <si>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</si>
  <si>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</si>
  <si>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</si>
  <si>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</si>
  <si>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</si>
  <si>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</si>
  <si>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</si>
  <si>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</si>
  <si>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</si>
  <si>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</si>
  <si>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</si>
  <si>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</si>
  <si>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</si>
  <si>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</si>
  <si>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</si>
  <si>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</si>
  <si>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</si>
  <si>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</si>
  <si>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</si>
  <si>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</si>
  <si>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</si>
  <si>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</si>
  <si>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</si>
  <si>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</si>
  <si>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</si>
  <si>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</si>
  <si>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</si>
  <si>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</si>
  <si>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</si>
  <si>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</si>
  <si>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</si>
  <si>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</si>
  <si>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</si>
  <si>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</si>
  <si>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</si>
  <si>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</si>
  <si>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</si>
  <si>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</si>
  <si>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</si>
  <si>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</si>
  <si>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</si>
  <si>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</si>
  <si>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</si>
  <si>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</si>
  <si>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</si>
  <si>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</si>
  <si>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</si>
  <si>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</si>
  <si>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</si>
  <si>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</si>
  <si>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</si>
  <si>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</si>
  <si>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</si>
  <si>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</si>
  <si>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</si>
  <si>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</si>
  <si>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</si>
  <si>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</si>
  <si>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</si>
  <si>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</si>
  <si>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</si>
  <si>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</si>
  <si>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</si>
  <si>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</si>
  <si>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</si>
  <si>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</si>
  <si>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</si>
  <si>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</si>
  <si>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</si>
  <si>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</si>
  <si>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</si>
  <si>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</si>
  <si>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</si>
  <si>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</si>
  <si>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</si>
  <si>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</si>
  <si>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</si>
  <si>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</si>
  <si>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</si>
  <si>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</si>
  <si>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</si>
  <si>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</si>
  <si>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</si>
  <si>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</si>
  <si>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</si>
  <si>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</si>
  <si>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</si>
  <si>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</si>
  <si>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</si>
  <si>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</si>
  <si>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</si>
  <si>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</si>
  <si>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</si>
  <si>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</si>
  <si>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</si>
  <si>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</si>
  <si>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</si>
  <si>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</si>
  <si>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</si>
  <si>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</si>
  <si>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</si>
  <si>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</si>
  <si>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</si>
  <si>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</si>
  <si>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</si>
  <si>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</si>
  <si>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</si>
  <si>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</si>
  <si>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</si>
  <si>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</si>
  <si>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</si>
  <si>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</si>
  <si>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</si>
  <si>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</si>
  <si>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</si>
  <si>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</si>
  <si>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</si>
  <si>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</si>
  <si>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</si>
  <si>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</si>
  <si>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</si>
  <si>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</si>
  <si>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</si>
  <si>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</si>
  <si>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</si>
  <si>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</si>
  <si>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</si>
  <si>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</si>
  <si>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</si>
  <si>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</si>
  <si>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</si>
  <si>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</si>
  <si>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</si>
  <si>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</si>
  <si>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</si>
  <si>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</si>
  <si>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</si>
  <si>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</si>
  <si>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</si>
  <si>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</si>
  <si>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</si>
  <si>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</si>
  <si>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</si>
  <si>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</si>
  <si>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</si>
  <si>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</si>
  <si>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</si>
  <si>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</si>
  <si>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</si>
  <si>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</si>
  <si>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</si>
  <si>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</si>
  <si>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</si>
  <si>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</si>
  <si>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</si>
  <si>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</si>
  <si>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</si>
  <si>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</si>
  <si>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</si>
  <si>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</si>
  <si>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</si>
  <si>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</si>
  <si>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</si>
  <si>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</si>
  <si>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</si>
  <si>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</si>
  <si>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</si>
  <si>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</si>
  <si>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</si>
  <si>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</si>
  <si>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</si>
  <si>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</si>
  <si>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</si>
  <si>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</si>
  <si>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</si>
  <si>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</si>
  <si>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</si>
  <si>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</si>
  <si>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</si>
  <si>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</si>
  <si>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</si>
  <si>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</si>
  <si>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</si>
  <si>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</si>
  <si>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</si>
  <si>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</si>
  <si>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</si>
  <si>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</si>
  <si>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</si>
  <si>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</si>
  <si>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</si>
  <si>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</si>
  <si>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</si>
  <si>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</si>
  <si>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</si>
  <si>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</si>
  <si>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</si>
  <si>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</si>
  <si>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</si>
  <si>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</si>
  <si>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</si>
  <si>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</si>
  <si>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</si>
  <si>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</si>
  <si>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</si>
  <si>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</si>
  <si>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</si>
  <si>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</si>
  <si>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</si>
  <si>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</si>
  <si>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</si>
  <si>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</si>
  <si>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</si>
  <si>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</si>
  <si>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</si>
  <si>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</si>
  <si>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</si>
  <si>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</si>
  <si>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</si>
  <si>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</si>
  <si>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</si>
  <si>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</si>
  <si>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</si>
  <si>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</si>
  <si>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</si>
  <si>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</si>
  <si>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</si>
  <si>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</si>
  <si>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</si>
  <si>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</si>
  <si>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</si>
  <si>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</si>
  <si>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</si>
  <si>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</si>
  <si>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</si>
  <si>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</si>
  <si>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</si>
  <si>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</si>
  <si>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</si>
  <si>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</si>
  <si>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</si>
  <si>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</si>
  <si>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</si>
  <si>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</si>
  <si>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</si>
  <si>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</si>
  <si>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</si>
  <si>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</si>
  <si>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</si>
  <si>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</si>
  <si>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</si>
  <si>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</si>
  <si>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</si>
  <si>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</si>
  <si>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</si>
  <si>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</si>
  <si>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</si>
  <si>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</si>
  <si>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</si>
  <si>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</si>
  <si>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</si>
  <si>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</si>
  <si>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</si>
  <si>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</si>
  <si>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</si>
  <si>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</si>
  <si>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</si>
  <si>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</si>
  <si>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</si>
  <si>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</si>
  <si>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</si>
  <si>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</si>
  <si>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</si>
  <si>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</si>
  <si>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</si>
  <si>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</si>
  <si>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</si>
  <si>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</si>
  <si>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</si>
  <si>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</si>
  <si>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</si>
  <si>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</si>
  <si>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</si>
  <si>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</si>
  <si>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</si>
  <si>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</si>
  <si>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</si>
  <si>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</si>
  <si>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</si>
  <si>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</si>
  <si>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</si>
  <si>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</si>
  <si>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</si>
  <si>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</si>
  <si>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</si>
  <si>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</si>
  <si>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</si>
  <si>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</si>
  <si>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</si>
  <si>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</si>
  <si>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</si>
  <si>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</si>
  <si>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</si>
  <si>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</si>
  <si>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</si>
  <si>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</si>
  <si>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</si>
  <si>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</si>
  <si>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</si>
  <si>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</si>
  <si>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</si>
  <si>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</si>
  <si>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</si>
  <si>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</si>
  <si>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</si>
  <si>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</si>
  <si>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</si>
  <si>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</si>
  <si>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</si>
  <si>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</si>
  <si>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</si>
  <si>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</si>
  <si>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</si>
  <si>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</si>
  <si>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</si>
  <si>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</si>
  <si>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</si>
  <si>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</si>
  <si>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</si>
  <si>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</si>
  <si>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</si>
  <si>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</si>
  <si>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</si>
  <si>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</si>
  <si>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</si>
  <si>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</si>
  <si>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</si>
  <si>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</si>
  <si>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</si>
  <si>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</si>
  <si>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</si>
  <si>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</si>
  <si>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</si>
  <si>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</si>
  <si>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</si>
  <si>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</si>
  <si>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</si>
  <si>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</si>
  <si>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</si>
  <si>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</si>
  <si>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</si>
  <si>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</si>
  <si>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</si>
  <si>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</si>
  <si>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</si>
  <si>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</si>
  <si>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</si>
  <si>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</si>
  <si>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</si>
  <si>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</si>
  <si>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</si>
  <si>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</si>
  <si>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</si>
  <si>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</si>
  <si>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</si>
  <si>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</si>
  <si>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</si>
  <si>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</si>
  <si>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</si>
  <si>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</si>
  <si>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</si>
  <si>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</si>
  <si>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</si>
  <si>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</si>
  <si>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</si>
  <si>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</si>
  <si>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</si>
  <si>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</si>
  <si>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</si>
  <si>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</si>
  <si>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</si>
  <si>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</si>
  <si>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</si>
  <si>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</si>
  <si>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</si>
  <si>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</si>
  <si>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</si>
  <si>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</si>
  <si>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</si>
  <si>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</si>
  <si>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</si>
  <si>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</si>
  <si>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</si>
  <si>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</si>
  <si>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</si>
  <si>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</si>
  <si>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</si>
  <si>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</si>
  <si>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</si>
  <si>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</si>
  <si>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</si>
  <si>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</si>
  <si>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</si>
  <si>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</si>
  <si>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</si>
  <si>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</si>
  <si>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</si>
  <si>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</si>
  <si>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</si>
  <si>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</si>
  <si>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</si>
  <si>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</si>
  <si>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</si>
  <si>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</si>
  <si>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</si>
  <si>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</si>
  <si>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</si>
  <si>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</si>
  <si>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</si>
  <si>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</si>
  <si>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</si>
  <si>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</si>
  <si>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</si>
  <si>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</si>
  <si>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</si>
  <si>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</si>
  <si>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</si>
  <si>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</si>
  <si>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</si>
  <si>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</si>
  <si>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</si>
  <si>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</si>
  <si>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</si>
  <si>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</si>
  <si>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</si>
  <si>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</si>
  <si>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</si>
  <si>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</si>
  <si>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</si>
  <si>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</si>
  <si>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</si>
  <si>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</si>
  <si>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</si>
  <si>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</si>
  <si>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</si>
  <si>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</si>
  <si>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</si>
  <si>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</si>
  <si>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</si>
  <si>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</si>
  <si>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</si>
  <si>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</si>
  <si>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</si>
  <si>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</si>
  <si>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</si>
  <si>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</si>
  <si>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</si>
  <si>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</si>
  <si>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</si>
  <si>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</si>
  <si>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</si>
  <si>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</si>
  <si>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</si>
  <si>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</si>
  <si>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</si>
  <si>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</si>
  <si>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</si>
  <si>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</si>
  <si>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</si>
  <si>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</si>
  <si>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</si>
  <si>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</si>
  <si>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</si>
  <si>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</si>
  <si>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</si>
  <si>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</si>
  <si>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</si>
  <si>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</si>
  <si>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</si>
  <si>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</si>
  <si>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</si>
  <si>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</si>
  <si>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</si>
  <si>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</si>
  <si>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</si>
  <si>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</si>
  <si>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</si>
  <si>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</si>
  <si>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</si>
  <si>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</si>
  <si>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</si>
  <si>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</si>
  <si>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</si>
  <si>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</si>
  <si>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</si>
  <si>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</si>
  <si>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</si>
  <si>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</si>
  <si>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</si>
  <si>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</si>
  <si>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</si>
  <si>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</si>
  <si>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</si>
  <si>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</si>
  <si>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</si>
  <si>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</si>
  <si>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</si>
  <si>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</si>
  <si>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</si>
  <si>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</si>
  <si>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</si>
  <si>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</si>
  <si>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</si>
  <si>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</si>
  <si>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</si>
  <si>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</si>
  <si>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</si>
  <si>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</si>
  <si>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</si>
  <si>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</si>
  <si>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</si>
  <si>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</si>
  <si>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</si>
  <si>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</si>
  <si>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</si>
  <si>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</si>
  <si>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</si>
  <si>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</si>
  <si>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</si>
  <si>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</si>
  <si>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</si>
  <si>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</si>
  <si>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</si>
  <si>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</si>
  <si>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</si>
  <si>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</si>
  <si>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</si>
  <si>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</si>
  <si>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</si>
  <si>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</si>
  <si>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</si>
  <si>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</si>
  <si>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</si>
  <si>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</si>
  <si>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</si>
  <si>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</si>
  <si>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</si>
  <si>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</si>
  <si>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</si>
  <si>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</si>
  <si>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</si>
  <si>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</si>
  <si>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</si>
  <si>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</si>
  <si>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</si>
  <si>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</si>
  <si>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</si>
  <si>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</si>
  <si>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</si>
  <si>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</si>
  <si>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</si>
  <si>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</si>
  <si>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</si>
  <si>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</si>
  <si>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</si>
  <si>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</si>
  <si>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</si>
  <si>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</si>
  <si>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</si>
  <si>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</si>
  <si>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</si>
  <si>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</si>
  <si>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</si>
  <si>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</si>
  <si>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</si>
  <si>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</si>
  <si>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</si>
  <si>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</si>
  <si>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</si>
  <si>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</si>
  <si>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</si>
  <si>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</si>
  <si>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</si>
  <si>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</si>
  <si>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</si>
  <si>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</si>
  <si>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</si>
  <si>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</si>
  <si>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</si>
  <si>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</si>
  <si>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</si>
  <si>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</si>
  <si>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</si>
  <si>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</si>
  <si>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</si>
  <si>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</si>
  <si>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</si>
  <si>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</si>
  <si>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</si>
  <si>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</si>
  <si>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</si>
  <si>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</si>
  <si>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</si>
  <si>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</si>
  <si>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</si>
  <si>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</si>
  <si>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</si>
  <si>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</si>
  <si>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</si>
  <si>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</si>
  <si>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</si>
  <si>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</si>
  <si>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</si>
  <si>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</si>
  <si>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</si>
  <si>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</si>
  <si>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</si>
  <si>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</si>
  <si>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</si>
  <si>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</si>
  <si>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</si>
  <si>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</si>
  <si>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</si>
  <si>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</si>
  <si>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</si>
  <si>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</si>
  <si>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</si>
  <si>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</si>
  <si>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</si>
  <si>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</si>
  <si>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</si>
  <si>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</si>
  <si>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</si>
  <si>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</si>
  <si>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</si>
  <si>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</si>
  <si>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</si>
  <si>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</si>
  <si>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</si>
  <si>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</si>
  <si>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</si>
  <si>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</si>
  <si>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</si>
  <si>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</si>
  <si>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</si>
  <si>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</si>
  <si>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</si>
  <si>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</si>
  <si>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</si>
  <si>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</si>
  <si>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</si>
  <si>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</si>
  <si>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</si>
  <si>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</si>
  <si>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</si>
  <si>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</si>
  <si>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</si>
  <si>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</si>
  <si>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</si>
  <si>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</si>
  <si>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</si>
  <si>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</si>
  <si>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</si>
  <si>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</si>
  <si>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</si>
  <si>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</si>
  <si>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</si>
  <si>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</si>
  <si>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</si>
  <si>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</si>
  <si>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</si>
  <si>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</si>
  <si>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</si>
  <si>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</si>
  <si>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</si>
  <si>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</si>
  <si>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</si>
  <si>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</si>
  <si>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</si>
  <si>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</si>
  <si>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</si>
  <si>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</si>
  <si>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</si>
  <si>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</si>
  <si>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</si>
  <si>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</si>
  <si>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</si>
  <si>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</si>
  <si>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</si>
  <si>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</si>
  <si>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</si>
  <si>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</si>
  <si>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</si>
  <si>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</si>
  <si>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</si>
  <si>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</si>
  <si>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</si>
  <si>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</si>
  <si>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</si>
  <si>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</si>
  <si>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</si>
  <si>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</si>
  <si>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</si>
  <si>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</si>
  <si>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</si>
  <si>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</si>
  <si>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</si>
  <si>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</si>
  <si>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</si>
  <si>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</si>
  <si>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</si>
  <si>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</si>
  <si>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</si>
  <si>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</si>
  <si>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</si>
  <si>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</si>
  <si>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</si>
  <si>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</si>
  <si>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</si>
  <si>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</si>
  <si>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</si>
  <si>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</si>
  <si>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</si>
  <si>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</si>
  <si>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</si>
  <si>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</si>
  <si>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</si>
  <si>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</si>
  <si>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</si>
  <si>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</si>
  <si>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</si>
  <si>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</si>
  <si>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</si>
  <si>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</si>
  <si>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</si>
  <si>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</si>
  <si>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</si>
  <si>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</si>
  <si>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</si>
  <si>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</si>
  <si>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</si>
  <si>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</si>
  <si>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</si>
  <si>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</si>
  <si>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</si>
  <si>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</si>
  <si>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</si>
  <si>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</si>
  <si>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</si>
  <si>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</si>
  <si>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</si>
  <si>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</si>
  <si>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</si>
  <si>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</si>
  <si>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</si>
  <si>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</si>
  <si>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</si>
  <si>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</si>
  <si>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</si>
  <si>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</si>
  <si>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</si>
  <si>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</si>
  <si>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</si>
  <si>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</si>
  <si>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</si>
  <si>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</si>
  <si>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</si>
  <si>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</si>
  <si>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</si>
  <si>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</si>
  <si>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</si>
  <si>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</si>
  <si>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</si>
  <si>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</si>
  <si>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</si>
  <si>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</si>
  <si>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</si>
  <si>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</si>
  <si>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</si>
  <si>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</si>
  <si>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</si>
  <si>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</si>
  <si>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</si>
  <si>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</si>
  <si>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</si>
  <si>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</si>
  <si>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</si>
  <si>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</si>
  <si>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</si>
  <si>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</si>
  <si>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</si>
  <si>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</si>
  <si>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</si>
  <si>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</si>
  <si>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</si>
  <si>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</si>
  <si>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</si>
  <si>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</si>
  <si>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</si>
  <si>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</si>
  <si>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</si>
  <si>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</si>
  <si>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</si>
  <si>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</si>
  <si>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</si>
  <si>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</si>
  <si>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</si>
  <si>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</si>
  <si>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</si>
  <si>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</si>
  <si>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</si>
  <si>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</si>
  <si>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</si>
  <si>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</si>
  <si>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</si>
  <si>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</si>
  <si>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</si>
  <si>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</si>
  <si>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</si>
  <si>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</si>
  <si>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</si>
  <si>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</si>
  <si>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</si>
  <si>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</si>
  <si>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</si>
  <si>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</si>
  <si>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</si>
  <si>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</si>
  <si>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</si>
  <si>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</si>
  <si>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</si>
  <si>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</si>
  <si>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</si>
  <si>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</si>
  <si>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</si>
  <si>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</si>
  <si>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</si>
  <si>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</si>
  <si>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</si>
  <si>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</si>
  <si>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</si>
  <si>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</si>
  <si>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</si>
  <si>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</si>
  <si>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</si>
  <si>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</si>
  <si>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</si>
  <si>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</si>
  <si>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</si>
  <si>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</si>
  <si>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</si>
  <si>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</si>
  <si>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</si>
  <si>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</si>
  <si>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</si>
  <si>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</si>
  <si>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</si>
  <si>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</si>
  <si>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</si>
  <si>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</si>
  <si>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</si>
  <si>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</si>
  <si>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</si>
  <si>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</si>
  <si>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</si>
  <si>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</si>
  <si>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</si>
  <si>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</si>
  <si>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</si>
  <si>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</si>
  <si>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</si>
  <si>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</si>
  <si>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</si>
  <si>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</si>
  <si>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</si>
  <si>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</si>
  <si>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</si>
  <si>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</si>
  <si>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</si>
  <si>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</si>
  <si>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</si>
  <si>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</si>
  <si>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</si>
  <si>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</si>
  <si>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</si>
  <si>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</si>
  <si>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</si>
  <si>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</si>
  <si>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</si>
  <si>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</si>
  <si>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</si>
  <si>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</si>
  <si>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</si>
  <si>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</si>
  <si>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</si>
  <si>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</si>
  <si>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</si>
  <si>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</si>
  <si>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</si>
  <si>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</si>
  <si>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</si>
  <si>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</si>
  <si>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</si>
  <si>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</si>
  <si>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</si>
  <si>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</si>
  <si>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</si>
  <si>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</si>
  <si>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</si>
  <si>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</si>
  <si>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</si>
  <si>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</si>
  <si>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</si>
  <si>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</si>
  <si>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</si>
  <si>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</si>
  <si>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</si>
  <si>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</si>
  <si>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</si>
  <si>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</si>
  <si>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</si>
  <si>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</si>
  <si>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</si>
  <si>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</si>
  <si>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</si>
  <si>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</si>
  <si>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</si>
  <si>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</si>
  <si>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</si>
  <si>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</si>
  <si>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</si>
  <si>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</si>
  <si>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</si>
  <si>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</si>
  <si>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</si>
  <si>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</si>
  <si>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</si>
  <si>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</si>
  <si>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</si>
  <si>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</si>
  <si>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</si>
  <si>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</si>
  <si>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</si>
  <si>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</si>
  <si>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</si>
  <si>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</si>
  <si>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</si>
  <si>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</si>
  <si>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</si>
  <si>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</si>
  <si>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</si>
  <si>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</si>
  <si>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</si>
  <si>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</si>
  <si>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</si>
  <si>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</si>
  <si>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</si>
  <si>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</si>
  <si>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</si>
  <si>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</si>
  <si>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</si>
  <si>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</si>
  <si>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</si>
  <si>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</si>
  <si>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</si>
  <si>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</si>
  <si>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</si>
  <si>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</si>
  <si>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</si>
  <si>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</si>
  <si>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</si>
  <si>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</si>
  <si>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</si>
  <si>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</si>
  <si>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</si>
  <si>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</si>
  <si>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</si>
  <si>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</si>
  <si>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</si>
  <si>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</si>
  <si>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</si>
  <si>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</si>
  <si>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</si>
  <si>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</si>
  <si>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</si>
  <si>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</si>
  <si>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</si>
  <si>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</si>
  <si>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</si>
  <si>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</si>
  <si>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</si>
  <si>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</si>
  <si>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</si>
  <si>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</si>
  <si>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</si>
  <si>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</si>
  <si>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</si>
  <si>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</si>
  <si>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</si>
  <si>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</si>
  <si>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</si>
  <si>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</si>
  <si>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</si>
  <si>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</si>
  <si>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</si>
  <si>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</si>
  <si>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</si>
  <si>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</si>
  <si>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</si>
  <si>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</si>
  <si>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</si>
  <si>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</si>
  <si>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</si>
  <si>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</si>
  <si>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</si>
  <si>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</si>
  <si>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</si>
  <si>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</si>
  <si>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</si>
  <si>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</si>
  <si>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</si>
  <si>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</si>
  <si>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</si>
  <si>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</si>
  <si>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</si>
  <si>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</si>
  <si>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</si>
  <si>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</si>
  <si>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</si>
  <si>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</si>
  <si>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</si>
  <si>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</si>
  <si>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</si>
  <si>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</si>
  <si>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</si>
  <si>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</si>
  <si>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</si>
  <si>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</si>
  <si>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</si>
  <si>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</si>
  <si>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</si>
  <si>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</si>
  <si>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</si>
  <si>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</si>
  <si>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</si>
  <si>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</si>
  <si>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</si>
  <si>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</si>
  <si>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</si>
  <si>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</si>
  <si>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</si>
  <si>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</si>
  <si>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</si>
  <si>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</si>
  <si>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</si>
  <si>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</si>
  <si>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</si>
  <si>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</si>
  <si>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</si>
  <si>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</si>
  <si>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</si>
  <si>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</si>
  <si>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</si>
  <si>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</si>
  <si>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</si>
  <si>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</si>
  <si>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</si>
  <si>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</si>
  <si>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</si>
  <si>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</si>
  <si>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</si>
  <si>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</si>
  <si>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</si>
  <si>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</si>
  <si>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</si>
  <si>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</si>
  <si>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</si>
  <si>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</si>
  <si>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</si>
  <si>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</si>
  <si>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</si>
  <si>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</si>
  <si>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</si>
  <si>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</si>
  <si>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</si>
  <si>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</si>
  <si>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</si>
  <si>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</si>
  <si>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</si>
  <si>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</si>
  <si>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</si>
  <si>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</si>
  <si>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</si>
  <si>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</si>
  <si>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</si>
  <si>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</si>
  <si>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</si>
  <si>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</si>
  <si>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</si>
  <si>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</si>
  <si>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</si>
  <si>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</si>
  <si>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</si>
  <si>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</si>
  <si>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</si>
  <si>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</si>
  <si>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</si>
  <si>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</si>
  <si>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</si>
  <si>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</si>
  <si>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</si>
  <si>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</si>
  <si>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</si>
  <si>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</si>
  <si>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</si>
  <si>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</si>
  <si>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</si>
  <si>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</si>
  <si>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</si>
  <si>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</si>
  <si>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</si>
  <si>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</si>
  <si>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</si>
  <si>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</si>
  <si>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</si>
  <si>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</si>
  <si>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</si>
  <si>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</si>
  <si>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</si>
  <si>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</si>
  <si>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</si>
  <si>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</si>
  <si>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</si>
  <si>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</si>
  <si>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</si>
  <si>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</si>
  <si>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</si>
  <si>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</si>
  <si>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</si>
  <si>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</si>
  <si>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</si>
  <si>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</si>
  <si>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</si>
  <si>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</si>
  <si>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</si>
  <si>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</si>
  <si>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</si>
  <si>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</si>
  <si>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</si>
  <si>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</si>
  <si>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</si>
  <si>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</si>
  <si>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</si>
  <si>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</si>
  <si>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</si>
  <si>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</si>
  <si>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</si>
  <si>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</si>
  <si>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</si>
  <si>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</si>
  <si>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</si>
  <si>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</si>
  <si>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</si>
  <si>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</si>
  <si>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</si>
  <si>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</si>
  <si>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</si>
  <si>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</si>
  <si>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</si>
  <si>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</si>
  <si>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</si>
  <si>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</si>
  <si>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</si>
  <si>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</si>
  <si>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</si>
  <si>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</si>
  <si>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</si>
  <si>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</si>
  <si>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</si>
  <si>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</si>
  <si>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</si>
  <si>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</si>
  <si>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</si>
  <si>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</si>
  <si>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</si>
  <si>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</si>
  <si>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</si>
  <si>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</si>
  <si>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</si>
  <si>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</si>
  <si>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</si>
  <si>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</si>
  <si>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</si>
  <si>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</si>
  <si>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</si>
  <si>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</si>
  <si>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</si>
  <si>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</si>
  <si>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</si>
  <si>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</si>
  <si>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</si>
  <si>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</si>
  <si>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</si>
  <si>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</si>
  <si>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</si>
  <si>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</si>
  <si>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</si>
  <si>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</si>
  <si>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</si>
  <si>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</si>
  <si>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</si>
  <si>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</si>
  <si>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</si>
  <si>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</si>
  <si>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</si>
  <si>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</si>
  <si>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</si>
  <si>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</si>
  <si>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</si>
  <si>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</si>
  <si>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</si>
  <si>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</si>
  <si>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</si>
  <si>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</si>
  <si>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</si>
  <si>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</si>
  <si>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</si>
  <si>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</si>
  <si>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</si>
  <si>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</si>
  <si>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</si>
  <si>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</si>
  <si>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</si>
  <si>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</si>
  <si>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</si>
  <si>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</si>
  <si>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</si>
  <si>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</si>
  <si>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</si>
  <si>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</si>
  <si>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</si>
  <si>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</si>
  <si>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</si>
  <si>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</si>
  <si>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</si>
  <si>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</si>
  <si>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</si>
  <si>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</si>
  <si>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</si>
  <si>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</si>
  <si>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</si>
  <si>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</si>
  <si>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</si>
  <si>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</si>
  <si>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</si>
  <si>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</si>
  <si>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</si>
  <si>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</si>
  <si>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</si>
  <si>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</si>
  <si>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</si>
  <si>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</si>
  <si>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</si>
  <si>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</si>
  <si>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</si>
  <si>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</si>
  <si>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</si>
  <si>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</si>
  <si>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</si>
  <si>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</si>
  <si>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</si>
  <si>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</si>
  <si>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</si>
  <si>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</si>
  <si>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</si>
  <si>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</si>
  <si>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</si>
  <si>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</si>
  <si>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</si>
  <si>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</si>
  <si>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</si>
  <si>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</si>
  <si>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</si>
  <si>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</si>
  <si>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</si>
  <si>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</si>
  <si>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</si>
  <si>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</si>
  <si>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</si>
  <si>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</si>
  <si>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</si>
  <si>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</si>
  <si>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</si>
  <si>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</si>
  <si>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</si>
  <si>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</si>
  <si>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</si>
  <si>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</si>
  <si>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</si>
  <si>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</si>
  <si>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</si>
  <si>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</si>
  <si>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</si>
  <si>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</si>
  <si>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</si>
  <si>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</si>
  <si>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</si>
  <si>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</si>
  <si>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</si>
  <si>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</si>
  <si>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</si>
  <si>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</si>
  <si>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</si>
  <si>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</si>
  <si>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</si>
  <si>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</si>
  <si>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</si>
  <si>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</si>
  <si>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</si>
  <si>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</si>
  <si>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</si>
  <si>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</si>
  <si>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</si>
  <si>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</si>
  <si>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</si>
  <si>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</si>
  <si>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</si>
  <si>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</si>
  <si>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</si>
  <si>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</si>
  <si>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</si>
  <si>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</si>
  <si>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</si>
  <si>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</si>
  <si>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</si>
  <si>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</si>
  <si>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</si>
  <si>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</si>
  <si>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</si>
  <si>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</si>
  <si>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</si>
  <si>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</si>
  <si>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</si>
  <si>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</si>
  <si>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</si>
  <si>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</si>
  <si>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</si>
  <si>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</si>
  <si>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</si>
  <si>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</si>
  <si>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</si>
  <si>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</si>
  <si>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</si>
  <si>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</si>
  <si>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</si>
  <si>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</si>
  <si>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</si>
  <si>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</si>
  <si>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</si>
  <si>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</si>
  <si>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</si>
  <si>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</si>
  <si>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</si>
  <si>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</si>
  <si>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</si>
  <si>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</si>
  <si>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</si>
  <si>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</si>
  <si>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</si>
  <si>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</si>
  <si>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</si>
  <si>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</si>
  <si>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</si>
  <si>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</si>
  <si>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</si>
  <si>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</si>
  <si>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</si>
  <si>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</si>
  <si>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</si>
  <si>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</si>
  <si>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</si>
  <si>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</si>
  <si>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</si>
  <si>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</si>
  <si>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</si>
  <si>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</si>
  <si>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</si>
  <si>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</si>
  <si>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</si>
  <si>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</si>
  <si>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</si>
  <si>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</si>
  <si>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</si>
  <si>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</si>
  <si>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</si>
  <si>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</si>
  <si>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</si>
  <si>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</si>
  <si>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</si>
  <si>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</si>
  <si>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</si>
  <si>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</si>
  <si>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</si>
  <si>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</si>
  <si>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</si>
  <si>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</si>
  <si>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</si>
  <si>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</si>
  <si>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</si>
  <si>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</si>
  <si>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</si>
  <si>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</si>
  <si>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</si>
  <si>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</si>
  <si>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</si>
  <si>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</si>
  <si>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</si>
  <si>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</si>
  <si>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</si>
  <si>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</si>
  <si>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</si>
  <si>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</si>
  <si>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</si>
  <si>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</si>
  <si>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</si>
  <si>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</si>
  <si>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</si>
  <si>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</si>
  <si>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</si>
  <si>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</si>
  <si>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</si>
  <si>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</si>
  <si>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</si>
  <si>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</si>
  <si>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</si>
  <si>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</si>
  <si>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</si>
  <si>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</si>
  <si>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</si>
  <si>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</si>
  <si>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</si>
  <si>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</si>
  <si>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</si>
  <si>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</si>
  <si>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</si>
  <si>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</si>
  <si>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</si>
  <si>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</si>
  <si>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</si>
  <si>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</si>
  <si>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</si>
  <si>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</si>
  <si>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</si>
  <si>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</si>
  <si>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</si>
  <si>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</si>
  <si>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</si>
  <si>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</si>
  <si>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</si>
  <si>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</si>
  <si>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</si>
  <si>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</si>
  <si>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</si>
  <si>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</si>
  <si>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</si>
  <si>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</si>
  <si>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</si>
  <si>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</si>
  <si>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</si>
  <si>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</si>
  <si>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</si>
  <si>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</si>
  <si>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</si>
  <si>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</si>
  <si>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</si>
  <si>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</si>
  <si>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</si>
  <si>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</si>
  <si>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</si>
  <si>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</si>
  <si>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</si>
  <si>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</si>
  <si>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</si>
  <si>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</si>
  <si>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</si>
  <si>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</si>
  <si>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</si>
  <si>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</si>
  <si>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</si>
  <si>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</si>
  <si>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</si>
  <si>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</si>
  <si>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</si>
  <si>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</si>
  <si>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</si>
  <si>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</si>
  <si>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</si>
  <si>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</si>
  <si>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</si>
  <si>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</si>
  <si>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</si>
  <si>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</si>
  <si>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</si>
  <si>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</si>
  <si>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</si>
  <si>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</si>
  <si>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</si>
  <si>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</si>
  <si>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</si>
  <si>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</si>
  <si>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</si>
  <si>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</si>
  <si>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</si>
  <si>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</si>
  <si>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</si>
  <si>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</si>
  <si>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</si>
  <si>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</si>
  <si>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</si>
  <si>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</si>
  <si>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</si>
  <si>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</si>
  <si>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</si>
  <si>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</si>
  <si>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</si>
  <si>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</si>
  <si>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</si>
  <si>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</si>
  <si>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</si>
  <si>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</si>
  <si>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</si>
  <si>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</si>
  <si>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</si>
  <si>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</si>
  <si>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</si>
  <si>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</si>
  <si>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</si>
  <si>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</si>
  <si>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</si>
  <si>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</si>
  <si>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</si>
  <si>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</si>
  <si>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</si>
  <si>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</si>
  <si>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</si>
  <si>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</si>
  <si>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</si>
  <si>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</si>
  <si>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</si>
  <si>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</si>
  <si>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</si>
  <si>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</si>
  <si>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</si>
  <si>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</si>
  <si>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</si>
  <si>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</si>
  <si>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</si>
  <si>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</si>
  <si>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</si>
  <si>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</si>
  <si>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</si>
  <si>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</si>
  <si>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</si>
  <si>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</si>
  <si>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</si>
  <si>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</si>
  <si>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</si>
  <si>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</si>
  <si>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</si>
  <si>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</si>
  <si>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</si>
  <si>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</si>
  <si>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</si>
  <si>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</si>
  <si>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</si>
  <si>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</si>
  <si>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</si>
  <si>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</si>
  <si>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</si>
  <si>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</si>
  <si>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</si>
  <si>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</si>
  <si>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</si>
  <si>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</si>
  <si>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</si>
  <si>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</si>
  <si>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</si>
  <si>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</si>
  <si>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</si>
  <si>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</si>
  <si>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</si>
  <si>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</si>
  <si>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</si>
  <si>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</si>
  <si>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</si>
  <si>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</si>
  <si>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</si>
  <si>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</si>
  <si>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</si>
  <si>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</si>
  <si>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</si>
  <si>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</si>
  <si>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</si>
  <si>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</si>
  <si>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</si>
  <si>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</si>
  <si>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</si>
  <si>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</si>
  <si>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</si>
  <si>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</si>
  <si>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</si>
  <si>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</si>
  <si>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</si>
  <si>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</si>
  <si>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</si>
  <si>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</si>
  <si>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</si>
  <si>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</si>
  <si>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</si>
  <si>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</si>
  <si>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</si>
  <si>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</si>
  <si>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</si>
  <si>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</si>
  <si>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</si>
  <si>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</si>
  <si>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</si>
  <si>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</si>
  <si>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</si>
  <si>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</si>
  <si>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</si>
  <si>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</si>
  <si>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</si>
  <si>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</si>
  <si>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</si>
  <si>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</si>
  <si>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</si>
  <si>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</si>
  <si>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</si>
  <si>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</si>
  <si>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</si>
  <si>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</si>
  <si>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</si>
  <si>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</si>
  <si>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</si>
  <si>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</si>
  <si>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</si>
  <si>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</si>
  <si>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</si>
  <si>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</si>
  <si>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</si>
  <si>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</si>
  <si>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</si>
  <si>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</si>
  <si>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</si>
  <si>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</si>
  <si>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</si>
  <si>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</si>
  <si>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</si>
  <si>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</si>
  <si>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</si>
  <si>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</si>
  <si>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</si>
  <si>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</si>
  <si>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</si>
  <si>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</si>
  <si>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</si>
  <si>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</si>
  <si>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</si>
  <si>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</si>
  <si>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</si>
  <si>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</si>
  <si>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</si>
  <si>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</si>
  <si>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</si>
  <si>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</si>
  <si>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</si>
  <si>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</si>
  <si>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</si>
  <si>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</si>
  <si>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</si>
  <si>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</si>
  <si>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</si>
  <si>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</si>
  <si>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</si>
  <si>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</si>
  <si>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</si>
  <si>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</si>
  <si>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</si>
  <si>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</si>
  <si>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</si>
  <si>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</si>
  <si>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</si>
  <si>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</si>
  <si>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</si>
  <si>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</si>
  <si>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</si>
  <si>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</si>
  <si>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</si>
  <si>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</si>
  <si>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</si>
  <si>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</si>
  <si>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</si>
  <si>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</si>
  <si>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</si>
  <si>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</si>
  <si>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</si>
  <si>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</si>
  <si>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</si>
  <si>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</si>
  <si>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</si>
  <si>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</si>
  <si>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</si>
  <si>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</si>
  <si>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</si>
  <si>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</si>
  <si>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</si>
  <si>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</si>
  <si>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</si>
  <si>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</si>
  <si>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</si>
  <si>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</si>
  <si>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</si>
  <si>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</si>
  <si>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</si>
  <si>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</si>
  <si>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</si>
  <si>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</si>
  <si>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</si>
  <si>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</si>
  <si>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</si>
  <si>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</si>
  <si>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</si>
  <si>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</si>
  <si>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</si>
  <si>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</si>
  <si>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</si>
  <si>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</si>
  <si>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</si>
  <si>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</si>
  <si>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</si>
  <si>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</si>
  <si>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</si>
  <si>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</si>
  <si>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</si>
  <si>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</si>
  <si>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</si>
  <si>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</si>
  <si>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</si>
  <si>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</si>
  <si>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</si>
  <si>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</si>
  <si>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</si>
  <si>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</si>
  <si>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</si>
  <si>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</si>
  <si>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</si>
  <si>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</si>
  <si>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</si>
  <si>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</si>
  <si>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</si>
  <si>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</si>
  <si>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</si>
  <si>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</si>
  <si>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</si>
  <si>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</si>
  <si>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</si>
  <si>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</si>
  <si>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</si>
  <si>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</si>
  <si>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</si>
  <si>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</si>
  <si>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</si>
  <si>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</si>
  <si>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</si>
  <si>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</si>
  <si>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</si>
  <si>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</si>
  <si>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</si>
  <si>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</si>
  <si>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</si>
  <si>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</si>
  <si>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</si>
  <si>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</si>
  <si>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</si>
  <si>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</si>
  <si>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</si>
  <si>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</si>
  <si>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</si>
  <si>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</si>
  <si>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</si>
  <si>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</si>
  <si>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</si>
  <si>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</si>
  <si>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</si>
  <si>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</si>
  <si>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</si>
  <si>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</si>
  <si>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</si>
  <si>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</si>
  <si>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</si>
  <si>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</si>
  <si>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</si>
  <si>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</si>
  <si>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</si>
  <si>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</si>
  <si>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</si>
  <si>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</si>
  <si>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</si>
  <si>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</si>
  <si>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</si>
  <si>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</si>
  <si>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</si>
  <si>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</si>
  <si>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</si>
  <si>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</si>
  <si>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</si>
  <si>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</si>
  <si>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</si>
  <si>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</si>
  <si>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</si>
  <si>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</si>
  <si>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</si>
  <si>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</si>
  <si>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</si>
  <si>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</si>
  <si>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</si>
  <si>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</si>
  <si>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</si>
  <si>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</si>
  <si>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</si>
  <si>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</si>
  <si>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</si>
  <si>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</si>
  <si>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</si>
  <si>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</si>
  <si>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</si>
  <si>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</si>
  <si>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</si>
  <si>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</si>
  <si>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</si>
  <si>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</si>
  <si>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</si>
  <si>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</si>
  <si>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</si>
  <si>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</si>
  <si>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</si>
  <si>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</si>
  <si>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</si>
  <si>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</si>
  <si>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</si>
  <si>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</si>
  <si>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</si>
  <si>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</si>
  <si>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</si>
  <si>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</si>
  <si>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</si>
  <si>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</si>
  <si>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</si>
  <si>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</si>
  <si>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</si>
  <si>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</si>
  <si>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</si>
  <si>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</si>
  <si>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</si>
  <si>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</si>
  <si>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</si>
  <si>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</si>
  <si>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</si>
  <si>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</si>
  <si>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</si>
  <si>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</si>
  <si>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</si>
  <si>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</si>
  <si>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</si>
  <si>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</si>
  <si>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</si>
  <si>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</si>
  <si>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</si>
  <si>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</si>
  <si>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</si>
  <si>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</si>
  <si>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</si>
  <si>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</si>
  <si>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</si>
  <si>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</si>
  <si>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</si>
  <si>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</si>
  <si>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</si>
  <si>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</si>
  <si>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</si>
  <si>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</si>
  <si>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</si>
  <si>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</si>
  <si>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</si>
  <si>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</si>
  <si>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</si>
  <si>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</si>
  <si>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</si>
  <si>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</si>
  <si>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</si>
  <si>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</si>
  <si>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</si>
  <si>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</si>
  <si>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</si>
  <si>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</si>
  <si>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</si>
  <si>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</si>
  <si>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</si>
  <si>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</si>
  <si>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</si>
  <si>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</si>
  <si>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</si>
  <si>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</si>
  <si>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</si>
  <si>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</si>
  <si>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</si>
  <si>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</si>
  <si>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</si>
  <si>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</si>
  <si>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</si>
  <si>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</si>
  <si>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</si>
  <si>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</si>
  <si>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</si>
  <si>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</si>
  <si>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</si>
  <si>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</si>
  <si>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</si>
  <si>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</si>
  <si>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</si>
  <si>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</si>
  <si>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</si>
  <si>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</si>
  <si>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</si>
  <si>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</si>
  <si>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</si>
  <si>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</si>
  <si>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</si>
  <si>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</si>
  <si>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</si>
  <si>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</si>
  <si>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</si>
  <si>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</si>
  <si>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</si>
  <si>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</si>
  <si>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</si>
  <si>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</si>
  <si>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</si>
  <si>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</si>
  <si>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</si>
  <si>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</si>
  <si>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</si>
  <si>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</si>
  <si>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</si>
  <si>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</si>
  <si>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</si>
  <si>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</si>
  <si>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</si>
  <si>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</si>
  <si>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</si>
  <si>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</si>
  <si>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</si>
  <si>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</si>
  <si>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</si>
  <si>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</si>
  <si>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</si>
  <si>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</si>
  <si>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</si>
  <si>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</si>
  <si>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</si>
  <si>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</si>
  <si>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</si>
  <si>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</si>
  <si>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</si>
  <si>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</si>
  <si>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</si>
  <si>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</si>
  <si>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</si>
  <si>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</si>
  <si>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</si>
  <si>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</si>
  <si>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</si>
  <si>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</si>
  <si>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</si>
  <si>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</si>
  <si>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</si>
  <si>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</si>
  <si>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</si>
  <si>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</si>
  <si>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</si>
  <si>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</si>
  <si>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</si>
  <si>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</si>
  <si>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</si>
  <si>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</si>
  <si>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</si>
  <si>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</si>
  <si>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</si>
  <si>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</si>
  <si>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</si>
  <si>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</si>
  <si>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</si>
  <si>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</si>
  <si>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</si>
  <si>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</si>
  <si>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</si>
  <si>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</si>
  <si>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</si>
  <si>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</si>
  <si>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</si>
  <si>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</si>
  <si>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</si>
  <si>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</si>
  <si>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</si>
  <si>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</si>
  <si>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</si>
  <si>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</si>
  <si>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</si>
  <si>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</si>
  <si>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</si>
  <si>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</si>
  <si>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</si>
  <si>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</si>
  <si>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</si>
  <si>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</si>
  <si>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</si>
  <si>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</si>
  <si>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</si>
  <si>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</si>
  <si>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</si>
  <si>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</si>
  <si>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</si>
  <si>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</si>
  <si>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</si>
  <si>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</si>
  <si>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</si>
  <si>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</si>
  <si>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</si>
  <si>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</si>
  <si>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</si>
  <si>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</si>
  <si>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</si>
  <si>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</si>
  <si>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</si>
  <si>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</si>
  <si>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</si>
  <si>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</si>
  <si>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</si>
  <si>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</si>
  <si>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</si>
  <si>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</si>
  <si>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</si>
  <si>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</si>
  <si>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</si>
  <si>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</si>
  <si>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</si>
  <si>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</si>
  <si>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</si>
  <si>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</si>
  <si>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</si>
  <si>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</si>
  <si>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</si>
  <si>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</si>
  <si>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</si>
  <si>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</si>
  <si>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</si>
  <si>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</si>
  <si>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</si>
  <si>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</si>
  <si>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</si>
  <si>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</si>
  <si>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</si>
  <si>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</si>
  <si>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</si>
  <si>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</si>
  <si>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</si>
  <si>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</si>
  <si>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</si>
  <si>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</si>
  <si>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</si>
  <si>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</si>
  <si>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</si>
  <si>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</si>
  <si>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</si>
  <si>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</si>
  <si>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</si>
  <si>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</si>
  <si>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</si>
  <si>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</si>
  <si>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</si>
  <si>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</si>
  <si>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</si>
  <si>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</si>
  <si>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</si>
  <si>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</si>
  <si>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</si>
  <si>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</si>
  <si>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</si>
  <si>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</si>
  <si>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</si>
  <si>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</si>
  <si>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</si>
  <si>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</si>
  <si>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</si>
  <si>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</si>
  <si>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</si>
  <si>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</si>
  <si>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</si>
  <si>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</si>
  <si>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</si>
  <si>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</si>
  <si>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</si>
  <si>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</si>
  <si>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</si>
  <si>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</si>
  <si>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</si>
  <si>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</si>
  <si>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</si>
  <si>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</si>
  <si>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</si>
  <si>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</si>
  <si>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</si>
  <si>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</si>
  <si>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</si>
  <si>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</si>
  <si>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</si>
  <si>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</si>
  <si>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</si>
  <si>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</si>
  <si>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</si>
  <si>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</si>
  <si>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</si>
  <si>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</si>
  <si>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</si>
  <si>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</si>
  <si>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</si>
  <si>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</si>
  <si>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</si>
  <si>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</si>
  <si>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</si>
  <si>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</si>
  <si>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</si>
  <si>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</si>
  <si>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</si>
  <si>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</si>
  <si>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</si>
  <si>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</si>
  <si>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</si>
  <si>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</si>
  <si>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</si>
  <si>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</si>
  <si>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</si>
  <si>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</si>
  <si>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</si>
  <si>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</si>
  <si>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</si>
  <si>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</si>
  <si>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</si>
  <si>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</si>
  <si>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</si>
  <si>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</si>
  <si>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</si>
  <si>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</si>
  <si>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</si>
  <si>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</si>
  <si>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</si>
  <si>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</si>
  <si>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</si>
  <si>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</si>
  <si>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</si>
  <si>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</si>
  <si>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</si>
  <si>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</si>
  <si>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</si>
  <si>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</si>
  <si>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</si>
  <si>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</si>
  <si>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</si>
  <si>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</si>
  <si>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</si>
  <si>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</si>
  <si>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</si>
  <si>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</si>
  <si>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</si>
  <si>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</si>
  <si>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</si>
  <si>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</si>
  <si>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</si>
  <si>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</si>
  <si>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</si>
  <si>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</si>
  <si>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</si>
  <si>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</si>
  <si>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</si>
  <si>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</si>
  <si>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</si>
  <si>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</si>
  <si>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</si>
  <si>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</si>
  <si>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</si>
  <si>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</si>
  <si>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</si>
  <si>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</si>
  <si>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</si>
  <si>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</si>
  <si>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</si>
  <si>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</si>
  <si>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</si>
  <si>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</si>
  <si>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</si>
  <si>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</si>
  <si>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</si>
  <si>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</si>
  <si>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</si>
  <si>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</si>
  <si>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</si>
  <si>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</si>
  <si>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</si>
  <si>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</si>
  <si>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</si>
  <si>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</si>
  <si>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</si>
  <si>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</si>
  <si>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</si>
  <si>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</si>
  <si>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</si>
  <si>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</si>
  <si>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</si>
  <si>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</si>
  <si>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</si>
  <si>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</si>
  <si>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</si>
  <si>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</si>
  <si>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</si>
  <si>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</si>
  <si>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</si>
  <si>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</si>
  <si>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</si>
  <si>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</si>
  <si>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</si>
  <si>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</si>
  <si>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</si>
  <si>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</si>
  <si>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</si>
  <si>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</si>
  <si>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</si>
  <si>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</si>
  <si>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</si>
  <si>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</si>
  <si>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</si>
  <si>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</si>
  <si>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</si>
  <si>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</si>
  <si>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</si>
  <si>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</si>
  <si>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</si>
  <si>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</si>
  <si>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</si>
  <si>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</si>
  <si>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</si>
  <si>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</si>
  <si>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</si>
  <si>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</si>
  <si>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</si>
  <si>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</si>
  <si>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</si>
  <si>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</si>
  <si>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</si>
  <si>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</si>
  <si>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</si>
  <si>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</si>
  <si>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</si>
  <si>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</si>
  <si>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</si>
  <si>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</si>
  <si>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</si>
  <si>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</si>
  <si>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</si>
  <si>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</si>
  <si>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</si>
  <si>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</si>
  <si>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</si>
  <si>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</si>
  <si>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</si>
  <si>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</si>
  <si>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</si>
  <si>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</si>
  <si>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</si>
  <si>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</si>
  <si>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</si>
  <si>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</si>
  <si>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</si>
  <si>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</si>
  <si>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</si>
  <si>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</si>
  <si>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</si>
  <si>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</si>
  <si>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</si>
  <si>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</si>
  <si>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</si>
  <si>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</si>
  <si>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</si>
  <si>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</si>
  <si>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</si>
  <si>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</si>
  <si>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</si>
  <si>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</si>
  <si>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</si>
  <si>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</si>
  <si>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</si>
  <si>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</si>
  <si>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</si>
  <si>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</si>
  <si>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</si>
  <si>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</si>
  <si>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</si>
  <si>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</si>
  <si>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</si>
  <si>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</si>
  <si>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</si>
  <si>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</si>
  <si>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</si>
  <si>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</si>
  <si>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</si>
  <si>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</si>
  <si>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</si>
  <si>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</si>
  <si>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</si>
  <si>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</si>
  <si>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</si>
  <si>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</si>
  <si>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</si>
  <si>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</si>
  <si>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</si>
  <si>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</si>
  <si>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</si>
  <si>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</si>
  <si>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</si>
  <si>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</si>
  <si>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</si>
  <si>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</si>
  <si>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</si>
  <si>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</si>
  <si>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</si>
  <si>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</si>
  <si>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</si>
  <si>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</si>
  <si>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</si>
  <si>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</si>
  <si>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</si>
  <si>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</si>
  <si>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</si>
  <si>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</si>
  <si>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</si>
  <si>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</si>
  <si>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</si>
  <si>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</si>
  <si>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</si>
  <si>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</si>
  <si>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</si>
  <si>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</si>
  <si>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</si>
  <si>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</si>
  <si>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</si>
  <si>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</si>
  <si>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</si>
  <si>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</si>
  <si>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</si>
  <si>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</si>
  <si>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</si>
  <si>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</si>
  <si>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</si>
  <si>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</si>
  <si>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</si>
  <si>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</si>
  <si>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</si>
  <si>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</si>
  <si>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</si>
  <si>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</si>
  <si>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</si>
  <si>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</si>
  <si>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</si>
  <si>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</si>
  <si>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</si>
  <si>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</si>
  <si>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</si>
  <si>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</si>
  <si>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</si>
  <si>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</si>
  <si>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</si>
  <si>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</si>
  <si>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</si>
  <si>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</si>
  <si>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</si>
  <si>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</si>
  <si>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</si>
  <si>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</si>
  <si>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</si>
  <si>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</si>
  <si>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</si>
  <si>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</si>
  <si>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</si>
  <si>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</si>
  <si>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</si>
  <si>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</si>
  <si>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</si>
  <si>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</si>
  <si>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</si>
  <si>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</si>
  <si>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</si>
  <si>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</si>
  <si>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</si>
  <si>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</si>
  <si>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</si>
  <si>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</si>
  <si>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</si>
  <si>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</si>
  <si>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</si>
  <si>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</si>
  <si>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</si>
  <si>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</si>
  <si>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</si>
  <si>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</si>
  <si>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</si>
  <si>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</si>
  <si>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</si>
  <si>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</si>
  <si>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</si>
  <si>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</si>
  <si>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</si>
  <si>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</si>
  <si>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</si>
  <si>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</si>
  <si>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</si>
  <si>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</si>
  <si>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</si>
  <si>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</si>
  <si>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</si>
  <si>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</si>
  <si>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</si>
  <si>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</si>
  <si>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</si>
  <si>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</si>
  <si>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</si>
  <si>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</si>
  <si>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</si>
  <si>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</si>
  <si>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</si>
  <si>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</si>
  <si>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</si>
  <si>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</si>
  <si>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</si>
  <si>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</si>
  <si>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</si>
  <si>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</si>
  <si>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</si>
  <si>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</si>
  <si>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</si>
  <si>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</si>
  <si>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</si>
  <si>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</si>
  <si>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</si>
  <si>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</si>
  <si>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</si>
  <si>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</si>
  <si>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</si>
  <si>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</si>
  <si>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</si>
  <si>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</si>
  <si>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</si>
  <si>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</si>
  <si>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</si>
  <si>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</si>
  <si>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</si>
  <si>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</si>
  <si>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</si>
  <si>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</si>
  <si>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</si>
  <si>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</si>
  <si>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</si>
  <si>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</si>
  <si>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</si>
  <si>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</si>
  <si>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</si>
  <si>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</si>
  <si>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</si>
  <si>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</si>
  <si>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</si>
  <si>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</si>
  <si>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</si>
  <si>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</si>
  <si>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</si>
  <si>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</si>
  <si>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</si>
  <si>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</si>
  <si>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</si>
  <si>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</si>
  <si>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</si>
  <si>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</si>
  <si>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</si>
  <si>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</si>
  <si>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</si>
  <si>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</si>
  <si>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</si>
  <si>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</si>
  <si>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</si>
  <si>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</si>
  <si>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</si>
  <si>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</si>
  <si>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</si>
  <si>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</si>
  <si>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</si>
  <si>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</si>
  <si>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</si>
  <si>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</si>
  <si>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</si>
  <si>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</si>
  <si>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</si>
  <si>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</si>
  <si>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</si>
  <si>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</si>
  <si>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</si>
  <si>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</si>
  <si>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</si>
  <si>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</si>
  <si>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</si>
  <si>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</si>
  <si>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</si>
  <si>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</si>
  <si>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</si>
  <si>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</si>
  <si>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</si>
  <si>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</si>
  <si>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</si>
  <si>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</si>
  <si>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</si>
  <si>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</si>
  <si>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</si>
  <si>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</si>
  <si>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</si>
  <si>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</si>
  <si>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</si>
  <si>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</si>
  <si>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</si>
  <si>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</si>
  <si>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</si>
  <si>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</si>
  <si>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</si>
  <si>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</si>
  <si>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</si>
  <si>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</si>
  <si>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</si>
  <si>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</si>
  <si>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</si>
  <si>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</si>
  <si>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</si>
  <si>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</si>
  <si>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</si>
  <si>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</si>
  <si>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</si>
  <si>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</si>
  <si>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</si>
  <si>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</si>
  <si>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</si>
  <si>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</si>
  <si>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</si>
  <si>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</si>
  <si>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</si>
  <si>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</si>
  <si>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</si>
  <si>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</si>
  <si>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</si>
  <si>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</si>
  <si>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</si>
  <si>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</si>
  <si>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</si>
  <si>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</si>
  <si>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</si>
  <si>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</si>
  <si>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</si>
  <si>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</si>
  <si>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</si>
  <si>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</si>
  <si>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</si>
  <si>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</si>
  <si>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</si>
  <si>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</si>
  <si>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</si>
  <si>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</si>
  <si>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</si>
  <si>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</si>
  <si>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</si>
  <si>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</si>
  <si>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</si>
  <si>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</si>
  <si>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</si>
  <si>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</si>
  <si>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</si>
  <si>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</si>
  <si>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</si>
  <si>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</si>
  <si>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</si>
  <si>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</si>
  <si>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</si>
  <si>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</si>
  <si>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</si>
  <si>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</si>
  <si>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</si>
  <si>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</si>
  <si>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</si>
  <si>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</si>
  <si>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</si>
  <si>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</si>
  <si>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</si>
  <si>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</si>
  <si>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</si>
  <si>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</si>
  <si>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</si>
  <si>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</si>
  <si>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</si>
  <si>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</si>
  <si>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</si>
  <si>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</si>
  <si>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</si>
  <si>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</si>
  <si>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</si>
  <si>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</si>
  <si>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</si>
  <si>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</si>
  <si>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</si>
  <si>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</si>
  <si>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</si>
  <si>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</si>
  <si>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</si>
  <si>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</si>
  <si>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</si>
  <si>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</si>
  <si>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</si>
  <si>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</si>
  <si>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</si>
  <si>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</si>
  <si>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</si>
  <si>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</si>
  <si>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</si>
  <si>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</si>
  <si>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</si>
  <si>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</si>
  <si>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</si>
  <si>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</si>
  <si>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</si>
  <si>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</si>
  <si>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</si>
  <si>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</si>
  <si>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</si>
  <si>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</si>
  <si>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</si>
  <si>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</si>
  <si>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</si>
  <si>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</si>
  <si>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</si>
  <si>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</si>
  <si>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</si>
  <si>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</si>
  <si>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</si>
  <si>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</si>
  <si>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</si>
  <si>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</si>
  <si>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</si>
  <si>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</si>
  <si>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</si>
  <si>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</si>
  <si>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</si>
  <si>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</si>
  <si>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</si>
  <si>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</si>
  <si>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</si>
  <si>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</si>
  <si>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</si>
  <si>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</si>
  <si>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</si>
  <si>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</si>
  <si>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</si>
  <si>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</si>
  <si>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</si>
  <si>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</si>
  <si>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</si>
  <si>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</si>
  <si>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</si>
  <si>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</si>
  <si>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</si>
  <si>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</si>
  <si>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</si>
  <si>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</si>
  <si>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</si>
  <si>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</si>
  <si>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</si>
  <si>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</si>
  <si>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</si>
  <si>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</si>
  <si>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</si>
  <si>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</si>
  <si>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</si>
  <si>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</si>
  <si>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</si>
  <si>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</si>
  <si>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</si>
  <si>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</si>
  <si>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</si>
  <si>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</si>
  <si>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</si>
  <si>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</si>
  <si>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</si>
  <si>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</si>
  <si>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</si>
  <si>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</si>
  <si>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</si>
  <si>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</si>
  <si>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</si>
  <si>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</si>
  <si>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</si>
  <si>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</si>
  <si>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</si>
  <si>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</si>
  <si>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</si>
  <si>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</si>
  <si>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</si>
  <si>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</si>
  <si>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</si>
  <si>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</si>
  <si>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</si>
  <si>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</si>
  <si>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</si>
  <si>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</si>
  <si>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</si>
  <si>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</si>
  <si>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</si>
  <si>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</si>
  <si>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</si>
  <si>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</si>
  <si>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</si>
  <si>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</si>
  <si>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</si>
  <si>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</si>
  <si>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</si>
  <si>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</si>
  <si>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</si>
  <si>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</si>
  <si>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</si>
  <si>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</si>
  <si>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</si>
  <si>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</si>
  <si>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</si>
  <si>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</si>
  <si>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</si>
  <si>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</si>
  <si>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</si>
  <si>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</si>
  <si>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</si>
  <si>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</si>
  <si>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</si>
  <si>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</si>
  <si>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</si>
  <si>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</si>
  <si>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</si>
  <si>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</si>
  <si>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</si>
  <si>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</si>
  <si>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</si>
  <si>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</si>
  <si>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</si>
  <si>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</si>
  <si>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</si>
  <si>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</si>
  <si>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</si>
  <si>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</si>
  <si>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</si>
  <si>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</si>
  <si>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</si>
  <si>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</si>
  <si>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</si>
  <si>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</si>
  <si>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</si>
  <si>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</si>
  <si>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</si>
  <si>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</si>
  <si>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</si>
  <si>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</si>
  <si>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</si>
  <si>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</si>
  <si>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</si>
  <si>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</si>
  <si>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</si>
  <si>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</si>
  <si>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</si>
  <si>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</si>
  <si>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</si>
  <si>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</si>
  <si>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</si>
  <si>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</si>
  <si>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</si>
  <si>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</si>
  <si>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</si>
  <si>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</si>
  <si>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</si>
  <si>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</si>
  <si>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</si>
  <si>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</si>
  <si>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</si>
  <si>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</si>
  <si>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</si>
  <si>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</si>
  <si>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</si>
  <si>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</si>
  <si>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</si>
  <si>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</si>
  <si>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</si>
  <si>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</si>
  <si>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</si>
  <si>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</si>
  <si>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</si>
  <si>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</si>
  <si>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</si>
  <si>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</si>
  <si>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</si>
  <si>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</si>
  <si>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</si>
  <si>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</si>
  <si>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</si>
  <si>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</si>
  <si>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</si>
  <si>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</si>
  <si>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</si>
  <si>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</si>
  <si>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</si>
  <si>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</si>
  <si>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</si>
  <si>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</si>
  <si>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</si>
  <si>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</si>
  <si>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</si>
  <si>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</si>
  <si>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</si>
  <si>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</si>
  <si>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</si>
  <si>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</si>
  <si>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</si>
  <si>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</si>
  <si>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</si>
  <si>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</si>
  <si>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</si>
  <si>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</si>
  <si>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</si>
  <si>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</si>
  <si>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</si>
  <si>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</si>
  <si>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</si>
  <si>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</si>
  <si>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</si>
  <si>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</si>
  <si>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</si>
  <si>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</si>
  <si>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</si>
  <si>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</si>
  <si>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</si>
  <si>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</si>
  <si>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</si>
  <si>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</si>
  <si>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</si>
  <si>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</si>
  <si>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</si>
  <si>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</si>
  <si>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</si>
  <si>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</si>
  <si>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</si>
  <si>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</si>
  <si>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</si>
  <si>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</si>
  <si>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</si>
  <si>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</si>
  <si>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</si>
  <si>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</si>
  <si>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</si>
  <si>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</si>
  <si>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</si>
  <si>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</si>
  <si>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</si>
  <si>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</si>
  <si>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</si>
  <si>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</si>
  <si>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</si>
  <si>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</si>
  <si>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</si>
  <si>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</si>
  <si>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</si>
  <si>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</si>
  <si>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</si>
  <si>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</si>
  <si>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</si>
  <si>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</si>
  <si>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</si>
  <si>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</si>
  <si>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</si>
  <si>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</si>
  <si>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</si>
  <si>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</si>
  <si>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</si>
  <si>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</si>
  <si>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</si>
  <si>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</si>
  <si>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</si>
  <si>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</si>
  <si>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</si>
  <si>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</si>
  <si>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</si>
  <si>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</si>
  <si>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</si>
  <si>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</si>
  <si>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</si>
  <si>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</si>
  <si>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</si>
  <si>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</si>
  <si>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</si>
  <si>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</si>
  <si>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</si>
  <si>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</si>
  <si>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</si>
  <si>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</si>
  <si>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</si>
  <si>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</si>
  <si>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</si>
  <si>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</si>
  <si>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</si>
  <si>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</si>
  <si>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</si>
  <si>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</si>
  <si>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</si>
  <si>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</si>
  <si>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</si>
  <si>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</si>
  <si>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</si>
  <si>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</si>
  <si>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</si>
  <si>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</si>
  <si>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</si>
  <si>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</si>
  <si>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</si>
  <si>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</si>
  <si>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</si>
  <si>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</si>
  <si>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</si>
  <si>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</si>
  <si>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</si>
  <si>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</si>
  <si>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</si>
  <si>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</si>
  <si>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</si>
  <si>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</si>
  <si>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</si>
  <si>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</si>
  <si>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</si>
  <si>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</si>
  <si>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</si>
  <si>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</si>
  <si>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</si>
  <si>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</si>
  <si>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</si>
  <si>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</si>
  <si>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</si>
  <si>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</si>
  <si>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</si>
  <si>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</si>
  <si>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</si>
  <si>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</si>
  <si>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</si>
  <si>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</si>
  <si>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</si>
  <si>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</si>
  <si>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</si>
  <si>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</si>
  <si>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</si>
  <si>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</si>
  <si>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</si>
  <si>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</si>
  <si>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</si>
  <si>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</si>
  <si>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</si>
  <si>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</si>
  <si>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</si>
  <si>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</si>
  <si>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</si>
  <si>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</si>
  <si>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</si>
  <si>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</si>
  <si>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</si>
  <si>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</si>
  <si>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</si>
  <si>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</si>
  <si>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</si>
  <si>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</si>
  <si>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</si>
  <si>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</si>
  <si>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</si>
  <si>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</si>
  <si>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</si>
  <si>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</si>
  <si>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</si>
  <si>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</si>
  <si>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</si>
  <si>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</si>
  <si>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</si>
  <si>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</si>
  <si>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</si>
  <si>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</si>
  <si>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</si>
  <si>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</si>
  <si>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</si>
  <si>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</si>
  <si>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</si>
  <si>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</si>
  <si>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</si>
  <si>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</si>
  <si>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</si>
  <si>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</si>
  <si>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</si>
  <si>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</si>
  <si>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</si>
  <si>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</si>
  <si>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</si>
  <si>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</si>
  <si>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</si>
  <si>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</si>
  <si>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</si>
  <si>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</si>
  <si>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</si>
  <si>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</si>
  <si>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</si>
  <si>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</si>
  <si>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</si>
  <si>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</si>
  <si>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</si>
  <si>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</si>
  <si>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</si>
  <si>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</si>
  <si>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</si>
  <si>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</si>
  <si>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</si>
  <si>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</si>
  <si>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</si>
  <si>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</si>
  <si>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</si>
  <si>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</si>
  <si>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</si>
  <si>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</si>
  <si>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</si>
  <si>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</si>
  <si>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</si>
  <si>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</si>
  <si>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</si>
  <si>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</si>
  <si>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</si>
  <si>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</si>
  <si>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</si>
  <si>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</si>
  <si>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</si>
  <si>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</si>
  <si>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</si>
  <si>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</si>
  <si>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</si>
  <si>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</si>
  <si>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</si>
  <si>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</si>
  <si>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</si>
  <si>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</si>
  <si>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</si>
  <si>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</si>
  <si>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</si>
  <si>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</si>
  <si>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</si>
  <si>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</si>
  <si>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</si>
  <si>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</si>
  <si>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</si>
  <si>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</si>
  <si>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</si>
  <si>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</si>
  <si>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</si>
  <si>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</si>
  <si>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</si>
  <si>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</si>
  <si>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</si>
  <si>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</si>
  <si>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</si>
  <si>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</si>
  <si>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</si>
  <si>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</si>
  <si>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</si>
  <si>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</si>
  <si>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</si>
  <si>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</si>
  <si>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</si>
  <si>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</si>
  <si>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</si>
  <si>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</si>
  <si>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</si>
  <si>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</si>
  <si>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</si>
  <si>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</si>
  <si>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</si>
  <si>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</si>
  <si>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</si>
  <si>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</si>
  <si>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</si>
  <si>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</si>
  <si>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</si>
  <si>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</si>
  <si>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</si>
  <si>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</si>
  <si>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</si>
  <si>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</si>
  <si>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</si>
  <si>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</si>
  <si>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</si>
  <si>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</si>
  <si>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</si>
  <si>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</si>
  <si>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</si>
  <si>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</si>
  <si>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</si>
  <si>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</si>
  <si>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</si>
  <si>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</si>
  <si>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</si>
  <si>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</si>
  <si>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</si>
  <si>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</si>
  <si>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</si>
  <si>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</si>
  <si>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</si>
  <si>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</si>
  <si>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</si>
  <si>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</si>
  <si>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</si>
  <si>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</si>
  <si>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</si>
  <si>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</si>
  <si>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</si>
  <si>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</si>
  <si>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</si>
  <si>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</si>
  <si>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</si>
  <si>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</si>
  <si>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</si>
  <si>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</si>
  <si>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</si>
  <si>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</si>
  <si>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</si>
  <si>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</si>
  <si>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</si>
  <si>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</si>
  <si>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</si>
  <si>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</si>
  <si>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</si>
  <si>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</si>
  <si>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</si>
  <si>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</si>
  <si>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</si>
  <si>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</si>
  <si>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</si>
  <si>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</si>
  <si>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</si>
  <si>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</si>
  <si>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</si>
  <si>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</si>
  <si>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</si>
  <si>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</si>
  <si>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</si>
  <si>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</si>
  <si>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</si>
  <si>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</si>
  <si>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</si>
  <si>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</si>
  <si>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</si>
  <si>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</si>
  <si>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</si>
  <si>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</si>
  <si>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</si>
  <si>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</si>
  <si>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</si>
  <si>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</si>
  <si>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</si>
  <si>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</si>
  <si>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</si>
  <si>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</si>
  <si>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</si>
  <si>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</si>
  <si>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</si>
  <si>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</si>
  <si>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</si>
  <si>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</si>
  <si>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</si>
  <si>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</si>
  <si>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</si>
  <si>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</si>
  <si>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</si>
  <si>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</si>
  <si>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</si>
  <si>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</si>
  <si>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</si>
  <si>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</si>
  <si>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</si>
  <si>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</si>
  <si>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</si>
  <si>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</si>
  <si>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</si>
  <si>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</si>
  <si>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</si>
  <si>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</si>
  <si>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</si>
  <si>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</si>
  <si>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</si>
  <si>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</si>
  <si>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</si>
  <si>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</si>
  <si>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</si>
  <si>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</si>
  <si>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</si>
  <si>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</si>
  <si>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</si>
  <si>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</si>
  <si>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</si>
  <si>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</si>
  <si>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</si>
  <si>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</si>
  <si>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</si>
  <si>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</si>
  <si>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</si>
  <si>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</si>
  <si>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</si>
  <si>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</si>
  <si>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</si>
  <si>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</si>
  <si>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</si>
  <si>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</si>
  <si>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</si>
  <si>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</si>
  <si>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</si>
  <si>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</si>
  <si>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</si>
  <si>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</si>
  <si>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</si>
  <si>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</si>
  <si>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</si>
  <si>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</si>
  <si>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</si>
  <si>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</si>
  <si>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</si>
  <si>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</si>
  <si>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</si>
  <si>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</si>
  <si>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</si>
  <si>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</si>
  <si>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</si>
  <si>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</si>
  <si>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</si>
  <si>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</si>
  <si>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</si>
  <si>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</si>
  <si>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</si>
  <si>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</si>
  <si>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</si>
  <si>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</si>
  <si>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</si>
  <si>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</si>
  <si>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</si>
  <si>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</si>
  <si>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</si>
  <si>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</si>
  <si>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</si>
  <si>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</si>
  <si>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</si>
  <si>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</si>
  <si>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</si>
  <si>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</si>
  <si>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</si>
  <si>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</si>
  <si>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</si>
  <si>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</si>
  <si>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</si>
  <si>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</si>
  <si>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</si>
  <si>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</si>
  <si>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</si>
  <si>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</si>
  <si>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</si>
  <si>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</si>
  <si>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</si>
  <si>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</si>
  <si>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</si>
  <si>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</si>
  <si>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</si>
  <si>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</si>
  <si>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</si>
  <si>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</si>
  <si>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</si>
  <si>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</si>
  <si>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</si>
  <si>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</si>
  <si>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</si>
  <si>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</si>
  <si>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</si>
  <si>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</si>
  <si>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</si>
  <si>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</si>
  <si>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</si>
  <si>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</si>
  <si>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</si>
  <si>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</si>
  <si>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</si>
  <si>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</si>
  <si>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</si>
  <si>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</si>
  <si>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</si>
  <si>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</si>
  <si>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</si>
  <si>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</si>
  <si>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</si>
  <si>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</si>
  <si>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</si>
  <si>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</si>
  <si>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</si>
  <si>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</si>
  <si>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</si>
  <si>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</si>
  <si>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</si>
  <si>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</si>
  <si>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</si>
  <si>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</si>
  <si>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</si>
  <si>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</si>
  <si>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</si>
  <si>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</si>
  <si>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</si>
  <si>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</si>
  <si>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</si>
  <si>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</si>
  <si>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</si>
  <si>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</si>
  <si>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</si>
  <si>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</si>
  <si>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</si>
  <si>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</si>
  <si>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</si>
  <si>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</si>
  <si>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</si>
  <si>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</si>
  <si>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</si>
  <si>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</si>
  <si>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</si>
  <si>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</si>
  <si>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</si>
  <si>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</si>
  <si>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</si>
  <si>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</si>
  <si>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</si>
  <si>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</si>
  <si>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</si>
  <si>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</si>
  <si>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</si>
  <si>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</si>
  <si>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</si>
  <si>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</si>
  <si>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</si>
  <si>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</si>
  <si>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</si>
  <si>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</si>
  <si>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</si>
  <si>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</si>
  <si>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</si>
  <si>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</si>
  <si>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</si>
  <si>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</si>
  <si>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</si>
  <si>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</si>
  <si>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</si>
  <si>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</si>
  <si>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</si>
  <si>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</si>
  <si>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</si>
  <si>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</si>
  <si>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</si>
  <si>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</si>
  <si>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</si>
  <si>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</si>
  <si>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</si>
  <si>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</si>
  <si>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</si>
  <si>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</si>
  <si>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</si>
  <si>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</si>
  <si>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</si>
  <si>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</si>
  <si>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</si>
  <si>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</si>
  <si>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</si>
  <si>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</si>
  <si>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</si>
  <si>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</si>
  <si>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</si>
  <si>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</si>
  <si>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</si>
  <si>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</si>
  <si>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</si>
  <si>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</si>
  <si>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</si>
  <si>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</si>
  <si>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</si>
  <si>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</si>
  <si>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</si>
  <si>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</si>
  <si>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</si>
  <si>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</si>
  <si>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</si>
  <si>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</si>
  <si>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</si>
  <si>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</si>
  <si>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</si>
  <si>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</si>
  <si>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</si>
  <si>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</si>
  <si>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</si>
  <si>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</si>
  <si>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</si>
  <si>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</si>
  <si>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</si>
  <si>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</si>
  <si>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</si>
  <si>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</si>
  <si>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</si>
  <si>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</si>
  <si>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</si>
  <si>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</si>
  <si>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</si>
  <si>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</si>
  <si>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</si>
  <si>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</si>
  <si>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</si>
  <si>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</si>
  <si>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</si>
  <si>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</si>
  <si>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</si>
  <si>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</si>
  <si>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</si>
  <si>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</si>
  <si>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</si>
  <si>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</si>
  <si>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</si>
  <si>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</si>
  <si>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</si>
  <si>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</si>
  <si>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</si>
  <si>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</si>
  <si>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</si>
  <si>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</si>
  <si>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</si>
  <si>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</si>
  <si>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</si>
  <si>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</si>
  <si>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</si>
  <si>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</si>
  <si>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</si>
  <si>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</si>
  <si>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</si>
  <si>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</si>
  <si>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</si>
  <si>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</si>
  <si>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</si>
  <si>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</si>
  <si>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</si>
  <si>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</si>
  <si>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</si>
  <si>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</si>
  <si>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</si>
  <si>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</si>
  <si>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</si>
  <si>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</si>
  <si>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</si>
  <si>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</si>
  <si>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</si>
  <si>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</si>
  <si>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</si>
  <si>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</si>
  <si>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</si>
  <si>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</si>
  <si>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</si>
  <si>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</si>
  <si>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</si>
  <si>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</si>
  <si>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</si>
  <si>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</si>
  <si>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</si>
  <si>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</si>
  <si>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</si>
  <si>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</si>
  <si>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</si>
  <si>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</si>
  <si>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</si>
  <si>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</si>
  <si>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</si>
  <si>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</si>
  <si>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</si>
  <si>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</si>
  <si>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</si>
  <si>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</si>
  <si>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</si>
  <si>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</si>
  <si>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</si>
  <si>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</si>
  <si>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</si>
  <si>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</si>
  <si>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</si>
  <si>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</si>
  <si>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</si>
  <si>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</si>
  <si>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</si>
  <si>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</si>
  <si>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</si>
  <si>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</si>
  <si>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</si>
  <si>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</si>
  <si>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</si>
  <si>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</si>
  <si>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</si>
  <si>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</si>
  <si>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</si>
  <si>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</si>
  <si>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</si>
  <si>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</si>
  <si>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</si>
  <si>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</si>
  <si>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</si>
  <si>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</si>
  <si>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</si>
  <si>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</si>
  <si>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</si>
  <si>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</si>
  <si>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</si>
  <si>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</si>
  <si>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</si>
  <si>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</si>
  <si>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</si>
  <si>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</si>
  <si>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</si>
  <si>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</si>
  <si>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</si>
  <si>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</si>
  <si>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</si>
  <si>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</si>
  <si>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</si>
  <si>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</si>
  <si>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</si>
  <si>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</si>
  <si>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</si>
  <si>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</si>
  <si>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</si>
  <si>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</si>
  <si>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</si>
  <si>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</si>
  <si>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</si>
  <si>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</si>
  <si>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</si>
  <si>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</si>
  <si>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</si>
  <si>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</si>
  <si>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</si>
  <si>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</si>
  <si>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</si>
  <si>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</si>
  <si>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</si>
  <si>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</si>
  <si>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</si>
  <si>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</si>
  <si>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</si>
  <si>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</si>
  <si>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</si>
  <si>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</si>
  <si>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</si>
  <si>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</si>
  <si>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</si>
  <si>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</si>
  <si>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</si>
  <si>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</si>
  <si>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</si>
  <si>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</si>
  <si>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</si>
  <si>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</si>
  <si>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</si>
  <si>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</si>
  <si>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</si>
  <si>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</si>
  <si>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</si>
  <si>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</si>
  <si>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</si>
  <si>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</si>
  <si>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</si>
  <si>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</si>
  <si>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</si>
  <si>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</si>
  <si>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</si>
  <si>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</si>
  <si>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</si>
  <si>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</si>
  <si>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</si>
  <si>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</si>
  <si>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</si>
  <si>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</si>
  <si>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</si>
  <si>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</si>
  <si>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</si>
  <si>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</si>
  <si>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</si>
  <si>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</si>
  <si>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</si>
  <si>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</si>
  <si>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</si>
  <si>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</si>
  <si>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</si>
  <si>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</si>
  <si>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</si>
  <si>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</si>
  <si>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</si>
  <si>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</si>
  <si>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</si>
  <si>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</si>
  <si>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</si>
  <si>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</si>
  <si>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</si>
  <si>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</si>
  <si>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</si>
  <si>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</si>
  <si>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</si>
  <si>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</si>
  <si>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</si>
  <si>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</si>
  <si>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</si>
  <si>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</si>
  <si>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</si>
  <si>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</si>
  <si>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</si>
  <si>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</si>
  <si>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</si>
  <si>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</si>
  <si>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</si>
  <si>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</si>
  <si>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</si>
  <si>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</si>
  <si>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</si>
  <si>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</si>
  <si>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</si>
  <si>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</si>
  <si>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</si>
  <si>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</si>
  <si>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</si>
  <si>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</si>
  <si>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</si>
  <si>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</si>
  <si>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</si>
  <si>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</si>
  <si>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</si>
  <si>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</si>
  <si>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</si>
  <si>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</si>
  <si>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</si>
  <si>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</si>
  <si>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</si>
  <si>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</si>
  <si>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</si>
  <si>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</si>
  <si>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</si>
  <si>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</si>
  <si>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</si>
  <si>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</si>
  <si>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</si>
  <si>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</si>
  <si>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</si>
  <si>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</si>
  <si>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</si>
  <si>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</si>
  <si>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</si>
  <si>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</si>
  <si>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</si>
  <si>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</si>
  <si>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</si>
  <si>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</si>
  <si>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</si>
  <si>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</si>
  <si>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</si>
  <si>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</si>
  <si>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</si>
  <si>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</si>
  <si>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</si>
  <si>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</si>
  <si>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</si>
  <si>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</si>
  <si>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</si>
  <si>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</si>
  <si>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</si>
  <si>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</si>
  <si>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</si>
  <si>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</si>
  <si>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</si>
  <si>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</si>
  <si>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</si>
  <si>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</si>
  <si>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</si>
  <si>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</si>
  <si>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</si>
  <si>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</si>
  <si>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</si>
  <si>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</si>
  <si>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</si>
  <si>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</si>
  <si>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</si>
  <si>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</si>
  <si>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</si>
  <si>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</si>
  <si>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</si>
  <si>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</si>
  <si>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</si>
  <si>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</si>
  <si>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</si>
  <si>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</si>
  <si>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</si>
  <si>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</si>
  <si>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</si>
  <si>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</si>
  <si>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</si>
  <si>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</si>
  <si>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</si>
  <si>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</si>
  <si>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</si>
  <si>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</si>
  <si>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</si>
  <si>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</si>
  <si>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</si>
  <si>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</si>
  <si>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</si>
  <si>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</si>
  <si>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</si>
  <si>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</si>
  <si>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</si>
  <si>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</si>
  <si>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</si>
  <si>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</si>
  <si>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</si>
  <si>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</si>
  <si>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</si>
  <si>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</si>
  <si>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</si>
  <si>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</si>
  <si>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</si>
  <si>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</si>
  <si>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</si>
  <si>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</si>
  <si>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</si>
  <si>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</si>
  <si>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</si>
  <si>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</si>
  <si>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</si>
  <si>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</si>
  <si>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</si>
  <si>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</si>
  <si>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</si>
  <si>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</si>
  <si>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</si>
  <si>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</si>
  <si>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</si>
  <si>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</si>
  <si>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</si>
  <si>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</si>
  <si>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</si>
  <si>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</si>
  <si>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</si>
  <si>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</si>
  <si>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</si>
  <si>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</si>
  <si>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</si>
  <si>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</si>
  <si>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</si>
  <si>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</si>
  <si>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</si>
  <si>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</si>
  <si>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</si>
  <si>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</si>
  <si>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</si>
  <si>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</si>
  <si>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</si>
  <si>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</si>
  <si>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</si>
  <si>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</si>
  <si>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</si>
  <si>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</si>
  <si>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</si>
  <si>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</si>
  <si>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</si>
  <si>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</si>
  <si>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</si>
  <si>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</si>
  <si>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</si>
  <si>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</si>
  <si>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</si>
  <si>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</si>
  <si>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</si>
  <si>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</si>
  <si>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</si>
  <si>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</si>
  <si>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</si>
  <si>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</si>
  <si>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</si>
  <si>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</si>
  <si>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</si>
  <si>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</si>
  <si>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</si>
  <si>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</si>
  <si>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</si>
  <si>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</si>
  <si>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</si>
  <si>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</si>
  <si>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</si>
  <si>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</si>
  <si>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</si>
  <si>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</si>
  <si>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</si>
  <si>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</si>
  <si>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</si>
  <si>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</si>
  <si>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</si>
  <si>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</si>
  <si>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</si>
  <si>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</si>
  <si>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</si>
  <si>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</si>
  <si>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</si>
  <si>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</si>
  <si>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</si>
  <si>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</si>
  <si>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</si>
  <si>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</si>
  <si>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</si>
  <si>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</si>
  <si>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</si>
  <si>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</si>
  <si>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</si>
  <si>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</si>
  <si>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</si>
  <si>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</si>
  <si>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</si>
  <si>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</si>
  <si>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</si>
  <si>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</si>
  <si>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</si>
  <si>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</si>
  <si>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</si>
  <si>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</si>
  <si>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</si>
  <si>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</si>
  <si>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</si>
  <si>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</si>
  <si>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</si>
  <si>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</si>
  <si>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</si>
  <si>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</si>
  <si>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</si>
  <si>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</si>
  <si>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</si>
  <si>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</si>
  <si>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</si>
  <si>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</si>
  <si>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</si>
  <si>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</si>
  <si>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</si>
  <si>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</si>
  <si>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</si>
  <si>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</si>
  <si>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</si>
  <si>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</si>
  <si>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</si>
  <si>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</si>
  <si>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</si>
  <si>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</si>
  <si>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</si>
  <si>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</si>
  <si>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</si>
  <si>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</si>
  <si>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</si>
  <si>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</si>
  <si>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</si>
  <si>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</si>
  <si>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</si>
  <si>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</si>
  <si>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</si>
  <si>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</si>
  <si>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</si>
  <si>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</si>
  <si>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</si>
  <si>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</si>
  <si>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</si>
  <si>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</si>
  <si>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</si>
  <si>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</si>
  <si>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</si>
  <si>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</si>
  <si>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</si>
  <si>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</si>
  <si>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</si>
  <si>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</si>
  <si>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</si>
  <si>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</si>
  <si>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</si>
  <si>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</si>
  <si>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</si>
  <si>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</si>
  <si>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</si>
  <si>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</si>
  <si>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</si>
  <si>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</si>
  <si>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</si>
  <si>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</si>
  <si>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</si>
  <si>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</si>
  <si>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</si>
  <si>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</si>
  <si>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</si>
  <si>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</si>
  <si>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</si>
  <si>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</si>
  <si>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</si>
  <si>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</si>
  <si>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</si>
  <si>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</si>
  <si>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</si>
  <si>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</si>
  <si>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</si>
  <si>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</si>
  <si>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</si>
  <si>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</si>
  <si>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</si>
  <si>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</si>
  <si>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</si>
  <si>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</si>
  <si>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</si>
  <si>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</si>
  <si>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</si>
  <si>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</si>
  <si>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</si>
  <si>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</si>
  <si>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</si>
  <si>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</si>
  <si>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</si>
  <si>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</si>
  <si>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</si>
  <si>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</si>
  <si>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</si>
  <si>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</si>
  <si>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</si>
  <si>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</si>
  <si>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</si>
  <si>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</si>
  <si>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</si>
  <si>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</si>
  <si>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</si>
  <si>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</si>
  <si>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</si>
  <si>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</si>
  <si>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</si>
  <si>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</si>
  <si>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</si>
  <si>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</si>
  <si>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</si>
  <si>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</si>
  <si>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</si>
  <si>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</si>
  <si>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</si>
  <si>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</si>
  <si>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</si>
  <si>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</si>
  <si>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</si>
  <si>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</si>
  <si>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</si>
  <si>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</si>
  <si>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</si>
  <si>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</si>
  <si>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</si>
  <si>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</si>
  <si>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</si>
  <si>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</si>
  <si>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</si>
  <si>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</si>
  <si>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</si>
  <si>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</si>
  <si>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</si>
  <si>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</si>
  <si>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</si>
  <si>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</si>
  <si>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</si>
  <si>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</si>
  <si>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</si>
  <si>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</si>
  <si>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</si>
  <si>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</si>
  <si>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</si>
  <si>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</si>
  <si>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</si>
  <si>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</si>
  <si>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</si>
  <si>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</si>
  <si>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</si>
  <si>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</si>
  <si>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</si>
  <si>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</si>
  <si>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</si>
  <si>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</si>
  <si>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</si>
  <si>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</si>
  <si>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</si>
  <si>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</si>
  <si>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</si>
  <si>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</si>
  <si>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</si>
  <si>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</si>
  <si>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</si>
  <si>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</si>
  <si>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</si>
  <si>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</si>
  <si>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</si>
  <si>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</si>
  <si>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</si>
  <si>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</si>
  <si>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</si>
  <si>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</si>
  <si>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</si>
  <si>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</si>
  <si>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</si>
  <si>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</si>
  <si>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</si>
  <si>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</si>
  <si>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</si>
  <si>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</si>
  <si>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</si>
  <si>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</si>
  <si>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</si>
  <si>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</si>
  <si>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</si>
  <si>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</si>
  <si>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</si>
  <si>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</si>
  <si>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</si>
  <si>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</si>
  <si>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</si>
  <si>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</si>
  <si>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</si>
  <si>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</si>
  <si>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</si>
  <si>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</si>
  <si>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</si>
  <si>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</si>
  <si>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</si>
  <si>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</si>
  <si>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</si>
  <si>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</si>
  <si>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</si>
  <si>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</si>
  <si>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</si>
  <si>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</si>
  <si>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</si>
  <si>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</si>
  <si>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</si>
  <si>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</si>
  <si>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</si>
  <si>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</si>
  <si>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</si>
  <si>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</si>
  <si>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</si>
  <si>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</si>
  <si>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</si>
  <si>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</si>
  <si>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</si>
  <si>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</si>
  <si>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</si>
  <si>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</si>
  <si>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</si>
  <si>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</si>
  <si>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</si>
  <si>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</si>
  <si>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</si>
  <si>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</si>
  <si>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</si>
  <si>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</si>
  <si>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</si>
  <si>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</si>
  <si>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</si>
  <si>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</si>
  <si>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</si>
  <si>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</si>
  <si>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</si>
  <si>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</si>
  <si>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</si>
  <si>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</si>
  <si>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</si>
  <si>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</si>
  <si>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</si>
  <si>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</si>
  <si>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</si>
  <si>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</si>
  <si>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</si>
  <si>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</si>
  <si>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</si>
  <si>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</si>
  <si>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</si>
  <si>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</si>
  <si>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</si>
  <si>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</si>
  <si>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</si>
  <si>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</si>
  <si>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</si>
  <si>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</si>
  <si>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</si>
  <si>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</si>
  <si>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</si>
  <si>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</si>
  <si>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</si>
  <si>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</si>
  <si>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</si>
  <si>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</si>
  <si>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</si>
  <si>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</si>
  <si>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</si>
  <si>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</si>
  <si>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</si>
  <si>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</si>
  <si>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</si>
  <si>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</si>
  <si>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</si>
  <si>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</si>
  <si>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</si>
  <si>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</si>
  <si>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</si>
  <si>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</si>
  <si>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</si>
  <si>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</si>
  <si>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</si>
  <si>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</si>
  <si>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</si>
  <si>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</si>
  <si>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</si>
  <si>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</si>
  <si>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</si>
  <si>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</si>
  <si>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</si>
  <si>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</si>
  <si>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</si>
  <si>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</si>
  <si>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</si>
  <si>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</si>
  <si>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</si>
  <si>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</si>
  <si>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</si>
  <si>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</si>
  <si>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</si>
  <si>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</si>
  <si>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</si>
  <si>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</si>
  <si>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</si>
  <si>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</si>
  <si>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</si>
  <si>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</si>
  <si>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</si>
  <si>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</si>
  <si>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</si>
  <si>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</si>
  <si>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</si>
  <si>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</si>
  <si>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</si>
  <si>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</si>
  <si>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</si>
  <si>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</si>
  <si>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</si>
  <si>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</si>
  <si>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</si>
  <si>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</si>
  <si>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</si>
  <si>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</si>
  <si>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</si>
  <si>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</si>
  <si>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</si>
  <si>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</si>
  <si>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</si>
  <si>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</si>
  <si>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</si>
  <si>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</si>
  <si>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</si>
  <si>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</si>
  <si>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</si>
  <si>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</si>
  <si>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</si>
  <si>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</si>
  <si>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</si>
  <si>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</si>
  <si>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</si>
  <si>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</si>
  <si>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</si>
  <si>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</si>
  <si>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</si>
  <si>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</si>
  <si>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</si>
  <si>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</si>
  <si>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</si>
  <si>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</si>
  <si>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</si>
  <si>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</si>
  <si>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</si>
  <si>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</si>
  <si>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</si>
  <si>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</si>
  <si>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</si>
  <si>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</si>
  <si>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</si>
  <si>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</si>
  <si>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</si>
  <si>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</si>
  <si>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</si>
  <si>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</si>
  <si>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</si>
  <si>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</si>
  <si>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</si>
  <si>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</si>
  <si>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</si>
  <si>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</si>
  <si>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</si>
  <si>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</si>
  <si>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</si>
  <si>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</si>
  <si>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</si>
  <si>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</si>
  <si>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</si>
  <si>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</si>
  <si>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</si>
  <si>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</si>
  <si>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</si>
  <si>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</si>
  <si>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</si>
  <si>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</si>
  <si>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</si>
  <si>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</si>
  <si>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</si>
  <si>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</si>
  <si>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</si>
  <si>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</si>
  <si>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</si>
  <si>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</si>
  <si>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</si>
  <si>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</si>
  <si>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</si>
  <si>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</si>
  <si>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</si>
  <si>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</si>
  <si>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</si>
  <si>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</si>
  <si>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</si>
  <si>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</si>
  <si>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</si>
  <si>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</si>
  <si>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</si>
  <si>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</si>
  <si>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</si>
  <si>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</si>
  <si>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</si>
  <si>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</si>
  <si>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</si>
  <si>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</si>
  <si>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</si>
  <si>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</si>
  <si>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</si>
  <si>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</si>
  <si>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</si>
  <si>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</si>
  <si>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</si>
  <si>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</si>
  <si>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</si>
  <si>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</si>
  <si>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</si>
  <si>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</si>
  <si>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</si>
  <si>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</si>
  <si>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</si>
  <si>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</si>
  <si>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</si>
  <si>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</si>
  <si>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</si>
  <si>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</si>
  <si>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</si>
  <si>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</si>
  <si>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</si>
  <si>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</si>
  <si>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</si>
  <si>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</si>
  <si>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</si>
  <si>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</si>
  <si>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</si>
  <si>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</si>
  <si>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</si>
  <si>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</si>
  <si>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</si>
  <si>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</si>
  <si>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</si>
  <si>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</si>
  <si>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</si>
  <si>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</si>
  <si>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</si>
  <si>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</si>
  <si>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</si>
  <si>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</si>
  <si>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</si>
  <si>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</si>
  <si>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</si>
  <si>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</si>
  <si>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</si>
  <si>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</si>
  <si>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</si>
  <si>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</si>
  <si>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</si>
  <si>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</si>
  <si>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</si>
  <si>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</si>
  <si>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</si>
  <si>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</si>
  <si>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</si>
  <si>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</si>
  <si>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</si>
  <si>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</si>
  <si>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</si>
  <si>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</si>
  <si>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</si>
  <si>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</si>
  <si>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</si>
  <si>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</si>
  <si>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</si>
  <si>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</si>
  <si>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</si>
  <si>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</si>
  <si>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</si>
  <si>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</si>
  <si>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</si>
  <si>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</si>
  <si>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</si>
  <si>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</si>
  <si>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</si>
  <si>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</si>
  <si>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</si>
  <si>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</si>
  <si>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</si>
  <si>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</si>
  <si>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</si>
  <si>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</si>
  <si>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</si>
  <si>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</si>
  <si>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</si>
  <si>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</si>
  <si>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</si>
  <si>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</si>
  <si>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</si>
  <si>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</si>
  <si>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</si>
  <si>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</si>
  <si>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</si>
  <si>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</si>
  <si>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</si>
  <si>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</si>
  <si>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</si>
  <si>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</si>
  <si>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</si>
  <si>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</si>
  <si>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</si>
  <si>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</si>
  <si>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</si>
  <si>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</si>
  <si>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</si>
  <si>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</si>
  <si>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</si>
  <si>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</si>
  <si>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</si>
  <si>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</si>
  <si>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</si>
  <si>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</si>
  <si>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</si>
  <si>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</si>
  <si>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</si>
  <si>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</si>
  <si>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</si>
  <si>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</si>
  <si>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</si>
  <si>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</si>
  <si>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</si>
  <si>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</si>
  <si>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</si>
  <si>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</si>
  <si>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</si>
  <si>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</si>
  <si>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</si>
  <si>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</si>
  <si>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</si>
  <si>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</si>
  <si>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</si>
  <si>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</si>
  <si>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</si>
  <si>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</si>
  <si>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</si>
  <si>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</si>
  <si>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</si>
  <si>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</si>
  <si>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</si>
  <si>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</si>
  <si>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</si>
  <si>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</si>
  <si>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</si>
  <si>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</si>
  <si>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</si>
  <si>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</si>
  <si>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</si>
  <si>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</si>
  <si>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</si>
  <si>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</si>
  <si>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</si>
  <si>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</si>
  <si>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</si>
  <si>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</si>
  <si>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</si>
  <si>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</si>
  <si>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</si>
  <si>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</si>
  <si>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</si>
  <si>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</si>
  <si>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</si>
  <si>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</si>
  <si>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</si>
  <si>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</si>
  <si>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</si>
  <si>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</si>
  <si>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</si>
  <si>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</si>
  <si>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</si>
  <si>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</si>
  <si>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</si>
  <si>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</si>
  <si>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</si>
  <si>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</si>
  <si>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</si>
  <si>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</si>
  <si>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</si>
  <si>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</si>
  <si>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</si>
  <si>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</si>
  <si>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</si>
  <si>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</si>
  <si>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</si>
  <si>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</si>
  <si>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</si>
  <si>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</si>
  <si>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</si>
  <si>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</si>
  <si>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</si>
  <si>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</si>
  <si>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</si>
  <si>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</si>
  <si>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</si>
  <si>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</si>
  <si>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</si>
  <si>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</si>
  <si>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</si>
  <si>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</si>
  <si>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</si>
  <si>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</si>
  <si>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</si>
  <si>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</si>
  <si>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</si>
  <si>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</si>
  <si>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</si>
  <si>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</si>
  <si>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</si>
  <si>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</si>
  <si>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</si>
  <si>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</si>
  <si>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</si>
  <si>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</si>
  <si>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</si>
  <si>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</si>
  <si>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</si>
  <si>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</si>
  <si>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</si>
  <si>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</si>
  <si>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</si>
  <si>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</si>
  <si>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</si>
  <si>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</si>
  <si>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</si>
  <si>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</si>
  <si>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</si>
  <si>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</si>
  <si>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</si>
  <si>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</si>
  <si>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</si>
  <si>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</si>
  <si>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</si>
  <si>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</si>
  <si>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</si>
  <si>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</si>
  <si>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</si>
  <si>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</si>
  <si>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</si>
  <si>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</si>
  <si>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</si>
  <si>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</si>
  <si>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</si>
  <si>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</si>
  <si>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</si>
  <si>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</si>
  <si>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</si>
  <si>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</si>
  <si>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</si>
  <si>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</si>
  <si>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</si>
  <si>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</si>
  <si>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</si>
  <si>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</si>
  <si>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</si>
  <si>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</si>
  <si>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</si>
  <si>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</si>
  <si>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</si>
  <si>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</si>
  <si>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</si>
  <si>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</si>
  <si>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</si>
  <si>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</si>
  <si>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</si>
  <si>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</si>
  <si>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</si>
  <si>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</si>
  <si>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</si>
  <si>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</si>
  <si>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</si>
  <si>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</si>
  <si>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</si>
  <si>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</si>
  <si>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</si>
  <si>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</si>
  <si>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</si>
  <si>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</si>
  <si>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</si>
  <si>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</si>
  <si>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</si>
  <si>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</si>
  <si>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</si>
  <si>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</si>
  <si>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</si>
  <si>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</si>
  <si>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</si>
  <si>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</si>
  <si>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</si>
  <si>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</si>
  <si>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</si>
  <si>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</si>
  <si>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</si>
  <si>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</si>
  <si>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</si>
  <si>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</si>
  <si>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</si>
  <si>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</si>
  <si>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</si>
  <si>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</si>
  <si>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</si>
  <si>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</si>
  <si>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</si>
  <si>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</si>
  <si>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</si>
  <si>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</si>
  <si>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</si>
  <si>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</si>
  <si>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</si>
  <si>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</si>
  <si>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</si>
  <si>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</si>
  <si>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</si>
  <si>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</si>
  <si>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</si>
  <si>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</si>
  <si>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</si>
  <si>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</si>
  <si>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</si>
  <si>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</si>
  <si>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</si>
  <si>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</si>
  <si>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</si>
  <si>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</si>
  <si>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</si>
  <si>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</si>
  <si>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</si>
  <si>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</si>
  <si>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</si>
  <si>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</si>
  <si>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</si>
  <si>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</si>
  <si>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</si>
  <si>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</si>
  <si>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</si>
  <si>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</si>
  <si>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</si>
  <si>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</si>
  <si>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</si>
  <si>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</si>
  <si>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</si>
  <si>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</si>
  <si>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</si>
  <si>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</si>
  <si>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</si>
  <si>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</si>
  <si>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</si>
  <si>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</si>
  <si>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</si>
  <si>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</si>
  <si>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</si>
  <si>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</si>
  <si>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</si>
  <si>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</si>
  <si>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</si>
  <si>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</si>
  <si>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</si>
  <si>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</si>
  <si>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</si>
  <si>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</si>
  <si>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</si>
  <si>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</si>
  <si>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</si>
  <si>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</si>
  <si>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</si>
  <si>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</si>
  <si>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</si>
  <si>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</si>
  <si>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</si>
  <si>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</si>
  <si>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</si>
  <si>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</si>
  <si>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</si>
  <si>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</si>
  <si>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</si>
  <si>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</si>
  <si>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</si>
  <si>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</si>
  <si>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</si>
  <si>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</si>
  <si>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</si>
  <si>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</si>
  <si>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</si>
  <si>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</si>
  <si>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</si>
  <si>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</si>
  <si>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</si>
  <si>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</si>
  <si>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</si>
  <si>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</si>
  <si>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</si>
  <si>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</si>
  <si>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</si>
  <si>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</si>
  <si>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</si>
  <si>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</si>
  <si>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</si>
  <si>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</si>
  <si>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</si>
  <si>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</si>
  <si>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</si>
  <si>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</si>
  <si>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</si>
  <si>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</si>
  <si>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</si>
  <si>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</si>
  <si>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</si>
  <si>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</si>
  <si>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</si>
  <si>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</si>
  <si>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</si>
  <si>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</si>
  <si>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</si>
  <si>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</si>
  <si>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</si>
  <si>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</si>
  <si>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</si>
  <si>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</si>
  <si>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</si>
  <si>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</si>
  <si>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</si>
  <si>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</si>
  <si>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</si>
  <si>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</si>
  <si>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</si>
  <si>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</si>
  <si>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</si>
  <si>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</si>
  <si>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</si>
  <si>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</si>
  <si>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</si>
  <si>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</si>
  <si>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</si>
  <si>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</si>
  <si>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</si>
  <si>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</si>
  <si>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</si>
  <si>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</si>
  <si>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</si>
  <si>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</si>
  <si>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</si>
  <si>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</si>
  <si>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</si>
  <si>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</si>
  <si>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</si>
  <si>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</si>
  <si>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</si>
  <si>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</si>
  <si>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</si>
  <si>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</si>
  <si>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</si>
  <si>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</si>
  <si>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</si>
  <si>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</si>
  <si>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</si>
  <si>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</si>
  <si>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</si>
  <si>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</si>
  <si>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</si>
  <si>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</si>
  <si>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</si>
  <si>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</si>
  <si>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</si>
  <si>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</si>
  <si>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</si>
  <si>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</si>
  <si>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</si>
  <si>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</si>
  <si>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</si>
  <si>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</si>
  <si>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</si>
  <si>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</si>
  <si>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</si>
  <si>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</si>
  <si>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</si>
  <si>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</si>
  <si>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</si>
  <si>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</si>
  <si>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</si>
  <si>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</si>
  <si>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</si>
  <si>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</si>
  <si>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</si>
  <si>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</si>
  <si>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</si>
  <si>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</si>
  <si>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</si>
  <si>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</si>
  <si>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</si>
  <si>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</si>
  <si>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</si>
  <si>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</si>
  <si>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</si>
  <si>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</si>
  <si>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</si>
  <si>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</si>
  <si>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</si>
  <si>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</si>
  <si>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</si>
  <si>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</si>
  <si>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</si>
  <si>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</si>
  <si>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</si>
  <si>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</si>
  <si>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</si>
  <si>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</si>
  <si>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</si>
  <si>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</si>
  <si>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</si>
  <si>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</si>
  <si>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</si>
  <si>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</si>
  <si>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</si>
  <si>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</si>
  <si>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</si>
  <si>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</si>
  <si>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</si>
  <si>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</si>
  <si>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</si>
  <si>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</si>
  <si>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</si>
  <si>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</si>
  <si>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</si>
  <si>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</si>
  <si>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</si>
  <si>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</si>
  <si>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</si>
  <si>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</si>
  <si>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</si>
  <si>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</si>
  <si>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</si>
  <si>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</si>
  <si>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</si>
  <si>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</si>
  <si>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</si>
  <si>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</si>
  <si>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</si>
  <si>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</si>
  <si>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</si>
  <si>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</si>
  <si>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</si>
  <si>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</si>
  <si>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</si>
  <si>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</si>
  <si>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</si>
  <si>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</si>
  <si>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</si>
  <si>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</si>
  <si>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</si>
  <si>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</si>
  <si>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</si>
  <si>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</si>
  <si>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</si>
  <si>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</si>
  <si>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</si>
  <si>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</si>
  <si>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</si>
  <si>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</si>
  <si>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</si>
  <si>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</si>
  <si>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</si>
  <si>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</si>
  <si>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</si>
  <si>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</si>
  <si>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</si>
  <si>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</si>
  <si>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</si>
  <si>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</si>
  <si>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</si>
  <si>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</si>
  <si>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</si>
  <si>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</si>
  <si>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</si>
  <si>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</si>
  <si>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</si>
  <si>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</si>
  <si>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</si>
  <si>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</si>
  <si>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</si>
  <si>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</si>
  <si>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</si>
  <si>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</si>
  <si>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</si>
  <si>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</si>
  <si>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</si>
  <si>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</si>
  <si>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</si>
  <si>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</si>
  <si>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</si>
  <si>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</si>
  <si>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</si>
  <si>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</si>
  <si>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</si>
  <si>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</si>
  <si>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</si>
  <si>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</si>
  <si>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</si>
  <si>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</si>
  <si>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</si>
  <si>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</si>
  <si>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</si>
  <si>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</si>
  <si>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</si>
  <si>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</si>
  <si>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</si>
  <si>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</si>
  <si>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</si>
  <si>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</si>
  <si>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</si>
  <si>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</si>
  <si>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</si>
  <si>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</si>
  <si>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</si>
  <si>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</si>
  <si>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</si>
  <si>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</si>
  <si>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</si>
  <si>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</si>
  <si>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</si>
  <si>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</si>
  <si>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</si>
  <si>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</si>
  <si>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</si>
  <si>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</si>
  <si>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</si>
  <si>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</si>
  <si>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</si>
  <si>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</si>
  <si>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</si>
  <si>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</si>
  <si>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</si>
  <si>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</si>
  <si>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</si>
  <si>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</si>
  <si>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</si>
  <si>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</si>
  <si>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</si>
  <si>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</si>
  <si>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</si>
  <si>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</si>
  <si>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</si>
  <si>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</si>
  <si>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</si>
  <si>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</si>
  <si>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</si>
  <si>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</si>
  <si>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</si>
  <si>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</si>
  <si>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</si>
  <si>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</si>
  <si>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</si>
  <si>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</si>
  <si>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</si>
  <si>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</si>
  <si>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</si>
  <si>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</si>
  <si>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</si>
  <si>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</si>
  <si>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</si>
  <si>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</si>
  <si>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</si>
  <si>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</si>
  <si>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</si>
  <si>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</si>
  <si>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</si>
  <si>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</si>
  <si>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</si>
  <si>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</si>
  <si>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</si>
  <si>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</si>
  <si>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</si>
  <si>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</si>
  <si>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</si>
  <si>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</si>
  <si>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</si>
  <si>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</si>
  <si>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</si>
  <si>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</si>
  <si>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</si>
  <si>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</si>
  <si>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</si>
  <si>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</si>
  <si>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</si>
  <si>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</si>
  <si>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</si>
  <si>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</si>
  <si>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</si>
  <si>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</si>
  <si>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</si>
  <si>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</si>
  <si>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</si>
  <si>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</si>
  <si>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</si>
  <si>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</si>
  <si>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</si>
  <si>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</si>
  <si>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</si>
  <si>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</si>
  <si>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</si>
  <si>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</si>
  <si>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</si>
  <si>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</si>
  <si>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</si>
  <si>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</si>
  <si>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</si>
  <si>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</si>
  <si>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</si>
  <si>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</si>
  <si>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</si>
  <si>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</si>
  <si>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</si>
  <si>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</si>
  <si>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</si>
  <si>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</si>
  <si>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</si>
  <si>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</si>
  <si>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</si>
  <si>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</si>
  <si>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</si>
  <si>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</si>
  <si>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</si>
  <si>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</si>
  <si>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</si>
  <si>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</si>
  <si>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</si>
  <si>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</si>
  <si>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</si>
  <si>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</si>
  <si>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</si>
  <si>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</si>
  <si>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</si>
  <si>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</si>
  <si>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</si>
  <si>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</si>
  <si>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</si>
  <si>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</si>
  <si>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</si>
  <si>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</si>
  <si>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</si>
  <si>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</si>
  <si>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</si>
  <si>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</si>
  <si>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</si>
  <si>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</si>
  <si>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</si>
  <si>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</si>
  <si>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</si>
  <si>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</si>
  <si>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</si>
  <si>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</si>
  <si>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</si>
  <si>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</si>
  <si>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</si>
  <si>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</si>
  <si>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</si>
  <si>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</si>
  <si>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</si>
  <si>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</si>
  <si>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</si>
  <si>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</si>
  <si>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</si>
  <si>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</si>
  <si>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</si>
  <si>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</si>
  <si>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</si>
  <si>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</si>
  <si>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</si>
  <si>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</si>
  <si>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</si>
  <si>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</si>
  <si>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</si>
  <si>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</si>
  <si>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</si>
  <si>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</si>
  <si>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</si>
  <si>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</si>
  <si>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</si>
  <si>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</si>
  <si>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</si>
  <si>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</si>
  <si>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</si>
  <si>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</si>
  <si>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</si>
  <si>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</si>
  <si>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</si>
  <si>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</si>
  <si>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</si>
  <si>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</si>
  <si>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</si>
  <si>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</si>
  <si>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</si>
  <si>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</si>
  <si>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</si>
  <si>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</si>
  <si>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</si>
  <si>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</si>
  <si>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</si>
  <si>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</si>
  <si>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</si>
  <si>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</si>
  <si>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</si>
  <si>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</si>
  <si>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</si>
  <si>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</si>
  <si>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</si>
  <si>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</si>
  <si>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</si>
  <si>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</si>
  <si>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</si>
  <si>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</si>
  <si>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</si>
  <si>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</si>
  <si>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</si>
  <si>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</si>
  <si>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</si>
  <si>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</si>
  <si>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</si>
  <si>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</si>
  <si>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</si>
  <si>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</si>
  <si>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</si>
  <si>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</si>
  <si>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</si>
  <si>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</si>
  <si>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</si>
  <si>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</si>
  <si>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</si>
  <si>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</si>
  <si>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</si>
  <si>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</si>
  <si>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</si>
  <si>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</si>
  <si>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</si>
  <si>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</si>
  <si>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</si>
  <si>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</si>
  <si>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</si>
  <si>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</si>
  <si>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</si>
  <si>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</si>
  <si>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</si>
  <si>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</si>
  <si>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</si>
  <si>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</si>
  <si>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</si>
  <si>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</si>
  <si>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</si>
  <si>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</si>
  <si>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</si>
  <si>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</si>
  <si>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</si>
  <si>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</si>
  <si>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</si>
  <si>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</si>
  <si>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</si>
  <si>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</si>
  <si>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</si>
  <si>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</si>
  <si>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</si>
  <si>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</si>
  <si>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</si>
  <si>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</si>
  <si>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</si>
  <si>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</si>
  <si>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</si>
  <si>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</si>
  <si>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</si>
  <si>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</si>
  <si>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</si>
  <si>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</si>
  <si>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</si>
  <si>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</si>
  <si>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</si>
  <si>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</si>
  <si>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</si>
  <si>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</si>
  <si>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</si>
  <si>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</si>
  <si>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</si>
  <si>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</si>
  <si>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</si>
  <si>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</si>
  <si>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</si>
  <si>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</si>
  <si>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</si>
  <si>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</si>
  <si>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</si>
  <si>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</si>
  <si>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</si>
  <si>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</si>
  <si>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</si>
  <si>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</si>
  <si>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</si>
  <si>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</si>
  <si>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</si>
  <si>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</si>
  <si>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</si>
  <si>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</si>
  <si>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</si>
  <si>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</si>
  <si>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</si>
  <si>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</si>
  <si>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</si>
  <si>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</si>
  <si>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</si>
  <si>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</si>
  <si>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</si>
  <si>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</si>
  <si>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</si>
  <si>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</si>
  <si>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</si>
  <si>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</si>
  <si>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</si>
  <si>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</si>
  <si>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</si>
  <si>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</si>
  <si>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</si>
  <si>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</si>
  <si>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</si>
  <si>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</si>
  <si>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</si>
  <si>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</si>
  <si>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</si>
  <si>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</si>
  <si>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</si>
  <si>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</si>
  <si>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</si>
  <si>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</si>
  <si>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</si>
  <si>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</si>
  <si>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</si>
  <si>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</si>
  <si>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</si>
  <si>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</si>
  <si>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</si>
  <si>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</si>
  <si>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</si>
  <si>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</si>
  <si>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</si>
  <si>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</si>
  <si>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</si>
  <si>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</si>
  <si>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</si>
  <si>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</si>
  <si>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</si>
  <si>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</si>
  <si>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</si>
  <si>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</si>
  <si>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</si>
  <si>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</si>
  <si>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</si>
  <si>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</si>
  <si>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</si>
  <si>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</si>
  <si>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</si>
  <si>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</si>
  <si>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</si>
  <si>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</si>
  <si>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</si>
  <si>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</si>
  <si>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</si>
  <si>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</si>
  <si>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</si>
  <si>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</si>
  <si>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</si>
  <si>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</si>
  <si>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</si>
  <si>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</si>
  <si>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</si>
  <si>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</si>
  <si>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</si>
  <si>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</si>
  <si>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</si>
  <si>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</si>
  <si>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</si>
  <si>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</si>
  <si>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</si>
  <si>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</si>
  <si>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</si>
  <si>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</si>
  <si>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</si>
  <si>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</si>
  <si>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</si>
  <si>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</si>
  <si>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</si>
  <si>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</si>
  <si>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</si>
  <si>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</si>
  <si>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</si>
  <si>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</si>
  <si>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</si>
  <si>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</si>
  <si>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</si>
  <si>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</si>
  <si>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</si>
  <si>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</si>
  <si>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</si>
  <si>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</si>
  <si>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</si>
  <si>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</si>
  <si>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</si>
  <si>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</si>
  <si>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</si>
  <si>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</si>
  <si>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</si>
  <si>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</si>
  <si>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</si>
  <si>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</si>
  <si>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</si>
  <si>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</si>
  <si>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</si>
  <si>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</si>
  <si>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</si>
  <si>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</si>
  <si>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</si>
  <si>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</si>
  <si>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</si>
  <si>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</si>
  <si>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</si>
  <si>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</si>
  <si>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</si>
  <si>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</si>
  <si>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</si>
  <si>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</si>
  <si>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</si>
  <si>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</si>
  <si>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</si>
  <si>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</si>
  <si>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</si>
  <si>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</si>
  <si>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</si>
  <si>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</si>
  <si>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</si>
  <si>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</si>
  <si>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</si>
  <si>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</si>
  <si>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</si>
  <si>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</si>
  <si>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</si>
  <si>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</si>
  <si>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</si>
  <si>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</si>
  <si>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</si>
  <si>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</si>
  <si>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</si>
  <si>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</si>
  <si>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</si>
  <si>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</si>
  <si>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</si>
  <si>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</si>
  <si>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</si>
  <si>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</si>
  <si>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</si>
  <si>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</si>
  <si>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</si>
  <si>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</si>
  <si>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</si>
  <si>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</si>
  <si>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</si>
  <si>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</si>
  <si>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</si>
  <si>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</si>
  <si>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</si>
  <si>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</si>
  <si>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</si>
  <si>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</si>
  <si>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</si>
  <si>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</si>
  <si>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</si>
  <si>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</si>
  <si>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</si>
  <si>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</si>
  <si>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</si>
  <si>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</si>
  <si>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</si>
  <si>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</si>
  <si>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</si>
  <si>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</si>
  <si>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</si>
  <si>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</si>
  <si>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</si>
  <si>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</si>
  <si>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</si>
  <si>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</si>
  <si>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</si>
  <si>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</si>
  <si>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</si>
  <si>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</si>
  <si>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</si>
  <si>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</si>
  <si>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</si>
  <si>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</si>
  <si>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</si>
  <si>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</si>
  <si>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</si>
  <si>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</si>
  <si>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</si>
  <si>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</si>
  <si>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</si>
  <si>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</si>
  <si>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</si>
  <si>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</si>
  <si>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</si>
  <si>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</si>
  <si>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</si>
  <si>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</si>
  <si>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</si>
  <si>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</si>
  <si>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</si>
  <si>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</si>
  <si>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</si>
  <si>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</si>
  <si>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</si>
  <si>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</si>
  <si>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</si>
  <si>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</si>
  <si>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</si>
  <si>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</si>
  <si>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</si>
  <si>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</si>
  <si>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</si>
  <si>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</si>
  <si>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</si>
  <si>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</si>
  <si>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</si>
  <si>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</si>
  <si>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</si>
  <si>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</si>
  <si>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</si>
  <si>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</si>
  <si>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</si>
  <si>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</si>
  <si>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</si>
  <si>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</si>
  <si>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</si>
  <si>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</si>
  <si>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</si>
  <si>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</si>
  <si>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</si>
  <si>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</si>
  <si>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</si>
  <si>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</si>
  <si>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</si>
  <si>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</si>
  <si>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</si>
  <si>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</si>
  <si>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</si>
  <si>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</si>
  <si>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</si>
  <si>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</si>
  <si>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</si>
  <si>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</si>
  <si>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</si>
  <si>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</si>
  <si>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</si>
  <si>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</si>
  <si>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</si>
  <si>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</si>
  <si>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</si>
  <si>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</si>
  <si>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</si>
  <si>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</si>
  <si>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</si>
  <si>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</si>
  <si>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</si>
  <si>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</si>
  <si>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</si>
  <si>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</si>
  <si>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</si>
  <si>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</si>
  <si>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</si>
  <si>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</si>
  <si>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</si>
  <si>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</si>
  <si>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</si>
  <si>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</si>
  <si>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</si>
  <si>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</si>
  <si>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</si>
  <si>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</si>
  <si>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</si>
  <si>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</si>
  <si>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</si>
  <si>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</si>
  <si>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</si>
  <si>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</si>
  <si>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</si>
  <si>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</si>
  <si>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</si>
  <si>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</si>
  <si>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</si>
  <si>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</si>
  <si>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</si>
  <si>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</si>
  <si>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</si>
  <si>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</si>
  <si>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</si>
  <si>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</si>
  <si>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</si>
  <si>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</si>
  <si>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</si>
  <si>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</si>
  <si>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</si>
  <si>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</si>
  <si>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</si>
  <si>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</si>
  <si>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</si>
  <si>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</si>
  <si>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</si>
  <si>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</si>
  <si>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</si>
  <si>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</si>
  <si>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</si>
  <si>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</si>
  <si>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</si>
  <si>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</si>
  <si>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</si>
  <si>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</si>
  <si>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</si>
  <si>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</si>
  <si>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</si>
  <si>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</si>
  <si>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</si>
  <si>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</si>
  <si>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</si>
  <si>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</si>
  <si>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</si>
  <si>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</si>
  <si>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</si>
  <si>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</si>
  <si>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</si>
  <si>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</si>
  <si>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</si>
  <si>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</si>
  <si>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</si>
  <si>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</si>
  <si>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</si>
  <si>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</si>
  <si>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</si>
  <si>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</si>
  <si>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</si>
  <si>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</si>
  <si>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</si>
  <si>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</si>
  <si>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</si>
  <si>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</si>
  <si>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</si>
  <si>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</si>
  <si>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</si>
  <si>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</si>
  <si>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</si>
  <si>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</si>
  <si>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</si>
  <si>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</si>
  <si>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</si>
  <si>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</si>
  <si>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</si>
  <si>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</si>
  <si>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</si>
  <si>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</si>
  <si>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</si>
  <si>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</si>
  <si>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</si>
  <si>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</si>
  <si>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</si>
  <si>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</si>
  <si>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</si>
  <si>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</si>
  <si>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</si>
  <si>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</si>
  <si>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</si>
  <si>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</si>
  <si>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</si>
  <si>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</si>
  <si>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</si>
  <si>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</si>
  <si>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</si>
  <si>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</si>
  <si>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</si>
  <si>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</si>
  <si>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</si>
  <si>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</si>
  <si>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</si>
  <si>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</si>
  <si>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</si>
  <si>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</si>
  <si>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</si>
  <si>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</si>
  <si>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</si>
  <si>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</si>
  <si>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</si>
  <si>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</si>
  <si>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</si>
  <si>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</si>
  <si>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</si>
  <si>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</si>
  <si>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</si>
  <si>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</si>
  <si>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</si>
  <si>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</si>
  <si>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</si>
  <si>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</si>
  <si>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</si>
  <si>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</si>
  <si>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</si>
  <si>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</si>
  <si>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</si>
  <si>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</si>
  <si>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</si>
  <si>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</si>
  <si>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</si>
  <si>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</si>
  <si>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</si>
  <si>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</si>
  <si>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</si>
  <si>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</si>
  <si>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</si>
  <si>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</si>
  <si>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</si>
  <si>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</si>
  <si>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</si>
  <si>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</si>
  <si>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</si>
  <si>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</si>
  <si>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</si>
  <si>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</si>
  <si>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</si>
  <si>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</si>
  <si>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</si>
  <si>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</si>
  <si>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</si>
  <si>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</si>
  <si>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</si>
  <si>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</si>
  <si>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</si>
  <si>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</si>
  <si>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</si>
  <si>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</si>
  <si>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</si>
  <si>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</si>
  <si>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</si>
  <si>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</si>
  <si>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</si>
  <si>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</si>
  <si>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</si>
  <si>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</si>
  <si>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</si>
  <si>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</si>
  <si>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</si>
  <si>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</si>
  <si>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</si>
  <si>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</si>
  <si>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</si>
  <si>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</si>
  <si>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</si>
  <si>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</si>
  <si>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</si>
  <si>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</si>
  <si>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</si>
  <si>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</si>
  <si>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</si>
  <si>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</si>
  <si>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</si>
  <si>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</si>
  <si>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</si>
  <si>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</si>
  <si>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</si>
  <si>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</si>
  <si>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</si>
  <si>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</si>
  <si>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</si>
  <si>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</si>
  <si>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</si>
  <si>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</si>
  <si>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</si>
  <si>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</si>
  <si>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</si>
  <si>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</si>
  <si>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</si>
  <si>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</si>
  <si>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</si>
  <si>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</si>
  <si>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</si>
  <si>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</si>
  <si>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</si>
  <si>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</si>
  <si>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</si>
  <si>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</si>
  <si>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</si>
  <si>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</si>
  <si>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</si>
  <si>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</si>
  <si>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</si>
  <si>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</si>
  <si>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</si>
  <si>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</si>
  <si>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</si>
  <si>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</si>
  <si>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</si>
  <si>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</si>
  <si>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</si>
  <si>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</si>
  <si>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</si>
  <si>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</si>
  <si>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</si>
  <si>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</si>
  <si>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</si>
  <si>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</si>
  <si>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</si>
  <si>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</si>
  <si>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</si>
  <si>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</si>
  <si>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</si>
  <si>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</si>
  <si>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</si>
  <si>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</si>
  <si>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</si>
  <si>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</si>
  <si>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</si>
  <si>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</si>
  <si>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</si>
  <si>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</si>
  <si>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</si>
  <si>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</si>
  <si>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</si>
  <si>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</si>
  <si>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</si>
  <si>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</si>
  <si>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</si>
  <si>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</si>
  <si>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</si>
  <si>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</si>
  <si>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</si>
  <si>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</si>
  <si>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</si>
  <si>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</si>
  <si>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</si>
  <si>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</si>
  <si>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</si>
  <si>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</si>
  <si>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</si>
  <si>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</si>
  <si>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</si>
  <si>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</si>
  <si>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</si>
  <si>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</si>
  <si>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</si>
  <si>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</si>
  <si>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</si>
  <si>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</si>
  <si>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</si>
  <si>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</si>
  <si>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</si>
  <si>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</si>
  <si>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</si>
  <si>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</si>
  <si>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</si>
  <si>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</si>
  <si>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</si>
  <si>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</si>
  <si>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</si>
  <si>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</si>
  <si>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</si>
  <si>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</si>
  <si>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</si>
  <si>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</si>
  <si>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</si>
  <si>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</si>
  <si>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</si>
  <si>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</si>
  <si>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</si>
  <si>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</si>
  <si>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</si>
  <si>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</si>
  <si>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</si>
  <si>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</si>
  <si>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</si>
  <si>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</si>
  <si>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</si>
  <si>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</si>
  <si>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</si>
  <si>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</si>
  <si>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</si>
  <si>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</si>
  <si>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</si>
  <si>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</si>
  <si>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</si>
  <si>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</si>
  <si>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</si>
  <si>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</si>
  <si>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</si>
  <si>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</si>
  <si>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</si>
  <si>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</si>
  <si>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</si>
  <si>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</si>
  <si>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</si>
  <si>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</si>
  <si>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</si>
  <si>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</si>
  <si>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</si>
  <si>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</si>
  <si>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</si>
  <si>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</si>
  <si>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</si>
  <si>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</si>
  <si>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</si>
  <si>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</si>
  <si>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</si>
  <si>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</si>
  <si>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</si>
  <si>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</si>
  <si>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</si>
  <si>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</si>
  <si>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</si>
  <si>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</si>
  <si>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</si>
  <si>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</si>
  <si>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</si>
  <si>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</si>
  <si>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</si>
  <si>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</si>
  <si>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</si>
  <si>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</si>
  <si>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</si>
  <si>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</si>
  <si>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</si>
  <si>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</si>
  <si>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</si>
  <si>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</si>
  <si>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</si>
  <si>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</si>
  <si>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</si>
  <si>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</si>
  <si>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</si>
  <si>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</si>
  <si>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</si>
  <si>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</si>
  <si>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</si>
  <si>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</si>
  <si>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</si>
  <si>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</si>
  <si>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</si>
  <si>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</si>
  <si>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</si>
  <si>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</si>
  <si>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</si>
  <si>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</si>
  <si>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</si>
  <si>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</si>
  <si>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</si>
  <si>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</si>
  <si>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</si>
  <si>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</si>
  <si>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</si>
  <si>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</si>
  <si>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</si>
  <si>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</si>
  <si>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</si>
  <si>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</si>
  <si>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</si>
  <si>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</si>
  <si>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</si>
  <si>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</si>
  <si>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</si>
  <si>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</si>
  <si>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</si>
  <si>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</si>
  <si>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</si>
  <si>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</si>
  <si>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</si>
  <si>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</si>
  <si>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</si>
  <si>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</si>
  <si>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</si>
  <si>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</si>
  <si>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</si>
  <si>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</si>
  <si>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</si>
  <si>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</si>
  <si>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</si>
  <si>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</si>
  <si>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</si>
  <si>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</si>
  <si>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</si>
  <si>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</si>
  <si>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</si>
  <si>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</si>
  <si>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</si>
  <si>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</si>
  <si>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</si>
  <si>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</si>
  <si>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</si>
  <si>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</si>
  <si>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</si>
  <si>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</si>
  <si>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</si>
  <si>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</si>
  <si>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</si>
  <si>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</si>
  <si>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</si>
  <si>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</si>
  <si>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</si>
  <si>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</si>
  <si>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</si>
  <si>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</si>
  <si>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</si>
  <si>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</si>
  <si>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</si>
  <si>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</si>
  <si>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</si>
  <si>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</si>
  <si>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</si>
  <si>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</si>
  <si>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</si>
  <si>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</si>
  <si>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</si>
  <si>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</si>
  <si>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</si>
  <si>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</si>
  <si>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</si>
  <si>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</si>
  <si>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</si>
  <si>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</si>
  <si>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</si>
  <si>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</si>
  <si>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</si>
  <si>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</si>
  <si>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</si>
  <si>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</si>
  <si>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</si>
  <si>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</si>
  <si>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</si>
  <si>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</si>
  <si>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</si>
  <si>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</si>
  <si>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</si>
  <si>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</si>
  <si>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</si>
  <si>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</si>
  <si>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</si>
  <si>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</si>
  <si>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</si>
  <si>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</si>
  <si>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</si>
  <si>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</si>
  <si>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</si>
  <si>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</si>
  <si>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</si>
  <si>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</si>
  <si>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</si>
  <si>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</si>
  <si>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</si>
  <si>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</si>
  <si>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</si>
  <si>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</si>
  <si>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</si>
  <si>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</si>
  <si>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</si>
  <si>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</si>
  <si>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</si>
  <si>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</si>
  <si>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</si>
  <si>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</si>
  <si>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</si>
  <si>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</si>
  <si>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</si>
  <si>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</si>
  <si>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</si>
  <si>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</si>
  <si>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</si>
  <si>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</si>
  <si>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</si>
  <si>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</si>
  <si>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</si>
  <si>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</si>
  <si>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</si>
  <si>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</si>
  <si>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</si>
  <si>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</si>
  <si>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</si>
  <si>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</si>
  <si>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</si>
  <si>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</si>
  <si>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</si>
  <si>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</si>
  <si>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</si>
  <si>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</si>
  <si>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</si>
  <si>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</si>
  <si>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</si>
  <si>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</si>
  <si>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</si>
  <si>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</si>
  <si>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</si>
  <si>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</si>
  <si>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</si>
  <si>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</si>
  <si>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</si>
  <si>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</si>
  <si>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</si>
  <si>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</si>
  <si>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</si>
  <si>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</si>
  <si>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</si>
  <si>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</si>
  <si>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</si>
  <si>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</si>
  <si>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</si>
  <si>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</si>
  <si>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</si>
  <si>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</si>
  <si>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</si>
  <si>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</si>
  <si>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</si>
  <si>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</si>
  <si>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</si>
  <si>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</si>
  <si>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</si>
  <si>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</si>
  <si>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</si>
  <si>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</si>
  <si>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</si>
  <si>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</si>
  <si>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</si>
  <si>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</si>
  <si>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</si>
  <si>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</si>
  <si>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</si>
  <si>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</si>
  <si>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</si>
  <si>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</si>
  <si>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</si>
  <si>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</si>
  <si>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</si>
  <si>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</si>
  <si>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</si>
  <si>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</si>
  <si>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</si>
  <si>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</si>
  <si>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</si>
  <si>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</si>
  <si>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</si>
  <si>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</si>
  <si>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</si>
  <si>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</si>
  <si>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</si>
  <si>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</si>
  <si>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</si>
  <si>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</si>
  <si>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</si>
  <si>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</si>
  <si>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</si>
  <si>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</si>
  <si>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</si>
  <si>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</si>
  <si>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</si>
  <si>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</si>
  <si>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</si>
  <si>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</si>
  <si>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</si>
  <si>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</si>
  <si>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</si>
  <si>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</si>
  <si>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</si>
  <si>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</si>
  <si>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</si>
  <si>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</si>
  <si>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</si>
  <si>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</si>
  <si>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</si>
  <si>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</si>
  <si>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</si>
  <si>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</si>
  <si>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</si>
  <si>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</si>
  <si>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</si>
  <si>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</si>
  <si>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</si>
  <si>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</si>
  <si>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</si>
  <si>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</si>
  <si>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</si>
  <si>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</si>
  <si>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</si>
  <si>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</si>
  <si>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</si>
  <si>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</si>
  <si>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</si>
  <si>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</si>
  <si>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</si>
  <si>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</si>
  <si>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</si>
  <si>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</si>
  <si>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</si>
  <si>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</si>
  <si>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</si>
  <si>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</si>
  <si>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</si>
  <si>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</si>
  <si>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</si>
  <si>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</si>
  <si>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</si>
  <si>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</si>
  <si>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</si>
  <si>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</si>
  <si>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</si>
  <si>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</si>
  <si>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</si>
  <si>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</si>
  <si>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</si>
  <si>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</si>
  <si>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</si>
  <si>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</si>
  <si>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</si>
  <si>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</si>
  <si>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</si>
  <si>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</si>
  <si>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</si>
  <si>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</si>
  <si>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</si>
  <si>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</si>
  <si>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</si>
  <si>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</si>
  <si>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</si>
  <si>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</si>
  <si>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</si>
  <si>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</si>
  <si>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</si>
  <si>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</si>
  <si>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</si>
  <si>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</si>
  <si>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</si>
  <si>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</si>
  <si>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</si>
  <si>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</si>
  <si>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</si>
  <si>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</si>
  <si>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</si>
  <si>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</si>
  <si>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</si>
  <si>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</si>
  <si>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</si>
  <si>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</si>
  <si>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</si>
  <si>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</si>
  <si>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</si>
  <si>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</si>
  <si>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</si>
  <si>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</si>
  <si>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</si>
  <si>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</si>
  <si>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</si>
  <si>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</si>
  <si>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</si>
  <si>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</si>
  <si>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</si>
  <si>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</si>
  <si>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</si>
  <si>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</si>
  <si>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</si>
  <si>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</si>
  <si>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</si>
  <si>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</si>
  <si>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</si>
  <si>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</si>
  <si>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</si>
  <si>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</si>
  <si>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</si>
  <si>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</si>
  <si>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</si>
  <si>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</si>
  <si>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</si>
  <si>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</si>
  <si>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</si>
  <si>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</si>
  <si>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</si>
  <si>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</si>
  <si>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</si>
  <si>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</si>
  <si>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</si>
  <si>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</si>
  <si>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</si>
  <si>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</si>
  <si>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</si>
  <si>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</si>
  <si>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</si>
  <si>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</si>
  <si>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</si>
  <si>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</si>
  <si>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</si>
  <si>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</si>
  <si>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</si>
  <si>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</si>
  <si>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</si>
  <si>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</si>
  <si>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</si>
  <si>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</si>
  <si>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</si>
  <si>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</si>
  <si>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</si>
  <si>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</si>
  <si>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</si>
  <si>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</si>
  <si>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</si>
  <si>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</si>
  <si>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</si>
  <si>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</si>
  <si>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</si>
  <si>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</si>
  <si>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</si>
  <si>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</si>
  <si>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</si>
  <si>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</si>
  <si>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</si>
  <si>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</si>
  <si>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</si>
  <si>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</si>
  <si>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</si>
  <si>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</si>
  <si>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</si>
  <si>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</si>
  <si>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</si>
  <si>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</si>
  <si>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</si>
  <si>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</si>
  <si>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</si>
  <si>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</si>
  <si>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</si>
  <si>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</si>
  <si>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</si>
  <si>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</si>
  <si>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</si>
  <si>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</si>
  <si>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</si>
  <si>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</si>
  <si>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</si>
  <si>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</si>
  <si>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</si>
  <si>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</si>
  <si>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</si>
  <si>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</si>
  <si>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</si>
  <si>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</si>
  <si>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</si>
  <si>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</si>
  <si>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</si>
  <si>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</si>
  <si>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</si>
  <si>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</si>
  <si>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</si>
  <si>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</si>
  <si>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</si>
  <si>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</si>
  <si>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</si>
  <si>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</si>
  <si>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</si>
  <si>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</si>
  <si>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</si>
  <si>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</si>
  <si>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</si>
  <si>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</si>
  <si>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</si>
  <si>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</si>
  <si>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</si>
  <si>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</si>
  <si>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</si>
  <si>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</si>
  <si>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</si>
  <si>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</si>
  <si>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</si>
  <si>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</si>
  <si>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</si>
  <si>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</si>
  <si>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</si>
  <si>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</si>
  <si>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</si>
  <si>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</si>
  <si>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</si>
  <si>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</si>
  <si>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</si>
  <si>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</si>
  <si>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</si>
  <si>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</si>
  <si>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</si>
  <si>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</si>
  <si>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</si>
  <si>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</si>
  <si>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</si>
  <si>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</si>
  <si>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</si>
  <si>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</si>
  <si>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</si>
  <si>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</si>
  <si>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</si>
  <si>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</si>
  <si>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</si>
  <si>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</si>
  <si>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</si>
  <si>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</si>
  <si>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</si>
  <si>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</si>
  <si>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</si>
  <si>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</si>
  <si>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</si>
  <si>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</si>
  <si>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</si>
  <si>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</si>
  <si>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</si>
  <si>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</si>
  <si>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</si>
  <si>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</si>
  <si>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</si>
  <si>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</si>
  <si>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</si>
  <si>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</si>
  <si>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</si>
  <si>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</si>
  <si>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</si>
  <si>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</si>
  <si>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</si>
  <si>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</si>
  <si>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</si>
  <si>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</si>
  <si>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</si>
  <si>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</si>
  <si>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</si>
  <si>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</si>
  <si>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</si>
  <si>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</si>
  <si>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</si>
  <si>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</si>
  <si>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</si>
  <si>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</si>
  <si>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</si>
  <si>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</si>
  <si>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</si>
  <si>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</si>
  <si>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</si>
  <si>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</si>
  <si>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</si>
  <si>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</si>
  <si>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</si>
  <si>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</si>
  <si>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</si>
  <si>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</si>
  <si>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</si>
  <si>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</si>
  <si>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</si>
  <si>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</si>
  <si>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</si>
  <si>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</si>
  <si>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</si>
  <si>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</si>
  <si>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</si>
  <si>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</si>
  <si>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</si>
  <si>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</si>
  <si>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</si>
  <si>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</si>
  <si>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</si>
  <si>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</si>
  <si>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</si>
  <si>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</si>
  <si>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</si>
  <si>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</si>
  <si>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</si>
  <si>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</si>
  <si>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</si>
  <si>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</si>
  <si>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</si>
  <si>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</si>
  <si>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</si>
  <si>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</si>
  <si>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</si>
  <si>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</si>
  <si>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</si>
  <si>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</si>
  <si>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</si>
  <si>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</si>
  <si>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</si>
  <si>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</si>
  <si>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</si>
  <si>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</si>
  <si>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</si>
  <si>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</si>
  <si>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</si>
  <si>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</si>
  <si>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</si>
  <si>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</si>
  <si>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</si>
  <si>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</si>
  <si>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</si>
  <si>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</si>
  <si>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</si>
  <si>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</si>
  <si>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</si>
  <si>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</si>
  <si>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</si>
  <si>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</si>
  <si>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</si>
  <si>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</si>
  <si>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</si>
  <si>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</si>
  <si>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</si>
  <si>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</si>
  <si>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</si>
  <si>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</si>
  <si>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</si>
  <si>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</si>
  <si>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</si>
  <si>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</si>
  <si>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</si>
  <si>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</si>
  <si>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</si>
  <si>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</si>
  <si>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</si>
  <si>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</si>
  <si>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</si>
  <si>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</si>
  <si>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</si>
  <si>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</si>
  <si>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</si>
  <si>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</si>
  <si>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</si>
  <si>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</si>
  <si>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</si>
  <si>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</si>
  <si>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</si>
  <si>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</si>
  <si>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</si>
  <si>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</si>
  <si>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</si>
  <si>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</si>
  <si>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</si>
  <si>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</si>
  <si>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</si>
  <si>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</si>
  <si>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</si>
  <si>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</si>
  <si>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</si>
  <si>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</si>
  <si>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</si>
  <si>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</si>
  <si>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</si>
  <si>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</si>
  <si>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</si>
  <si>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</si>
  <si>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</si>
  <si>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</si>
  <si>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</si>
  <si>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</si>
  <si>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</si>
  <si>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</si>
  <si>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</si>
  <si>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</si>
  <si>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</si>
  <si>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</si>
  <si>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</si>
  <si>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</si>
  <si>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</si>
  <si>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</si>
  <si>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</si>
  <si>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</si>
  <si>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</si>
  <si>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</si>
  <si>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</si>
  <si>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</si>
  <si>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</si>
  <si>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</si>
  <si>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</si>
  <si>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</si>
  <si>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</si>
  <si>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</si>
  <si>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</si>
  <si>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</si>
  <si>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</si>
  <si>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</si>
  <si>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</si>
  <si>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</si>
  <si>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</si>
  <si>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</si>
  <si>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</si>
  <si>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</si>
  <si>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</si>
  <si>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</si>
  <si>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</si>
  <si>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</si>
  <si>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</si>
  <si>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</si>
  <si>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</si>
  <si>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</si>
  <si>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</si>
  <si>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</si>
  <si>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</si>
  <si>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</si>
  <si>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</si>
  <si>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</si>
  <si>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</si>
  <si>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</si>
  <si>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</si>
  <si>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</si>
  <si>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</si>
  <si>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</si>
  <si>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</si>
  <si>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</si>
  <si>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</si>
  <si>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</si>
  <si>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</si>
  <si>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</si>
  <si>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</si>
  <si>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</si>
  <si>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</si>
  <si>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</si>
  <si>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</si>
  <si>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</si>
  <si>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</si>
  <si>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</si>
  <si>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</si>
  <si>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</si>
  <si>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</si>
  <si>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</si>
  <si>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</si>
  <si>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</si>
  <si>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</si>
  <si>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</si>
  <si>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</si>
  <si>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</si>
  <si>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</si>
  <si>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</si>
  <si>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</si>
  <si>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</si>
  <si>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</si>
  <si>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</si>
  <si>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</si>
  <si>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</si>
  <si>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</si>
  <si>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</si>
  <si>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</si>
  <si>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</si>
  <si>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</si>
  <si>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</si>
  <si>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</si>
  <si>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</si>
  <si>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</si>
  <si>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</si>
  <si>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</si>
  <si>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</si>
  <si>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</si>
  <si>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</si>
  <si>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</si>
  <si>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</si>
  <si>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</si>
  <si>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</si>
  <si>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</si>
  <si>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</si>
  <si>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</si>
  <si>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</si>
  <si>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</si>
  <si>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</si>
  <si>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</si>
  <si>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</si>
  <si>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</si>
  <si>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</si>
  <si>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</si>
  <si>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</si>
  <si>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</si>
  <si>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</si>
  <si>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</si>
  <si>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</si>
  <si>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</si>
  <si>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</si>
  <si>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</si>
  <si>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</si>
  <si>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</si>
  <si>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</si>
  <si>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</si>
  <si>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</si>
  <si>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</si>
  <si>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</si>
  <si>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</si>
  <si>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</si>
  <si>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</si>
  <si>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</si>
  <si>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</si>
  <si>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</si>
  <si>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</si>
  <si>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</si>
  <si>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</si>
  <si>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</si>
  <si>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</si>
  <si>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</si>
  <si>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</si>
  <si>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</si>
  <si>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</si>
  <si>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</si>
  <si>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</si>
  <si>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</si>
  <si>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</si>
  <si>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</si>
  <si>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</si>
  <si>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</si>
  <si>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</si>
  <si>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</si>
  <si>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</si>
  <si>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</si>
  <si>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</si>
  <si>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</si>
  <si>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</si>
  <si>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</si>
  <si>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</si>
  <si>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</si>
  <si>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</si>
  <si>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</si>
  <si>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</si>
  <si>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</si>
  <si>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</si>
  <si>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</si>
  <si>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</si>
  <si>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</si>
  <si>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</si>
  <si>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</si>
  <si>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</si>
  <si>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</si>
  <si>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</si>
  <si>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</si>
  <si>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</si>
  <si>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</si>
  <si>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</si>
  <si>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</si>
  <si>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</si>
  <si>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</si>
  <si>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</si>
  <si>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</si>
  <si>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</si>
  <si>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</si>
  <si>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</si>
  <si>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</si>
  <si>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</si>
  <si>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</si>
  <si>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</si>
  <si>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</si>
  <si>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</si>
  <si>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</si>
  <si>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</si>
  <si>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</si>
  <si>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</si>
  <si>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</si>
  <si>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</si>
  <si>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</si>
  <si>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</si>
  <si>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</si>
  <si>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</si>
  <si>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</si>
  <si>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</si>
  <si>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</si>
  <si>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</si>
  <si>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</si>
  <si>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</si>
  <si>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</si>
  <si>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</si>
  <si>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</si>
  <si>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</si>
  <si>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</si>
  <si>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</si>
  <si>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</si>
  <si>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</si>
  <si>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</si>
  <si>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</si>
  <si>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</si>
  <si>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</si>
  <si>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</si>
  <si>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</si>
  <si>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</si>
  <si>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</si>
  <si>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</si>
  <si>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</si>
  <si>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</si>
  <si>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</si>
  <si>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</si>
  <si>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</si>
  <si>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</si>
  <si>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</si>
  <si>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</si>
  <si>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</si>
  <si>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</si>
  <si>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</si>
  <si>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</si>
  <si>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</si>
  <si>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</si>
  <si>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</si>
  <si>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</si>
  <si>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</si>
  <si>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</si>
  <si>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</si>
  <si>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</si>
  <si>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</si>
  <si>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</si>
  <si>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</si>
  <si>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</si>
  <si>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</si>
  <si>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</si>
  <si>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</si>
  <si>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</si>
  <si>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</si>
  <si>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</si>
  <si>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</si>
  <si>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</si>
  <si>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</si>
  <si>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</si>
  <si>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</si>
  <si>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</si>
  <si>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</si>
  <si>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</si>
  <si>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</si>
  <si>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</si>
  <si>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</si>
  <si>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</si>
  <si>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</si>
  <si>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</si>
  <si>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</si>
  <si>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</si>
  <si>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</si>
  <si>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</si>
  <si>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</si>
  <si>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</si>
  <si>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</si>
  <si>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</si>
  <si>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</si>
  <si>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</si>
  <si>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</si>
  <si>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</si>
  <si>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</si>
  <si>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</si>
  <si>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</si>
  <si>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</si>
  <si>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</si>
  <si>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</si>
  <si>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</si>
  <si>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</si>
  <si>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</si>
  <si>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</si>
  <si>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</si>
  <si>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</si>
  <si>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</si>
  <si>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</si>
  <si>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</si>
  <si>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</si>
  <si>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</si>
  <si>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</si>
  <si>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</si>
  <si>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</si>
  <si>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</si>
  <si>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</si>
  <si>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</si>
  <si>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</si>
  <si>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</si>
  <si>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</si>
  <si>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</si>
  <si>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</si>
  <si>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</si>
  <si>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</si>
  <si>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</si>
  <si>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</si>
  <si>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</si>
  <si>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</si>
  <si>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</si>
  <si>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</si>
  <si>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</si>
  <si>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</si>
  <si>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</si>
  <si>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</si>
  <si>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</si>
  <si>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</si>
  <si>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</si>
  <si>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</si>
  <si>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</si>
  <si>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</si>
  <si>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</si>
  <si>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</si>
  <si>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</si>
  <si>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</si>
  <si>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</si>
  <si>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</si>
  <si>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</si>
  <si>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</si>
  <si>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</si>
  <si>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</si>
  <si>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</si>
  <si>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</si>
  <si>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</si>
  <si>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</si>
  <si>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</si>
  <si>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</si>
  <si>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</si>
  <si>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</si>
  <si>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</si>
  <si>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</si>
  <si>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</si>
  <si>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</si>
  <si>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</si>
  <si>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</si>
  <si>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</si>
  <si>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</si>
  <si>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</si>
  <si>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</si>
  <si>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</si>
  <si>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</si>
  <si>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</si>
  <si>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</si>
  <si>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</si>
  <si>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</si>
  <si>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</si>
  <si>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</si>
  <si>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</si>
  <si>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</si>
  <si>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</si>
  <si>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</si>
  <si>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</si>
  <si>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</si>
  <si>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</si>
  <si>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</si>
  <si>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</si>
  <si>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</si>
  <si>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</si>
  <si>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</si>
  <si>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</si>
  <si>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</si>
  <si>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</si>
  <si>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</si>
  <si>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</si>
  <si>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</si>
  <si>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</si>
  <si>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</si>
  <si>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</si>
  <si>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</si>
  <si>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</si>
  <si>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</si>
  <si>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</si>
  <si>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</si>
  <si>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</si>
  <si>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</si>
  <si>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</si>
  <si>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</si>
  <si>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</si>
  <si>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</si>
  <si>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</si>
  <si>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</si>
  <si>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</si>
  <si>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</si>
  <si>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</si>
  <si>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</si>
  <si>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</si>
  <si>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</si>
  <si>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</si>
  <si>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</si>
  <si>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</si>
  <si>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</si>
  <si>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</si>
  <si>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</si>
  <si>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</si>
  <si>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</si>
  <si>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</si>
  <si>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</si>
  <si>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</si>
  <si>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</si>
  <si>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</si>
  <si>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</si>
  <si>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</si>
  <si>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</si>
  <si>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</si>
  <si>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</si>
  <si>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</si>
  <si>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</si>
  <si>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</si>
  <si>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</si>
  <si>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</si>
  <si>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</si>
  <si>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</si>
  <si>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</si>
  <si>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</si>
  <si>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</si>
  <si>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</si>
  <si>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</si>
  <si>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</si>
  <si>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</si>
  <si>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</si>
  <si>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</si>
  <si>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</si>
  <si>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</si>
  <si>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</si>
  <si>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</si>
  <si>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</si>
  <si>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</si>
  <si>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</si>
  <si>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</si>
  <si>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</si>
  <si>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</si>
  <si>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</si>
  <si>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</si>
  <si>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</si>
  <si>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</si>
  <si>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</si>
  <si>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</si>
  <si>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</si>
  <si>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</si>
  <si>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</si>
  <si>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</si>
  <si>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</si>
  <si>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</si>
  <si>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</si>
  <si>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</si>
  <si>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</si>
  <si>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</si>
  <si>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</si>
  <si>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</si>
  <si>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</si>
  <si>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</si>
  <si>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</si>
  <si>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</si>
  <si>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</si>
  <si>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</si>
  <si>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</si>
  <si>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</si>
  <si>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</si>
  <si>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</si>
  <si>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</si>
  <si>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</si>
  <si>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</si>
  <si>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</si>
  <si>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</si>
  <si>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</si>
  <si>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</si>
  <si>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</si>
  <si>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</si>
  <si>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</si>
  <si>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</si>
  <si>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</si>
  <si>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</si>
  <si>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</si>
  <si>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</si>
  <si>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</si>
  <si>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</si>
  <si>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</si>
  <si>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</si>
  <si>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</si>
  <si>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</si>
  <si>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</si>
  <si>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</si>
  <si>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</si>
  <si>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</si>
  <si>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</si>
  <si>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</si>
  <si>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</si>
  <si>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</si>
  <si>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</si>
  <si>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</si>
  <si>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</si>
  <si>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</si>
  <si>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</si>
  <si>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</si>
  <si>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</si>
  <si>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</si>
  <si>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</si>
  <si>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</si>
  <si>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</si>
  <si>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</si>
  <si>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</si>
  <si>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</si>
  <si>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</si>
  <si>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</si>
  <si>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</si>
  <si>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</si>
  <si>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</si>
  <si>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</si>
  <si>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</si>
  <si>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</si>
  <si>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</si>
  <si>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</si>
  <si>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</si>
  <si>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</si>
  <si>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</si>
  <si>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</si>
  <si>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</si>
  <si>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</si>
  <si>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</si>
  <si>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</si>
  <si>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</si>
  <si>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</si>
  <si>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</si>
  <si>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</si>
  <si>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</si>
  <si>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</si>
  <si>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</si>
  <si>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</si>
  <si>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</si>
  <si>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</si>
  <si>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</si>
  <si>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</si>
  <si>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</si>
  <si>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</si>
  <si>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</si>
  <si>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</si>
  <si>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</si>
  <si>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</si>
  <si>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</si>
  <si>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</si>
  <si>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</si>
  <si>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</si>
  <si>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</si>
  <si>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</si>
  <si>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</si>
  <si>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</si>
  <si>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</si>
  <si>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</si>
  <si>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</si>
  <si>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</si>
  <si>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</si>
  <si>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</si>
  <si>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</si>
  <si>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</si>
  <si>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</si>
  <si>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</si>
  <si>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</si>
  <si>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</si>
  <si>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</si>
  <si>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</si>
  <si>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</si>
  <si>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</si>
  <si>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</si>
  <si>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</si>
  <si>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</si>
  <si>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</si>
  <si>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</si>
  <si>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</si>
  <si>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</si>
  <si>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</si>
  <si>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</si>
  <si>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</si>
  <si>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</si>
  <si>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</si>
  <si>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</si>
  <si>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</si>
  <si>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</si>
  <si>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</si>
  <si>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</si>
  <si>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</si>
  <si>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</si>
  <si>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</si>
  <si>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</si>
  <si>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</si>
  <si>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</si>
  <si>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</si>
  <si>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</si>
  <si>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</si>
  <si>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</si>
  <si>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</si>
  <si>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</si>
  <si>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</si>
  <si>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</si>
  <si>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</si>
  <si>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</si>
  <si>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</si>
  <si>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</si>
  <si>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</si>
  <si>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</si>
  <si>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</si>
  <si>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</si>
  <si>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</si>
  <si>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</si>
  <si>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</si>
  <si>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</si>
  <si>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</si>
  <si>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</si>
  <si>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</si>
  <si>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</si>
  <si>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</si>
  <si>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</si>
  <si>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</si>
  <si>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</si>
  <si>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</si>
  <si>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</si>
  <si>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</si>
  <si>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</si>
  <si>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</si>
  <si>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</si>
  <si>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</si>
  <si>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</si>
  <si>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</si>
  <si>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</si>
  <si>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</si>
  <si>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</si>
  <si>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</si>
  <si>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</si>
  <si>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</si>
  <si>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</si>
  <si>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</si>
  <si>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</si>
  <si>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</si>
  <si>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</si>
  <si>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</si>
  <si>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</si>
  <si>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</si>
  <si>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</si>
  <si>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</si>
  <si>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</si>
  <si>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</si>
  <si>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</si>
  <si>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</si>
  <si>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</si>
  <si>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</si>
  <si>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</si>
  <si>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</si>
  <si>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</si>
  <si>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</si>
  <si>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</si>
  <si>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</si>
  <si>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</si>
  <si>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</si>
  <si>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</si>
  <si>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</si>
  <si>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</si>
  <si>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</si>
  <si>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</si>
  <si>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</si>
  <si>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</si>
  <si>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</si>
  <si>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</si>
  <si>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</si>
  <si>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</si>
  <si>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</si>
  <si>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</si>
  <si>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</si>
  <si>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</si>
  <si>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</si>
  <si>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</si>
  <si>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</si>
  <si>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</si>
  <si>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</si>
  <si>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</si>
  <si>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</si>
  <si>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</si>
  <si>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</si>
  <si>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</si>
  <si>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</si>
  <si>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</si>
  <si>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</si>
  <si>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</si>
  <si>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</si>
  <si>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</si>
  <si>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</si>
  <si>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</si>
  <si>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</si>
  <si>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</si>
  <si>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</si>
  <si>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</si>
  <si>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</si>
  <si>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</si>
  <si>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</si>
  <si>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</si>
  <si>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</si>
  <si>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</si>
  <si>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</si>
  <si>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</si>
  <si>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</si>
  <si>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</si>
  <si>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</si>
  <si>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</si>
  <si>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</si>
  <si>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</si>
  <si>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</si>
  <si>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</si>
  <si>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</si>
  <si>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</si>
  <si>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</si>
  <si>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</si>
  <si>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</si>
  <si>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</si>
  <si>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</si>
  <si>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</si>
  <si>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</si>
  <si>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</si>
  <si>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</si>
  <si>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</si>
  <si>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</si>
  <si>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</si>
  <si>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</si>
  <si>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</si>
  <si>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</si>
  <si>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</si>
  <si>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</si>
  <si>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</si>
  <si>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</si>
  <si>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</si>
  <si>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</si>
  <si>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</si>
  <si>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</si>
  <si>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</si>
  <si>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</si>
  <si>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</si>
  <si>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</si>
  <si>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</si>
  <si>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</si>
  <si>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</si>
  <si>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</si>
  <si>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</si>
  <si>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</si>
  <si>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</si>
  <si>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</si>
  <si>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</si>
  <si>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</si>
  <si>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</si>
  <si>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</si>
  <si>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</si>
  <si>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</si>
  <si>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</si>
  <si>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</si>
  <si>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</si>
  <si>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</si>
  <si>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</si>
  <si>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</si>
  <si>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</si>
  <si>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</si>
  <si>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</si>
  <si>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</si>
  <si>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</si>
  <si>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</si>
  <si>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</si>
  <si>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</si>
  <si>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</si>
  <si>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</si>
  <si>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</si>
  <si>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</si>
  <si>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</si>
  <si>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</si>
  <si>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</si>
  <si>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</si>
  <si>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</si>
  <si>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</si>
  <si>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</si>
  <si>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</si>
  <si>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</si>
  <si>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</si>
  <si>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</si>
  <si>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</si>
  <si>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</si>
  <si>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</si>
  <si>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</si>
  <si>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</si>
  <si>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</si>
  <si>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</si>
  <si>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</si>
  <si>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</si>
  <si>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</si>
  <si>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</si>
  <si>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</si>
  <si>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</si>
  <si>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</si>
  <si>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</si>
  <si>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</si>
  <si>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</si>
  <si>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</si>
  <si>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</si>
  <si>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</si>
  <si>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</si>
  <si>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</si>
  <si>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</si>
  <si>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</si>
  <si>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</si>
  <si>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</si>
  <si>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</si>
  <si>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</si>
  <si>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</si>
  <si>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</si>
  <si>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</si>
  <si>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</si>
  <si>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</si>
  <si>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</si>
  <si>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</si>
  <si>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</si>
  <si>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</si>
  <si>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</si>
  <si>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</si>
  <si>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</si>
  <si>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</si>
  <si>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</si>
  <si>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</si>
  <si>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</si>
  <si>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</si>
  <si>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</si>
  <si>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</si>
  <si>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</si>
  <si>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</si>
  <si>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</si>
  <si>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</si>
  <si>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</si>
  <si>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</si>
  <si>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</si>
  <si>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</si>
  <si>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</si>
  <si>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</si>
  <si>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</si>
  <si>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</si>
  <si>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</si>
  <si>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</si>
  <si>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</si>
  <si>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</si>
  <si>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</si>
  <si>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</si>
  <si>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</si>
  <si>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</si>
  <si>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</si>
  <si>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</si>
  <si>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</si>
  <si>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</si>
  <si>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</si>
  <si>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</si>
  <si>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</si>
  <si>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</si>
  <si>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</si>
  <si>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</si>
  <si>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</si>
  <si>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</si>
  <si>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</si>
  <si>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</si>
  <si>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</si>
  <si>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</si>
  <si>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</si>
  <si>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</si>
  <si>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</si>
  <si>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</si>
  <si>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</si>
  <si>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</si>
  <si>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</si>
  <si>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</si>
  <si>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</si>
  <si>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</si>
  <si>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</si>
  <si>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</si>
  <si>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</si>
  <si>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</si>
  <si>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</si>
  <si>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</si>
  <si>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</si>
  <si>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</si>
  <si>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</si>
  <si>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</si>
  <si>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</si>
  <si>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</si>
  <si>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</si>
  <si>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</si>
  <si>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</si>
  <si>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</si>
  <si>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</si>
  <si>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</si>
  <si>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</si>
  <si>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</si>
  <si>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</si>
  <si>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</si>
  <si>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</si>
  <si>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</si>
  <si>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</si>
  <si>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</si>
  <si>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</si>
  <si>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</si>
  <si>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</si>
  <si>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</si>
  <si>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</si>
  <si>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</si>
  <si>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</si>
  <si>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</si>
  <si>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</si>
  <si>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</si>
  <si>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</si>
  <si>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</si>
  <si>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</si>
  <si>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</si>
  <si>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</si>
  <si>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</si>
  <si>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</si>
  <si>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</si>
  <si>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</si>
  <si>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</si>
  <si>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</si>
  <si>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</si>
  <si>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</si>
  <si>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</si>
  <si>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</si>
  <si>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</si>
  <si>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</si>
  <si>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</si>
  <si>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</si>
  <si>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</si>
  <si>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</si>
  <si>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</si>
  <si>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</si>
  <si>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</si>
  <si>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</si>
  <si>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</si>
  <si>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</si>
  <si>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</si>
  <si>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</si>
  <si>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</si>
  <si>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</si>
  <si>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</si>
  <si>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</si>
  <si>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</si>
  <si>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</si>
  <si>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</si>
  <si>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</si>
  <si>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</si>
  <si>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</si>
  <si>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</si>
  <si>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</si>
  <si>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</si>
  <si>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</si>
  <si>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</si>
  <si>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</si>
  <si>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</si>
  <si>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</si>
  <si>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</si>
  <si>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</si>
  <si>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</si>
  <si>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</si>
  <si>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</si>
  <si>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</si>
  <si>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</si>
  <si>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</si>
  <si>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</si>
  <si>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</si>
  <si>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</si>
  <si>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</si>
  <si>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</si>
  <si>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</si>
  <si>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</si>
  <si>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</si>
  <si>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</si>
  <si>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</si>
  <si>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</si>
  <si>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</si>
  <si>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</si>
  <si>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</si>
  <si>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</si>
  <si>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</si>
  <si>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</si>
  <si>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</si>
  <si>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</si>
  <si>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</si>
  <si>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</si>
  <si>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</si>
  <si>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</si>
  <si>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</si>
  <si>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</si>
  <si>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</si>
  <si>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</si>
  <si>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</si>
  <si>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</si>
  <si>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</si>
  <si>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</si>
  <si>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</si>
  <si>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</si>
  <si>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</si>
  <si>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</si>
  <si>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</si>
  <si>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</si>
  <si>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</si>
  <si>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</si>
  <si>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</si>
  <si>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</si>
  <si>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</si>
  <si>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</si>
  <si>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</si>
  <si>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</si>
  <si>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</si>
  <si>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</si>
  <si>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</si>
  <si>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</si>
  <si>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</si>
  <si>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</si>
  <si>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</si>
  <si>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</si>
  <si>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</si>
  <si>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</si>
  <si>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</si>
  <si>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</si>
  <si>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</si>
  <si>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</si>
  <si>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</si>
  <si>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</si>
  <si>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</si>
  <si>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</si>
  <si>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</si>
  <si>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</si>
  <si>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</si>
  <si>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</si>
  <si>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</si>
  <si>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</si>
  <si>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</si>
  <si>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</si>
  <si>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</si>
  <si>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</si>
  <si>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</si>
  <si>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</si>
  <si>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</si>
  <si>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</si>
  <si>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</si>
  <si>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</si>
  <si>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</si>
  <si>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</si>
  <si>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</si>
  <si>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</si>
  <si>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</si>
  <si>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</si>
  <si>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</si>
  <si>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</si>
  <si>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</si>
  <si>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</si>
  <si>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</si>
  <si>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</si>
  <si>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</si>
  <si>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</si>
  <si>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</si>
  <si>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</si>
  <si>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</si>
  <si>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</si>
  <si>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</si>
  <si>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</si>
  <si>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</si>
  <si>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</si>
  <si>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</si>
  <si>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</si>
  <si>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</si>
  <si>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</si>
  <si>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</si>
  <si>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</si>
  <si>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</si>
  <si>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</si>
  <si>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</si>
  <si>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</si>
  <si>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</si>
  <si>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</si>
  <si>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</si>
  <si>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</si>
  <si>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</si>
  <si>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</si>
  <si>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</si>
  <si>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</si>
  <si>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</si>
  <si>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</si>
  <si>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</si>
  <si>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</si>
  <si>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</si>
  <si>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</si>
  <si>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</si>
  <si>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</si>
  <si>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</si>
  <si>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</si>
  <si>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</si>
  <si>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</si>
  <si>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</si>
  <si>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</si>
  <si>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</si>
  <si>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</si>
  <si>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</si>
  <si>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</si>
  <si>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</si>
  <si>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</si>
  <si>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</si>
  <si>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</si>
  <si>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</si>
  <si>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</si>
  <si>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</si>
  <si>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</si>
  <si>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</si>
  <si>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</si>
  <si>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</si>
  <si>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</si>
  <si>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</si>
  <si>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</si>
  <si>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</si>
  <si>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</si>
  <si>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</si>
  <si>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</si>
  <si>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</si>
  <si>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</si>
  <si>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</si>
  <si>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</si>
  <si>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</si>
  <si>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</si>
  <si>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</si>
  <si>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</si>
  <si>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</si>
  <si>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</si>
  <si>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</si>
  <si>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</si>
  <si>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</si>
  <si>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</si>
  <si>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</si>
  <si>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</si>
  <si>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</si>
  <si>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</si>
  <si>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</si>
  <si>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</si>
  <si>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</si>
  <si>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</si>
  <si>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</si>
  <si>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</si>
  <si>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</si>
  <si>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</si>
  <si>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</si>
  <si>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</si>
  <si>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</si>
  <si>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</si>
  <si>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</si>
  <si>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</si>
  <si>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</si>
  <si>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</si>
  <si>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</si>
  <si>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</si>
  <si>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</si>
  <si>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</si>
  <si>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</si>
  <si>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</si>
  <si>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</si>
  <si>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</si>
  <si>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</si>
  <si>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</si>
  <si>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</si>
  <si>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</si>
  <si>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</si>
  <si>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</si>
  <si>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</si>
  <si>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</si>
  <si>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</si>
  <si>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</si>
  <si>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</si>
  <si>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</si>
  <si>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</si>
  <si>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</si>
  <si>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</si>
  <si>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</si>
  <si>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</si>
  <si>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</si>
  <si>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</si>
  <si>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</si>
  <si>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</si>
  <si>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</si>
  <si>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</si>
  <si>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</si>
  <si>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</si>
  <si>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</si>
  <si>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</si>
  <si>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</si>
  <si>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</si>
  <si>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</si>
  <si>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</si>
  <si>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</si>
  <si>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</si>
  <si>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</si>
  <si>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</si>
  <si>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</si>
  <si>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</si>
  <si>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</si>
  <si>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</si>
  <si>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</si>
  <si>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</si>
  <si>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</si>
  <si>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</si>
  <si>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</si>
  <si>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</si>
  <si>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</si>
  <si>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</si>
  <si>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</si>
  <si>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</si>
  <si>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</si>
  <si>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</si>
  <si>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</si>
  <si>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</si>
  <si>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</si>
  <si>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</si>
  <si>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</si>
  <si>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</si>
  <si>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</si>
  <si>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</si>
  <si>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</si>
  <si>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</si>
  <si>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</si>
  <si>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</si>
  <si>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</si>
  <si>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</si>
  <si>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</si>
  <si>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</si>
  <si>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</si>
  <si>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</si>
  <si>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</si>
  <si>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</si>
  <si>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</si>
  <si>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</si>
  <si>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</si>
  <si>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</si>
  <si>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</si>
  <si>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</si>
  <si>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</si>
  <si>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</si>
  <si>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</si>
  <si>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</si>
  <si>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</si>
  <si>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</si>
  <si>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</si>
  <si>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</si>
  <si>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</si>
  <si>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</si>
  <si>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</si>
  <si>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</si>
  <si>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</si>
  <si>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</si>
  <si>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</si>
  <si>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</si>
  <si>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</si>
  <si>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</si>
  <si>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</si>
  <si>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</si>
  <si>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</si>
  <si>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</si>
  <si>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</si>
  <si>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</si>
  <si>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</si>
  <si>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</si>
  <si>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</si>
  <si>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</si>
  <si>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</si>
  <si>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</si>
  <si>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</si>
  <si>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</si>
  <si>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</si>
  <si>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</si>
  <si>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</si>
  <si>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</si>
  <si>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</si>
  <si>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</si>
  <si>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</si>
  <si>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</si>
  <si>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</si>
  <si>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</si>
  <si>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</si>
  <si>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</si>
  <si>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</si>
  <si>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</si>
  <si>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</si>
  <si>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</si>
  <si>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</si>
  <si>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</si>
  <si>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</si>
  <si>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</si>
  <si>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</si>
  <si>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</si>
  <si>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</si>
  <si>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</si>
  <si>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</si>
  <si>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</si>
  <si>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</si>
  <si>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</si>
  <si>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</si>
  <si>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</si>
  <si>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</si>
  <si>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</si>
  <si>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</si>
  <si>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</si>
  <si>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</si>
  <si>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</si>
  <si>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</si>
  <si>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</si>
  <si>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</si>
  <si>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</si>
  <si>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</si>
  <si>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</si>
  <si>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</si>
  <si>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</si>
  <si>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</si>
  <si>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</si>
  <si>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</si>
  <si>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</si>
  <si>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</si>
  <si>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</si>
  <si>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</si>
  <si>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</si>
  <si>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</si>
  <si>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</si>
  <si>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</si>
  <si>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</si>
  <si>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</si>
  <si>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</si>
  <si>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</si>
  <si>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</si>
  <si>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</si>
  <si>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</si>
  <si>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</si>
  <si>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</si>
  <si>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</si>
  <si>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</si>
  <si>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</si>
  <si>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</si>
  <si>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</si>
  <si>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</si>
  <si>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</si>
  <si>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</si>
  <si>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</si>
  <si>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</si>
  <si>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</si>
  <si>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</si>
  <si>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</si>
  <si>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</si>
  <si>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</si>
  <si>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</si>
  <si>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</si>
  <si>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</si>
  <si>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</si>
  <si>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</si>
  <si>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</si>
  <si>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</si>
  <si>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</si>
  <si>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</si>
  <si>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</si>
  <si>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</si>
  <si>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</si>
  <si>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</si>
  <si>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</si>
  <si>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</si>
  <si>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</si>
  <si>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</si>
  <si>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</si>
  <si>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</si>
  <si>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</si>
  <si>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</si>
  <si>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</si>
  <si>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</si>
  <si>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</si>
  <si>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</si>
  <si>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</si>
  <si>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</si>
  <si>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</si>
  <si>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</si>
  <si>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</si>
  <si>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</si>
  <si>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</si>
  <si>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</si>
  <si>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</si>
  <si>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</si>
  <si>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</si>
  <si>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</si>
  <si>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</si>
  <si>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</si>
  <si>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</si>
  <si>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</si>
  <si>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</si>
  <si>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</si>
  <si>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</si>
  <si>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</si>
  <si>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</si>
  <si>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</si>
  <si>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</si>
  <si>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</si>
  <si>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</si>
  <si>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</si>
  <si>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</si>
  <si>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</si>
  <si>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</si>
  <si>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</si>
  <si>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</si>
  <si>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</si>
  <si>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</si>
  <si>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</si>
  <si>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</si>
  <si>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</si>
  <si>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</si>
  <si>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</si>
  <si>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</si>
  <si>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</si>
  <si>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</si>
  <si>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</si>
  <si>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</si>
  <si>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</si>
  <si>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</si>
  <si>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</si>
  <si>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</si>
  <si>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</si>
  <si>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</si>
  <si>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</si>
  <si>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</si>
  <si>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</si>
  <si>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</si>
  <si>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</si>
  <si>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</si>
  <si>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</si>
  <si>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</si>
  <si>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</si>
  <si>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</si>
  <si>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</si>
  <si>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</si>
  <si>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</si>
  <si>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</si>
  <si>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</si>
  <si>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</si>
  <si>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</si>
  <si>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</si>
  <si>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</si>
  <si>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</si>
  <si>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</si>
  <si>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</si>
  <si>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</si>
  <si>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</si>
  <si>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</si>
  <si>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</si>
  <si>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</si>
  <si>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</si>
  <si>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</si>
  <si>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</si>
  <si>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</si>
  <si>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</si>
  <si>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</si>
  <si>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</si>
  <si>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</si>
  <si>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</si>
  <si>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</si>
  <si>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</si>
  <si>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</si>
  <si>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</si>
  <si>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</si>
  <si>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</si>
  <si>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</si>
  <si>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</si>
  <si>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</si>
  <si>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</si>
  <si>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</si>
  <si>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</si>
  <si>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</si>
  <si>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</si>
  <si>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</si>
  <si>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</si>
  <si>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</si>
  <si>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</si>
  <si>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</si>
  <si>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</si>
  <si>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</si>
  <si>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</si>
  <si>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</si>
  <si>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</si>
  <si>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</si>
  <si>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</si>
  <si>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</si>
  <si>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</si>
  <si>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</si>
  <si>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</si>
  <si>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</si>
  <si>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</si>
  <si>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</si>
  <si>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</si>
  <si>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</si>
  <si>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</si>
  <si>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</si>
  <si>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</si>
  <si>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</si>
  <si>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</si>
  <si>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</si>
  <si>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</si>
  <si>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</si>
  <si>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</si>
  <si>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</si>
  <si>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</si>
  <si>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</si>
  <si>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</si>
  <si>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</si>
  <si>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</si>
  <si>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</si>
  <si>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</si>
  <si>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</si>
  <si>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</si>
  <si>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</si>
  <si>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</si>
  <si>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</si>
  <si>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</si>
  <si>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</si>
  <si>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</si>
  <si>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</si>
  <si>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</si>
  <si>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</si>
  <si>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</si>
  <si>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</si>
  <si>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</si>
  <si>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</si>
  <si>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</si>
  <si>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</si>
  <si>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</si>
  <si>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</si>
  <si>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</si>
  <si>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</si>
  <si>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</si>
  <si>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</si>
  <si>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</si>
  <si>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</si>
  <si>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</si>
  <si>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</si>
  <si>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</si>
  <si>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</si>
  <si>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</si>
  <si>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</si>
  <si>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</si>
  <si>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</si>
  <si>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</si>
  <si>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</si>
  <si>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</si>
  <si>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</si>
  <si>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</si>
  <si>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</si>
  <si>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</si>
  <si>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</si>
  <si>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</si>
  <si>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</si>
  <si>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</si>
  <si>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</si>
  <si>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</si>
  <si>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</si>
  <si>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</si>
  <si>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</si>
  <si>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</si>
  <si>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</si>
  <si>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</si>
  <si>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</si>
  <si>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</si>
  <si>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</si>
  <si>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</si>
  <si>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</si>
  <si>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</si>
  <si>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</si>
  <si>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</si>
  <si>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</si>
  <si>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</si>
  <si>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</si>
  <si>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</si>
  <si>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</si>
  <si>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</si>
  <si>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</si>
  <si>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</si>
  <si>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</si>
  <si>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</si>
  <si>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</si>
  <si>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</si>
  <si>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</si>
  <si>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</si>
  <si>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</si>
  <si>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</si>
  <si>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</si>
  <si>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</si>
  <si>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</si>
  <si>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</si>
  <si>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</si>
  <si>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</si>
  <si>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</si>
  <si>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</si>
  <si>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</si>
  <si>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</si>
  <si>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</si>
  <si>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</si>
  <si>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</si>
  <si>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</si>
  <si>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</si>
  <si>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</si>
  <si>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</si>
  <si>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</si>
  <si>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</si>
  <si>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</si>
  <si>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</si>
  <si>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</si>
  <si>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</si>
  <si>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</si>
  <si>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</si>
  <si>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</si>
  <si>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</si>
  <si>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</si>
  <si>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</si>
  <si>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</si>
  <si>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</si>
  <si>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</si>
  <si>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</si>
  <si>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</si>
  <si>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</si>
  <si>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</si>
  <si>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</si>
  <si>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</si>
  <si>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</si>
  <si>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</si>
  <si>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</si>
  <si>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</si>
  <si>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</si>
  <si>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</si>
  <si>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</si>
  <si>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</si>
  <si>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</si>
  <si>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</si>
  <si>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</si>
  <si>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</si>
  <si>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</si>
  <si>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</si>
  <si>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</si>
  <si>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</si>
  <si>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</si>
  <si>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</si>
  <si>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</si>
  <si>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</si>
  <si>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</si>
  <si>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</si>
  <si>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</si>
  <si>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</si>
  <si>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</si>
  <si>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</si>
  <si>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</si>
  <si>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</si>
  <si>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</si>
  <si>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</si>
  <si>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</si>
  <si>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</si>
  <si>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</si>
  <si>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</si>
  <si>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</si>
  <si>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</si>
  <si>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</si>
  <si>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</si>
  <si>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</si>
  <si>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</si>
  <si>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</si>
  <si>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</si>
  <si>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</si>
  <si>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</si>
  <si>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</si>
  <si>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</si>
  <si>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</si>
  <si>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</si>
  <si>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</si>
  <si>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</si>
  <si>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</si>
  <si>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</si>
  <si>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</si>
  <si>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</si>
  <si>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</si>
  <si>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</si>
  <si>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</si>
  <si>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</si>
  <si>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</si>
  <si>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</si>
  <si>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</si>
  <si>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</si>
  <si>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</si>
  <si>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</si>
  <si>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</si>
  <si>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</si>
  <si>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</si>
  <si>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</si>
  <si>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</si>
  <si>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</si>
  <si>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</si>
  <si>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</si>
  <si>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</si>
  <si>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</si>
  <si>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</si>
  <si>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</si>
  <si>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</si>
  <si>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</si>
  <si>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</si>
  <si>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</si>
  <si>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</si>
  <si>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</si>
  <si>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</si>
  <si>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</si>
  <si>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</si>
  <si>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</si>
  <si>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</si>
  <si>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</si>
  <si>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</si>
  <si>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</si>
  <si>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</si>
  <si>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</si>
  <si>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</si>
  <si>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</si>
  <si>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</si>
  <si>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</si>
  <si>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</si>
  <si>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</si>
  <si>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</si>
  <si>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</si>
  <si>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</si>
  <si>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</si>
  <si>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</si>
  <si>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</si>
  <si>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</si>
  <si>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</si>
  <si>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</si>
  <si>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</si>
  <si>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</si>
  <si>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</si>
  <si>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</si>
  <si>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</si>
  <si>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</si>
  <si>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</si>
  <si>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</si>
  <si>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</si>
  <si>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</si>
  <si>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</si>
  <si>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</si>
  <si>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</si>
  <si>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</si>
  <si>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</si>
  <si>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</si>
  <si>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</si>
  <si>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</si>
  <si>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</si>
  <si>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</si>
  <si>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</si>
  <si>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</si>
  <si>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</si>
  <si>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</si>
  <si>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</si>
  <si>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</si>
  <si>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</si>
  <si>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</si>
  <si>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</si>
  <si>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</si>
  <si>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</si>
  <si>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</si>
  <si>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</si>
  <si>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</si>
  <si>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</si>
  <si>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</si>
  <si>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</si>
  <si>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</si>
  <si>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</si>
  <si>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</si>
  <si>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</si>
  <si>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</si>
  <si>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</si>
  <si>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</si>
  <si>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</si>
  <si>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</si>
  <si>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</si>
  <si>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</si>
  <si>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</si>
  <si>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</si>
  <si>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</si>
  <si>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</si>
  <si>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</si>
  <si>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</si>
  <si>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</si>
  <si>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</si>
  <si>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</si>
  <si>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</si>
  <si>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</si>
  <si>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</si>
  <si>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</si>
  <si>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</si>
  <si>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</si>
  <si>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</si>
  <si>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</si>
  <si>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</si>
  <si>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</si>
  <si>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</si>
  <si>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</si>
  <si>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</si>
  <si>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</si>
  <si>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</si>
  <si>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</si>
  <si>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</si>
  <si>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</si>
  <si>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</si>
  <si>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</si>
  <si>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</si>
  <si>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</si>
  <si>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</si>
  <si>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</si>
  <si>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</si>
  <si>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</si>
  <si>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</si>
  <si>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</si>
  <si>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</si>
  <si>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</si>
  <si>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</si>
  <si>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</si>
  <si>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</si>
  <si>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</si>
  <si>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</si>
  <si>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</si>
  <si>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</si>
  <si>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</si>
  <si>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</si>
  <si>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</si>
  <si>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</si>
  <si>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</si>
  <si>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</si>
  <si>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</si>
  <si>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</si>
  <si>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</si>
  <si>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</si>
  <si>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</si>
  <si>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</si>
  <si>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</si>
  <si>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</si>
  <si>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</si>
  <si>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</si>
  <si>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</si>
  <si>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</si>
  <si>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</si>
  <si>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</si>
  <si>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</si>
  <si>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</si>
  <si>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</si>
  <si>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</si>
  <si>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</si>
  <si>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</si>
  <si>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</si>
  <si>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</si>
  <si>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</si>
  <si>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</si>
  <si>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</si>
  <si>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</si>
  <si>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</si>
  <si>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</si>
  <si>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</si>
  <si>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</si>
  <si>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</si>
  <si>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</si>
  <si>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</si>
  <si>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</si>
  <si>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</si>
  <si>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</si>
  <si>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</si>
  <si>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</si>
  <si>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</si>
  <si>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</si>
  <si>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</si>
  <si>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</si>
  <si>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</si>
  <si>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</si>
  <si>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</si>
  <si>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</si>
  <si>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</si>
  <si>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</si>
  <si>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</si>
  <si>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</si>
  <si>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</si>
  <si>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</si>
  <si>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</si>
  <si>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</si>
  <si>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</si>
  <si>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</si>
  <si>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</si>
  <si>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</si>
  <si>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</si>
  <si>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</si>
  <si>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</si>
  <si>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</si>
  <si>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</si>
  <si>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</si>
  <si>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</si>
  <si>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</si>
  <si>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</si>
  <si>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</si>
  <si>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</si>
  <si>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</si>
  <si>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</si>
  <si>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</si>
  <si>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</si>
  <si>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</si>
  <si>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</si>
  <si>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</si>
  <si>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</si>
  <si>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id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</si>
  <si>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</si>
  <si>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</si>
  <si>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</si>
  <si>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</si>
  <si>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</si>
  <si>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</si>
  <si>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</si>
  <si>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</si>
  <si>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</si>
  <si>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</si>
  <si>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</si>
  <si>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</si>
  <si>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</si>
  <si>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</si>
  <si>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</si>
  <si>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</si>
  <si>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</si>
  <si>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</si>
  <si>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</si>
  <si>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</si>
  <si>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</si>
  <si>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</si>
  <si>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</si>
  <si>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</si>
  <si>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</si>
  <si>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</si>
  <si>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</si>
  <si>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</si>
  <si>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</si>
  <si>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</si>
  <si>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</si>
  <si>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</si>
  <si>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</si>
  <si>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</si>
  <si>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Type</t>
  </si>
  <si>
    <t>Exchange Rate</t>
  </si>
  <si>
    <t>To</t>
  </si>
  <si>
    <t>CHK</t>
  </si>
  <si>
    <t>USD Pledge Value</t>
  </si>
  <si>
    <t>Sum of USD Pledge Value</t>
  </si>
  <si>
    <t>Goal</t>
  </si>
  <si>
    <t>From</t>
  </si>
  <si>
    <t>Successful</t>
  </si>
  <si>
    <t>Failed</t>
  </si>
  <si>
    <t>Canceled</t>
  </si>
  <si>
    <t>% Success</t>
  </si>
  <si>
    <t>% Failed</t>
  </si>
  <si>
    <t>% Canceled</t>
  </si>
  <si>
    <t>Total Complete</t>
  </si>
  <si>
    <t>Total All</t>
  </si>
  <si>
    <t>Header</t>
  </si>
  <si>
    <t>Greater than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</si>
</sst>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&quot;$&quot;#,##0.00"/>
    <numFmt numFmtId="166" formatCode="mm/dd/yyyy"/>
    <numFmt numFmtId="16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/>
    <xf numFmtId="0" fontId="1" fillId="0" borderId="0" xfId="0" applyFont="1"/>
    <xf numFmtId="168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/>
  </cellXfs>
  <cellStyles count="2">
    <cellStyle name="Normal" xfId="0" builtinId="0"/>
    <cellStyle name="Percent" xfId="1" builtinId="5"/>
  </cellStyles>
  <dxfs count="17">
    <dxf>
      <fill>
        <patternFill>
          <bgColor rgb="FF66FF66"/>
        </patternFill>
      </fill>
    </dxf>
    <dxf>
      <font>
        <color theme="0"/>
      </font>
      <fill>
        <patternFill>
          <bgColor rgb="FF0087E2"/>
        </patternFill>
      </fill>
    </dxf>
    <dxf>
      <fill>
        <patternFill>
          <bgColor rgb="FFFF0000"/>
        </patternFill>
      </fill>
    </dxf>
    <dxf>
      <fill>
        <patternFill>
          <bgColor rgb="FF66FF66"/>
        </patternFill>
      </fill>
    </dxf>
    <dxf>
      <font>
        <color theme="0"/>
      </font>
      <fill>
        <patternFill>
          <bgColor rgb="FF0087E2"/>
        </patternFill>
      </fill>
    </dxf>
    <dxf>
      <fill>
        <patternFill>
          <bgColor rgb="FFFF0000"/>
        </patternFill>
      </fill>
    </dxf>
    <dxf>
      <fill>
        <patternFill>
          <bgColor rgb="FF66FF66"/>
        </patternFill>
      </fill>
    </dxf>
    <dxf>
      <font>
        <color theme="0"/>
      </font>
      <fill>
        <patternFill>
          <bgColor rgb="FF0087E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5" tint="-0.499984740745262"/>
      </font>
      <fill>
        <patternFill>
          <bgColor rgb="FFFFFFCC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5" tint="-0.499984740745262"/>
      </font>
      <fill>
        <patternFill>
          <bgColor rgb="FFFFFFCC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0087E2"/>
      <color rgb="FF66FF66"/>
      <color rgb="FFFFFFCC"/>
      <color rgb="FFFFCC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185930635675888E-2"/>
          <c:y val="8.4054954477323751E-2"/>
          <c:w val="0.92813496708633358"/>
          <c:h val="0.755017312362139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6-4E76-A28E-844D3C2EA2E1}"/>
            </c:ext>
          </c:extLst>
        </c:ser>
        <c:ser>
          <c:idx val="1"/>
          <c:order val="1"/>
          <c:tx>
            <c:strRef>
              <c:f>'By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6-4E76-A28E-844D3C2EA2E1}"/>
            </c:ext>
          </c:extLst>
        </c:ser>
        <c:ser>
          <c:idx val="2"/>
          <c:order val="2"/>
          <c:tx>
            <c:strRef>
              <c:f>'By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6-4E76-A28E-844D3C2EA2E1}"/>
            </c:ext>
          </c:extLst>
        </c:ser>
        <c:ser>
          <c:idx val="3"/>
          <c:order val="3"/>
          <c:tx>
            <c:strRef>
              <c:f>'By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16-4E76-A28E-844D3C2EA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7704288"/>
        <c:axId val="1090604400"/>
      </c:barChart>
      <c:catAx>
        <c:axId val="119770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04400"/>
        <c:crosses val="autoZero"/>
        <c:auto val="1"/>
        <c:lblAlgn val="ctr"/>
        <c:lblOffset val="100"/>
        <c:noMultiLvlLbl val="0"/>
      </c:catAx>
      <c:valAx>
        <c:axId val="10906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0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79813834536226"/>
          <c:y val="0.15812029064295693"/>
          <c:w val="0.11451867447050401"/>
          <c:h val="0.283471815466273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Cat!PivotTable4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369887018322853E-2"/>
          <c:y val="0.16006278967095378"/>
          <c:w val="0.92852956433543155"/>
          <c:h val="0.691679148726544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Cat'!$B$29:$B$30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Cat'!$A$31:$A$40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Cat'!$B$31:$B$40</c:f>
              <c:numCache>
                <c:formatCode>"$"#,##0</c:formatCode>
                <c:ptCount val="9"/>
                <c:pt idx="0">
                  <c:v>5298101.6974693909</c:v>
                </c:pt>
                <c:pt idx="1">
                  <c:v>849487.14</c:v>
                </c:pt>
                <c:pt idx="2">
                  <c:v>2906366.6626536422</c:v>
                </c:pt>
                <c:pt idx="4">
                  <c:v>3087887.5343265994</c:v>
                </c:pt>
                <c:pt idx="5">
                  <c:v>1696848.6711218797</c:v>
                </c:pt>
                <c:pt idx="6">
                  <c:v>1533276.1922503898</c:v>
                </c:pt>
                <c:pt idx="7">
                  <c:v>20215624.569683287</c:v>
                </c:pt>
                <c:pt idx="8">
                  <c:v>5143758.8417580482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6-458A-BCE0-418C550EACC0}"/>
            </c:ext>
          </c:extLst>
        </c:ser>
        <c:ser>
          <c:idx val="1"/>
          <c:order val="1"/>
          <c:tx>
            <c:strRef>
              <c:f>'By Cat'!$C$29:$C$30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Cat'!$A$31:$A$40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Cat'!$C$31:$C$40</c:f>
              <c:numCache>
                <c:formatCode>"$"#,##0</c:formatCode>
                <c:ptCount val="9"/>
                <c:pt idx="0">
                  <c:v>285299.34830481443</c:v>
                </c:pt>
                <c:pt idx="1">
                  <c:v>74346.225131551008</c:v>
                </c:pt>
                <c:pt idx="2">
                  <c:v>259241.52729311463</c:v>
                </c:pt>
                <c:pt idx="4">
                  <c:v>66317.689785136448</c:v>
                </c:pt>
                <c:pt idx="5">
                  <c:v>234957.78645201307</c:v>
                </c:pt>
                <c:pt idx="6">
                  <c:v>42496.649458838729</c:v>
                </c:pt>
                <c:pt idx="7">
                  <c:v>1094887.0692290277</c:v>
                </c:pt>
                <c:pt idx="8">
                  <c:v>399275.92327722511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6-458A-BCE0-418C550EACC0}"/>
            </c:ext>
          </c:extLst>
        </c:ser>
        <c:ser>
          <c:idx val="2"/>
          <c:order val="2"/>
          <c:tx>
            <c:strRef>
              <c:f>'By Cat'!$D$29:$D$30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Cat'!$A$31:$A$40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Cat'!$D$31:$D$40</c:f>
              <c:numCache>
                <c:formatCode>"$"#,##0</c:formatCode>
                <c:ptCount val="9"/>
                <c:pt idx="0">
                  <c:v>52421.617022414808</c:v>
                </c:pt>
                <c:pt idx="1">
                  <c:v>1074.1295230788901</c:v>
                </c:pt>
                <c:pt idx="3">
                  <c:v>9537</c:v>
                </c:pt>
                <c:pt idx="4">
                  <c:v>9637</c:v>
                </c:pt>
                <c:pt idx="6">
                  <c:v>18823.324699860877</c:v>
                </c:pt>
                <c:pt idx="7">
                  <c:v>2346508.8321474362</c:v>
                </c:pt>
                <c:pt idx="8">
                  <c:v>99166.956357453237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6-458A-BCE0-418C550EACC0}"/>
            </c:ext>
          </c:extLst>
        </c:ser>
        <c:ser>
          <c:idx val="3"/>
          <c:order val="3"/>
          <c:tx>
            <c:strRef>
              <c:f>'By Cat'!$E$29:$E$30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Cat'!$A$31:$A$40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Cat'!$E$31:$E$40</c:f>
              <c:numCache>
                <c:formatCode>"$"#,##0</c:formatCode>
                <c:ptCount val="9"/>
                <c:pt idx="1">
                  <c:v>7054.5362485615642</c:v>
                </c:pt>
                <c:pt idx="4">
                  <c:v>105973.87957920411</c:v>
                </c:pt>
                <c:pt idx="8">
                  <c:v>37689.629100296072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D6-458A-BCE0-418C550EA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038768"/>
        <c:axId val="1193207120"/>
      </c:barChart>
      <c:catAx>
        <c:axId val="14230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207120"/>
        <c:crosses val="autoZero"/>
        <c:auto val="1"/>
        <c:lblAlgn val="ctr"/>
        <c:lblOffset val="100"/>
        <c:noMultiLvlLbl val="0"/>
      </c:catAx>
      <c:valAx>
        <c:axId val="119320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0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833166871840133"/>
          <c:y val="0.18314718171915276"/>
          <c:w val="7.8213996077371256E-2"/>
          <c:h val="0.35007966802868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185930635675888E-2"/>
          <c:y val="8.4054954477323751E-2"/>
          <c:w val="0.92813496708633358"/>
          <c:h val="0.755017312362139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Sub'!$B$4:$B$5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5-4149-B02E-E1CBBC57955D}"/>
            </c:ext>
          </c:extLst>
        </c:ser>
        <c:ser>
          <c:idx val="1"/>
          <c:order val="1"/>
          <c:tx>
            <c:strRef>
              <c:f>'By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5-4149-B02E-E1CBBC57955D}"/>
            </c:ext>
          </c:extLst>
        </c:ser>
        <c:ser>
          <c:idx val="2"/>
          <c:order val="2"/>
          <c:tx>
            <c:strRef>
              <c:f>'By Sub'!$D$4:$D$5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5-4149-B02E-E1CBBC57955D}"/>
            </c:ext>
          </c:extLst>
        </c:ser>
        <c:ser>
          <c:idx val="3"/>
          <c:order val="3"/>
          <c:tx>
            <c:strRef>
              <c:f>'By Sub'!$E$4:$E$5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25-4149-B02E-E1CBBC579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7704288"/>
        <c:axId val="1090604400"/>
      </c:barChart>
      <c:catAx>
        <c:axId val="119770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04400"/>
        <c:crosses val="autoZero"/>
        <c:auto val="1"/>
        <c:lblAlgn val="ctr"/>
        <c:lblOffset val="100"/>
        <c:noMultiLvlLbl val="0"/>
      </c:catAx>
      <c:valAx>
        <c:axId val="10906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0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868988167922862"/>
          <c:y val="0.15218122672321818"/>
          <c:w val="8.0145928615210513E-2"/>
          <c:h val="0.176567636028040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Sub'!$B$52:$B$53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Sub'!$A$54:$A$95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Sub'!$B$54:$B$95</c:f>
              <c:numCache>
                <c:formatCode>"$"#,##0</c:formatCode>
                <c:ptCount val="41"/>
                <c:pt idx="4">
                  <c:v>201085.92719728933</c:v>
                </c:pt>
                <c:pt idx="5">
                  <c:v>4435436.1097530155</c:v>
                </c:pt>
                <c:pt idx="7">
                  <c:v>244093.58867228252</c:v>
                </c:pt>
                <c:pt idx="12">
                  <c:v>18261791.3380588</c:v>
                </c:pt>
                <c:pt idx="13">
                  <c:v>762501.00168249651</c:v>
                </c:pt>
                <c:pt idx="15">
                  <c:v>84390.771194029847</c:v>
                </c:pt>
                <c:pt idx="16">
                  <c:v>101584.14314463356</c:v>
                </c:pt>
                <c:pt idx="18">
                  <c:v>279743.42626109958</c:v>
                </c:pt>
                <c:pt idx="20">
                  <c:v>418913.30225038982</c:v>
                </c:pt>
                <c:pt idx="22">
                  <c:v>1696848.6711218797</c:v>
                </c:pt>
                <c:pt idx="24">
                  <c:v>3161199.87166561</c:v>
                </c:pt>
                <c:pt idx="25">
                  <c:v>187993.74928653624</c:v>
                </c:pt>
                <c:pt idx="26">
                  <c:v>1114362.8899999999</c:v>
                </c:pt>
                <c:pt idx="28">
                  <c:v>1590629.1243433612</c:v>
                </c:pt>
                <c:pt idx="30">
                  <c:v>197663.39460022477</c:v>
                </c:pt>
                <c:pt idx="31">
                  <c:v>849487.14</c:v>
                </c:pt>
                <c:pt idx="32">
                  <c:v>1089669.5274182404</c:v>
                </c:pt>
                <c:pt idx="33">
                  <c:v>1702815.5438313407</c:v>
                </c:pt>
                <c:pt idx="34">
                  <c:v>2906366.6626536422</c:v>
                </c:pt>
                <c:pt idx="35">
                  <c:v>665002.19311615254</c:v>
                </c:pt>
                <c:pt idx="38">
                  <c:v>779772.9330122117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8-491C-AFBA-96A923E81777}"/>
            </c:ext>
          </c:extLst>
        </c:ser>
        <c:ser>
          <c:idx val="1"/>
          <c:order val="1"/>
          <c:tx>
            <c:strRef>
              <c:f>'By Sub'!$C$52:$C$53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Sub'!$A$54:$A$95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Sub'!$C$54:$C$95</c:f>
              <c:numCache>
                <c:formatCode>"$"#,##0</c:formatCode>
                <c:ptCount val="41"/>
                <c:pt idx="0">
                  <c:v>110159.02711032485</c:v>
                </c:pt>
                <c:pt idx="3">
                  <c:v>14226.772260675907</c:v>
                </c:pt>
                <c:pt idx="6">
                  <c:v>175140.32119448957</c:v>
                </c:pt>
                <c:pt idx="8">
                  <c:v>12234.902186421174</c:v>
                </c:pt>
                <c:pt idx="9">
                  <c:v>12053.193651993197</c:v>
                </c:pt>
                <c:pt idx="10">
                  <c:v>70148.069454241355</c:v>
                </c:pt>
                <c:pt idx="11">
                  <c:v>106119.15269948509</c:v>
                </c:pt>
                <c:pt idx="13">
                  <c:v>20462.32</c:v>
                </c:pt>
                <c:pt idx="14">
                  <c:v>33620.46759871528</c:v>
                </c:pt>
                <c:pt idx="15">
                  <c:v>48710.82749133122</c:v>
                </c:pt>
                <c:pt idx="17">
                  <c:v>24937.680635468609</c:v>
                </c:pt>
                <c:pt idx="18">
                  <c:v>47086.071304997204</c:v>
                </c:pt>
                <c:pt idx="19">
                  <c:v>3664.1239372756472</c:v>
                </c:pt>
                <c:pt idx="21">
                  <c:v>10102.47421122237</c:v>
                </c:pt>
                <c:pt idx="22">
                  <c:v>212602.99291681219</c:v>
                </c:pt>
                <c:pt idx="23">
                  <c:v>8588.1953867028478</c:v>
                </c:pt>
                <c:pt idx="24">
                  <c:v>182516.99403321382</c:v>
                </c:pt>
                <c:pt idx="27">
                  <c:v>4198.1556773096536</c:v>
                </c:pt>
                <c:pt idx="32">
                  <c:v>15</c:v>
                </c:pt>
                <c:pt idx="33">
                  <c:v>169672.85793901404</c:v>
                </c:pt>
                <c:pt idx="36">
                  <c:v>16216.68354616963</c:v>
                </c:pt>
                <c:pt idx="37">
                  <c:v>234303.84665764606</c:v>
                </c:pt>
                <c:pt idx="38">
                  <c:v>911080.41527240269</c:v>
                </c:pt>
                <c:pt idx="39">
                  <c:v>28961.673765808468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8-491C-AFBA-96A923E81777}"/>
            </c:ext>
          </c:extLst>
        </c:ser>
        <c:ser>
          <c:idx val="2"/>
          <c:order val="2"/>
          <c:tx>
            <c:strRef>
              <c:f>'By Sub'!$D$52:$D$53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Sub'!$A$54:$A$95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Sub'!$D$54:$D$95</c:f>
              <c:numCache>
                <c:formatCode>"$"#,##0</c:formatCode>
                <c:ptCount val="41"/>
                <c:pt idx="1">
                  <c:v>17064.506518042697</c:v>
                </c:pt>
                <c:pt idx="2">
                  <c:v>9537</c:v>
                </c:pt>
                <c:pt idx="10">
                  <c:v>1074.1295230788901</c:v>
                </c:pt>
                <c:pt idx="18">
                  <c:v>7162.493670886076</c:v>
                </c:pt>
                <c:pt idx="29">
                  <c:v>52421.617022414808</c:v>
                </c:pt>
                <c:pt idx="32">
                  <c:v>420958.89233830839</c:v>
                </c:pt>
                <c:pt idx="33">
                  <c:v>92004.46268656716</c:v>
                </c:pt>
                <c:pt idx="36">
                  <c:v>1758.8181818181818</c:v>
                </c:pt>
                <c:pt idx="38">
                  <c:v>1892018.2287491453</c:v>
                </c:pt>
                <c:pt idx="39">
                  <c:v>33531.711059982168</c:v>
                </c:pt>
                <c:pt idx="40">
                  <c:v>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8-491C-AFBA-96A923E81777}"/>
            </c:ext>
          </c:extLst>
        </c:ser>
        <c:ser>
          <c:idx val="3"/>
          <c:order val="3"/>
          <c:tx>
            <c:strRef>
              <c:f>'By Sub'!$E$52:$E$53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Sub'!$A$54:$A$95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Sub'!$E$54:$E$95</c:f>
              <c:numCache>
                <c:formatCode>"$"#,##0</c:formatCode>
                <c:ptCount val="41"/>
                <c:pt idx="8">
                  <c:v>105973.87957920411</c:v>
                </c:pt>
                <c:pt idx="24">
                  <c:v>27682.961602270552</c:v>
                </c:pt>
                <c:pt idx="31">
                  <c:v>7054.5362485615642</c:v>
                </c:pt>
                <c:pt idx="33">
                  <c:v>10006.667498025523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8-491C-AFBA-96A923E81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3265440"/>
        <c:axId val="773919616"/>
      </c:barChart>
      <c:catAx>
        <c:axId val="14632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19616"/>
        <c:crosses val="autoZero"/>
        <c:auto val="1"/>
        <c:lblAlgn val="ctr"/>
        <c:lblOffset val="100"/>
        <c:noMultiLvlLbl val="0"/>
      </c:catAx>
      <c:valAx>
        <c:axId val="7739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2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Month!PivotTable2</c:name>
    <c:fmtId val="0"/>
  </c:pivotSource>
  <c:chart>
    <c:autoTitleDeleted val="0"/>
    <c:pivotFmts>
      <c:pivotFmt>
        <c:idx val="0"/>
        <c:spPr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E-4DDB-80E5-8EA3EEB106AE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AE-4DDB-80E5-8EA3EEB106AE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AE-4DDB-80E5-8EA3EEB10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088464"/>
        <c:axId val="1193184656"/>
      </c:lineChart>
      <c:catAx>
        <c:axId val="142508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84656"/>
        <c:crosses val="autoZero"/>
        <c:auto val="1"/>
        <c:lblAlgn val="ctr"/>
        <c:lblOffset val="100"/>
        <c:noMultiLvlLbl val="0"/>
      </c:catAx>
      <c:valAx>
        <c:axId val="11931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Month!PivotTable6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Month'!$B$26:$B$27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Month'!$A$28:$A$40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Month'!$B$28:$B$40</c:f>
              <c:numCache>
                <c:formatCode>"$"#,##0</c:formatCode>
                <c:ptCount val="12"/>
                <c:pt idx="0">
                  <c:v>644755.48327980353</c:v>
                </c:pt>
                <c:pt idx="1">
                  <c:v>3160187.6505860481</c:v>
                </c:pt>
                <c:pt idx="2">
                  <c:v>1420941.3542946184</c:v>
                </c:pt>
                <c:pt idx="3">
                  <c:v>2716166.8587456848</c:v>
                </c:pt>
                <c:pt idx="4">
                  <c:v>2720404.0813118522</c:v>
                </c:pt>
                <c:pt idx="5">
                  <c:v>3027053.0230239099</c:v>
                </c:pt>
                <c:pt idx="6">
                  <c:v>1197783.8482911391</c:v>
                </c:pt>
                <c:pt idx="7">
                  <c:v>656234.2631286605</c:v>
                </c:pt>
                <c:pt idx="8">
                  <c:v>395156.62466003315</c:v>
                </c:pt>
                <c:pt idx="9">
                  <c:v>2004152.372347526</c:v>
                </c:pt>
                <c:pt idx="10">
                  <c:v>1411476.1545594635</c:v>
                </c:pt>
                <c:pt idx="11">
                  <c:v>861312.85545454547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D-4C40-B2A8-097FB127F9CD}"/>
            </c:ext>
          </c:extLst>
        </c:ser>
        <c:ser>
          <c:idx val="1"/>
          <c:order val="1"/>
          <c:tx>
            <c:strRef>
              <c:f>'By Month'!$C$26:$C$27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Month'!$A$28:$A$40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Month'!$C$28:$C$40</c:f>
              <c:numCache>
                <c:formatCode>"$"#,##0</c:formatCode>
                <c:ptCount val="12"/>
                <c:pt idx="0">
                  <c:v>112181.70032118076</c:v>
                </c:pt>
                <c:pt idx="1">
                  <c:v>5658.2272727272739</c:v>
                </c:pt>
                <c:pt idx="2">
                  <c:v>47892.78807344177</c:v>
                </c:pt>
                <c:pt idx="3">
                  <c:v>27542.299074249007</c:v>
                </c:pt>
                <c:pt idx="4">
                  <c:v>105926.38727272727</c:v>
                </c:pt>
                <c:pt idx="5">
                  <c:v>69999.208920177873</c:v>
                </c:pt>
                <c:pt idx="6">
                  <c:v>67027.4966758214</c:v>
                </c:pt>
                <c:pt idx="7">
                  <c:v>62360.721518987339</c:v>
                </c:pt>
                <c:pt idx="8">
                  <c:v>87218.322784810138</c:v>
                </c:pt>
                <c:pt idx="9">
                  <c:v>211260.2579903513</c:v>
                </c:pt>
                <c:pt idx="10">
                  <c:v>237668.07260017519</c:v>
                </c:pt>
                <c:pt idx="11">
                  <c:v>60151.586724377856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3D-4C40-B2A8-097FB127F9CD}"/>
            </c:ext>
          </c:extLst>
        </c:ser>
        <c:ser>
          <c:idx val="2"/>
          <c:order val="2"/>
          <c:tx>
            <c:strRef>
              <c:f>'By Month'!$D$26:$D$27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Month'!$A$28:$A$40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Month'!$D$28:$D$40</c:f>
              <c:numCache>
                <c:formatCode>"$"#,##0</c:formatCode>
                <c:ptCount val="12"/>
                <c:pt idx="0">
                  <c:v>90982.163276865569</c:v>
                </c:pt>
                <c:pt idx="1">
                  <c:v>78065.863636363632</c:v>
                </c:pt>
                <c:pt idx="2">
                  <c:v>4662.0792372184778</c:v>
                </c:pt>
                <c:pt idx="3">
                  <c:v>2646.7162246878383</c:v>
                </c:pt>
                <c:pt idx="4">
                  <c:v>16898.167246249533</c:v>
                </c:pt>
                <c:pt idx="5">
                  <c:v>77120.331668584593</c:v>
                </c:pt>
                <c:pt idx="6">
                  <c:v>13978.201051265412</c:v>
                </c:pt>
                <c:pt idx="7">
                  <c:v>82093.242784810122</c:v>
                </c:pt>
                <c:pt idx="8">
                  <c:v>171344.11392405065</c:v>
                </c:pt>
                <c:pt idx="9">
                  <c:v>182868.6624472574</c:v>
                </c:pt>
                <c:pt idx="10">
                  <c:v>524961.37125997921</c:v>
                </c:pt>
                <c:pt idx="11">
                  <c:v>1100887.9193901035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3D-4C40-B2A8-097FB127F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573392"/>
        <c:axId val="1207890912"/>
      </c:lineChart>
      <c:catAx>
        <c:axId val="120557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890912"/>
        <c:crosses val="autoZero"/>
        <c:auto val="1"/>
        <c:lblAlgn val="ctr"/>
        <c:lblOffset val="100"/>
        <c:noMultiLvlLbl val="0"/>
      </c:catAx>
      <c:valAx>
        <c:axId val="12078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57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444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5-44AB-9E55-2CEAE6FD9DB6}"/>
            </c:ext>
          </c:extLst>
        </c:ser>
        <c:ser>
          <c:idx val="1"/>
          <c:order val="1"/>
          <c:tx>
            <c:strRef>
              <c:f>'By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Year'!$C$6:$C$15</c:f>
              <c:numCache>
                <c:formatCode>General</c:formatCode>
                <c:ptCount val="9"/>
                <c:pt idx="4">
                  <c:v>1</c:v>
                </c:pt>
                <c:pt idx="5">
                  <c:v>56</c:v>
                </c:pt>
                <c:pt idx="6">
                  <c:v>66</c:v>
                </c:pt>
                <c:pt idx="7">
                  <c:v>81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5-44AB-9E55-2CEAE6FD9DB6}"/>
            </c:ext>
          </c:extLst>
        </c:ser>
        <c:ser>
          <c:idx val="2"/>
          <c:order val="2"/>
          <c:tx>
            <c:strRef>
              <c:f>'By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Year'!$D$6:$D$15</c:f>
              <c:numCache>
                <c:formatCode>General</c:formatCode>
                <c:ptCount val="9"/>
                <c:pt idx="5">
                  <c:v>33</c:v>
                </c:pt>
                <c:pt idx="6">
                  <c:v>78</c:v>
                </c:pt>
                <c:pt idx="7">
                  <c:v>57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5-44AB-9E55-2CEAE6FD9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088464"/>
        <c:axId val="1193184656"/>
      </c:lineChart>
      <c:catAx>
        <c:axId val="142508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84656"/>
        <c:crosses val="autoZero"/>
        <c:auto val="1"/>
        <c:lblAlgn val="ctr"/>
        <c:lblOffset val="100"/>
        <c:noMultiLvlLbl val="0"/>
      </c:catAx>
      <c:valAx>
        <c:axId val="11931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Year!PivotTable6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Year'!$B$26:$B$27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Year'!$A$28:$A$37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Year'!$B$28:$B$37</c:f>
              <c:numCache>
                <c:formatCode>"$"#,##0</c:formatCode>
                <c:ptCount val="9"/>
                <c:pt idx="0">
                  <c:v>42043.42</c:v>
                </c:pt>
                <c:pt idx="1">
                  <c:v>336478.35</c:v>
                </c:pt>
                <c:pt idx="2">
                  <c:v>1161679.0300000005</c:v>
                </c:pt>
                <c:pt idx="3">
                  <c:v>3025926.9956962024</c:v>
                </c:pt>
                <c:pt idx="4">
                  <c:v>7686612.6022010203</c:v>
                </c:pt>
                <c:pt idx="5">
                  <c:v>8203023.5062559117</c:v>
                </c:pt>
                <c:pt idx="6">
                  <c:v>9116383.8948937245</c:v>
                </c:pt>
                <c:pt idx="7">
                  <c:v>10299499.279122092</c:v>
                </c:pt>
                <c:pt idx="8">
                  <c:v>859704.23109429085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BC-4A6C-9542-7337519ABBB0}"/>
            </c:ext>
          </c:extLst>
        </c:ser>
        <c:ser>
          <c:idx val="1"/>
          <c:order val="1"/>
          <c:tx>
            <c:strRef>
              <c:f>'By Year'!$C$26:$C$27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Year'!$A$28:$A$37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Year'!$C$28:$C$37</c:f>
              <c:numCache>
                <c:formatCode>"$"#,##0</c:formatCode>
                <c:ptCount val="9"/>
                <c:pt idx="0">
                  <c:v>3161</c:v>
                </c:pt>
                <c:pt idx="1">
                  <c:v>4251</c:v>
                </c:pt>
                <c:pt idx="2">
                  <c:v>14379.01</c:v>
                </c:pt>
                <c:pt idx="3">
                  <c:v>53442.675569620253</c:v>
                </c:pt>
                <c:pt idx="4">
                  <c:v>195511.18061401849</c:v>
                </c:pt>
                <c:pt idx="5">
                  <c:v>572855.50511441089</c:v>
                </c:pt>
                <c:pt idx="6">
                  <c:v>595186.75683047657</c:v>
                </c:pt>
                <c:pt idx="7">
                  <c:v>903876.68371797423</c:v>
                </c:pt>
                <c:pt idx="8">
                  <c:v>114158.40708522081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C-4A6C-9542-7337519ABBB0}"/>
            </c:ext>
          </c:extLst>
        </c:ser>
        <c:ser>
          <c:idx val="2"/>
          <c:order val="2"/>
          <c:tx>
            <c:strRef>
              <c:f>'By Year'!$D$26:$D$27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Year'!$A$28:$A$37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Year'!$D$28:$D$37</c:f>
              <c:numCache>
                <c:formatCode>"$"#,##0</c:formatCode>
                <c:ptCount val="9"/>
                <c:pt idx="0">
                  <c:v>0</c:v>
                </c:pt>
                <c:pt idx="1">
                  <c:v>205</c:v>
                </c:pt>
                <c:pt idx="2">
                  <c:v>3439</c:v>
                </c:pt>
                <c:pt idx="3">
                  <c:v>196</c:v>
                </c:pt>
                <c:pt idx="4">
                  <c:v>718</c:v>
                </c:pt>
                <c:pt idx="5">
                  <c:v>209486.46736759244</c:v>
                </c:pt>
                <c:pt idx="6">
                  <c:v>430340.60301345831</c:v>
                </c:pt>
                <c:pt idx="7">
                  <c:v>1805021.4963149012</c:v>
                </c:pt>
                <c:pt idx="8">
                  <c:v>87762.293054291265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C-4A6C-9542-7337519AB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573392"/>
        <c:axId val="1207890912"/>
      </c:lineChart>
      <c:catAx>
        <c:axId val="120557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890912"/>
        <c:crosses val="autoZero"/>
        <c:auto val="1"/>
        <c:lblAlgn val="ctr"/>
        <c:lblOffset val="100"/>
        <c:noMultiLvlLbl val="0"/>
      </c:catAx>
      <c:valAx>
        <c:axId val="12078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57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1'!$I$2</c:f>
              <c:strCache>
                <c:ptCount val="1"/>
                <c:pt idx="0">
                  <c:v>%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1'!$C$3:$C$14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'Bonus 1'!$I$3:$I$14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3-411B-83D2-799DCBC25AF8}"/>
            </c:ext>
          </c:extLst>
        </c:ser>
        <c:ser>
          <c:idx val="1"/>
          <c:order val="1"/>
          <c:tx>
            <c:strRef>
              <c:f>'Bonus 1'!$J$2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1'!$C$3:$C$14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'Bonus 1'!$J$3:$J$14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3-411B-83D2-799DCBC25AF8}"/>
            </c:ext>
          </c:extLst>
        </c:ser>
        <c:ser>
          <c:idx val="2"/>
          <c:order val="2"/>
          <c:tx>
            <c:strRef>
              <c:f>'Bonus 1'!$K$2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1'!$C$3:$C$14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'Bonus 1'!$K$3:$K$14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3-411B-83D2-799DCBC25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290832"/>
        <c:axId val="1466006976"/>
      </c:lineChart>
      <c:catAx>
        <c:axId val="120829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006976"/>
        <c:crosses val="autoZero"/>
        <c:auto val="1"/>
        <c:lblAlgn val="ctr"/>
        <c:lblOffset val="100"/>
        <c:noMultiLvlLbl val="0"/>
      </c:catAx>
      <c:valAx>
        <c:axId val="14660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2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95250</xdr:rowOff>
    </xdr:from>
    <xdr:to>
      <xdr:col>20</xdr:col>
      <xdr:colOff>476250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EDE66-C8DB-42C0-8729-2B64582AC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95249</xdr:colOff>
      <xdr:row>23</xdr:row>
      <xdr:rowOff>42861</xdr:rowOff>
    </xdr:from>
    <xdr:to>
      <xdr:col>20</xdr:col>
      <xdr:colOff>485774</xdr:colOff>
      <xdr:row>43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70948D-3E76-42A3-9DC7-73751D533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4</xdr:row>
      <xdr:rowOff>95250</xdr:rowOff>
    </xdr:from>
    <xdr:to>
      <xdr:col>21</xdr:col>
      <xdr:colOff>9525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3D7CB-4820-4405-8D02-470FDF655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257175</xdr:colOff>
      <xdr:row>50</xdr:row>
      <xdr:rowOff>171449</xdr:rowOff>
    </xdr:from>
    <xdr:to>
      <xdr:col>21</xdr:col>
      <xdr:colOff>0</xdr:colOff>
      <xdr:row>81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C0142-3164-477E-80CC-6D0064E13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0</xdr:row>
      <xdr:rowOff>128587</xdr:rowOff>
    </xdr:from>
    <xdr:to>
      <xdr:col>17</xdr:col>
      <xdr:colOff>133349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84E28-0BFD-4786-B38A-CF634E213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28574</xdr:colOff>
      <xdr:row>22</xdr:row>
      <xdr:rowOff>71436</xdr:rowOff>
    </xdr:from>
    <xdr:to>
      <xdr:col>17</xdr:col>
      <xdr:colOff>133349</xdr:colOff>
      <xdr:row>39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DDFE54-3C75-42D1-A78D-4234FE479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0</xdr:row>
      <xdr:rowOff>128587</xdr:rowOff>
    </xdr:from>
    <xdr:to>
      <xdr:col>17</xdr:col>
      <xdr:colOff>133349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DAAF8-DB68-4389-A4C9-C25FECFCA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28574</xdr:colOff>
      <xdr:row>22</xdr:row>
      <xdr:rowOff>71436</xdr:rowOff>
    </xdr:from>
    <xdr:to>
      <xdr:col>17</xdr:col>
      <xdr:colOff>133349</xdr:colOff>
      <xdr:row>39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4E09ED-7F40-4D13-BF00-6830680A9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14</xdr:row>
      <xdr:rowOff>176211</xdr:rowOff>
    </xdr:from>
    <xdr:to>
      <xdr:col>11</xdr:col>
      <xdr:colOff>76199</xdr:colOff>
      <xdr:row>36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CC627-AA8F-4A0A-B8C3-CEDBC308C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D. Leslie" refreshedDate="43991.668237962964" createdVersion="6" refreshedVersion="6" minRefreshableVersion="3" recordCount="4114" xr:uid="{01C96429-EB5C-4CE8-8802-3935332AAA46}">
  <cacheSource type="worksheet">
    <worksheetSource ref="A1:S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0" maxValue="3304"/>
    </cacheField>
    <cacheField name="USD Pledge Value" numFmtId="168">
      <sharedItems containsSemiMixedTypes="0" containsString="0" containsNumber="1" minValue="0" maxValue="2344134.6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D. Leslie" refreshedDate="43991.675605439814" createdVersion="6" refreshedVersion="6" minRefreshableVersion="3" recordCount="4114" xr:uid="{24C35762-68B4-44F2-B277-DE28CFC213C9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0" maxValue="3304"/>
    </cacheField>
    <cacheField name="USD Pledge Value" numFmtId="168">
      <sharedItems containsSemiMixedTypes="0" containsString="0" containsNumber="1" minValue="0" maxValue="2344134.6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n v="1163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n v="1465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8.987341772151897"/>
    <n v="664.55696202531647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n v="1039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n v="54116.2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n v="439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n v="851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n v="911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n v="3501.5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n v="629.9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n v="301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n v="602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n v="4958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n v="559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02.57452574525746"/>
    <n v="4205.555555555555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4.721706864564005"/>
    <n v="2422.72727272727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n v="120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53.094233473980303"/>
    <n v="1911.392405063291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n v="31896.3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n v="123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n v="200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n v="201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n v="41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n v="237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n v="38082.6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n v="8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n v="194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96.731601731601728"/>
    <n v="14509.7402597402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n v="1204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40.030293194850159"/>
    <n v="4683.544303797468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n v="4051.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n v="285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n v="536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n v="339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n v="166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n v="852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n v="4035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n v="275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91.0109082424313"/>
    <n v="41449.36708860759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n v="20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n v="20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n v="1986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n v="3086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n v="20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n v="60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35.03086419753089"/>
    <n v="6076.388888888888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n v="5380.5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71.918720852764821"/>
    <n v="2732.9113924050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n v="120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4.522439585730723"/>
    <n v="759.49367088607596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n v="1408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n v="116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n v="328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n v="101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n v="1109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62.425432853193655"/>
    <n v="10862.02531645569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n v="1528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n v="102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n v="20025.1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54.481129864041257"/>
    <n v="5883.962025316455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n v="741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n v="464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n v="2270.3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n v="208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98.546739984289076"/>
    <n v="5617.164179104477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n v="237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n v="23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6.82841068917018"/>
    <n v="965.8227848101265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n v="11094.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n v="63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n v="223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n v="238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n v="9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2.126175548589337"/>
    <n v="641.6590909090908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n v="404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n v="46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n v="157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43.863636363636367"/>
    <n v="1535.2272727272727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50.972522383451675"/>
    <n v="2089.873417721518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n v="1287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n v="14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9.961051606621226"/>
    <n v="259.4936708860759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n v="5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n v="150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427.00534759358288"/>
    <n v="7259.090909090909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n v="261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n v="36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n v="690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n v="50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n v="36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91.287747309961816"/>
    <n v="3925.373134328358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n v="110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7.426160337552744"/>
    <n v="329.1139240506328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n v="46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n v="172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n v="4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n v="34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n v="1590.2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n v="50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n v="35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n v="76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5.313872384396795"/>
    <n v="1730.37974683544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n v="6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n v="236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n v="502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n v="768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n v="37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n v="219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n v="17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70.885744234800839"/>
    <n v="3756.944444444444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n v="52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n v="705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n v="310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n v="63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n v="397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n v="4522.2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n v="5651.5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n v="3398.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.2903225806451613"/>
    <n v="1.290322580645161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n v="15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7064676616915406"/>
    <n v="52.23880597014925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n v="138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n v="19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n v="1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n v="765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n v="40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n v="471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n v="129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41.750705929810401"/>
    <n v="1544.776119402984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n v="3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n v="11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n v="4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n v="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n v="3011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9.444444444444446"/>
    <n v="97.222222222222229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n v="3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n v="35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n v="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n v="8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8.805970149253724"/>
    <n v="1332.089552238805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n v="8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n v="43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n v="64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n v="1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n v="3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70.886075949367083"/>
    <n v="708.8607594936708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n v="3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3.145082765335928"/>
    <n v="1641.772151898734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n v="18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n v="2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9.045764362220055"/>
    <n v="507.5949367088607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228.48101265822783"/>
    <n v="913.924050632911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472.78481012658227"/>
    <n v="5673.417721518987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9.029850746268657"/>
    <n v="38.05970149253731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3.732470334412081"/>
    <n v="237.3247033441208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n v="8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n v="34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57.870370370370367"/>
    <n v="173.6111111111111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n v="1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.2658227848101264"/>
    <n v="3.797468354430379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97.601598934043963"/>
    <n v="1854.43037974683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41.455696202531641"/>
    <n v="331.6455696202531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n v="27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n v="1571.5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n v="38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8.03797468354429"/>
    <n v="944.3037974683543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1.724778723038582"/>
    <n v="105670.1388888888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n v="130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22.27324913892078"/>
    <n v="1589.55223880597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n v="303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n v="223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2.658227848101266"/>
    <n v="12.65822784810126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n v="27849.2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4.161899313501145"/>
    <n v="1298.152173913043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n v="88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n v="36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n v="13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58.22784810126581"/>
    <n v="316.4556962025316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n v="6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9.89150090415913"/>
    <n v="139.2405063291139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n v="4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34.722222222222221"/>
    <n v="173.6111111111111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n v="16145.1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n v="410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n v="147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n v="2564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n v="3981.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n v="518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n v="1527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n v="67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n v="8613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n v="112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n v="3167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n v="439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n v="922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n v="151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n v="28067.3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n v="8538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n v="1808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n v="37354.26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n v="5734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n v="98953.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n v="1064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n v="2148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n v="600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n v="29520.27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n v="591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n v="55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n v="145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99.46635980053702"/>
    <n v="16411.94936708860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n v="557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4.06370527011974"/>
    <n v="102245.673611111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n v="351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n v="3140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n v="5323.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n v="5388.7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n v="624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n v="2167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n v="590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n v="717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n v="4059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n v="26744.1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n v="1171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n v="6632.3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n v="4553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n v="20569.0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n v="41850.4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n v="32035.5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n v="1637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n v="2644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n v="51605.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85.786774334351819"/>
    <n v="19902.53164556961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n v="4800.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n v="600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n v="76130.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n v="2636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n v="5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n v="66554.55999999999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n v="29681.5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n v="2012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n v="137254.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n v="17895.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n v="25430.6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n v="15435.5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n v="100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n v="412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n v="787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n v="977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n v="2929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n v="2449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n v="12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n v="2141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n v="1041.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n v="20820.33000000000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n v="895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n v="178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n v="3851.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n v="2531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0.606461364065751"/>
    <n v="12735.82089552238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n v="3024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n v="1416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n v="563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70.77391443678897"/>
    <n v="26982.2784810126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21.16266522794713"/>
    <n v="40831.81818181818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n v="2697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n v="664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n v="863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n v="5219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n v="169394.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n v="545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n v="77710.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n v="1055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n v="3564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n v="4264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n v="113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n v="5009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n v="101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n v="873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n v="29209.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n v="3035.0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n v="16520.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n v="648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n v="4375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n v="373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n v="55201.5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n v="30608.5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n v="34198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n v="1787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n v="17028.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n v="44636.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n v="103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n v="12007.1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n v="2869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51.037344398340245"/>
    <n v="4920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n v="116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n v="63460.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n v="363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n v="4069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n v="7701.9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n v="2610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n v="5154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n v="2537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n v="1216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n v="38876.94999999999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n v="120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n v="904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n v="7711.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303.7195715676728"/>
    <n v="19741.77215189873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n v="3850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n v="10335.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n v="1301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n v="7160.1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n v="3050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n v="17125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52.883263009845287"/>
    <n v="475.9493670886075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n v="800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n v="783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n v="6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68.459915611814353"/>
    <n v="3286.075949367088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n v="1372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0.147455493616256"/>
    <n v="2502.238805970149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n v="174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n v="566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n v="26182.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n v="153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n v="206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n v="2242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n v="26495.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n v="60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n v="8131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n v="630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n v="123444.1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n v="10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n v="2012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n v="1866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n v="5522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19.52272727272728"/>
    <n v="5976.13636363636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n v="10804.4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n v="160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n v="12929.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n v="938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84.62358427714855"/>
    <n v="27039.24050632911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n v="11230.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n v="5190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n v="283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n v="526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n v="3608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n v="303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n v="3015.7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n v="203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n v="6086.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57.721518987341774"/>
    <n v="865.8227848101265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36.78038379530915"/>
    <n v="957.4626865671641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n v="3031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n v="317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n v="134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n v="1902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50.819474058280029"/>
    <n v="1067.208955223880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n v="1202.1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n v="1052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n v="2254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n v="803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n v="14.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n v="30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n v="43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n v="15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n v="203.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n v="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n v="13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n v="67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n v="2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65.664556962025316"/>
    <n v="525.316455696202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n v="57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n v="12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n v="1876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n v="669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3.7313432835820892"/>
    <n v="7.462686567164178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n v="76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6.3291139240506329"/>
    <n v="6.3291139240506329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n v="82.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1.39240506329114"/>
    <n v="56.962025316455694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n v="39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n v="48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n v="2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n v="8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n v="4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n v="6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1.208989925083955"/>
    <n v="1039.240506329113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n v="2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n v="125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.1363636363636365"/>
    <n v="1.136363636363636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n v="13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n v="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n v="431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n v="5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n v="654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n v="14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n v="8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n v="4906.5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n v="488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n v="776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n v="183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64.841126323947293"/>
    <n v="9531.64556962025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7.14614499424626"/>
    <n v="188.6075949367088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84.202632911392413"/>
    <n v="10525.3291139240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34.722222222222221"/>
    <n v="34.72222222222222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n v="21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n v="3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n v="3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n v="299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n v="19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n v="21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n v="23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6.033755274261601"/>
    <n v="144.3037974683544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n v="33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n v="5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n v="64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n v="4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2.658227848101266"/>
    <n v="12.658227848101266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n v="15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n v="1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n v="696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2.437810945273633"/>
    <n v="37.3134328358208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n v="2465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n v="20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n v="274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90.0595681310499"/>
    <n v="6462.025316455696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n v="523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n v="344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n v="603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7.035540408958127"/>
    <n v="4814.6202531645567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n v="12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94.111172261970268"/>
    <n v="2164.556962025316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n v="100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n v="133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4.88391376451078"/>
    <n v="1167.910447761194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n v="367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n v="40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n v="123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49.2181682799702"/>
    <n v="2536.708860759493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5.284070478245233"/>
    <n v="1693.635382955771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43.981978116284061"/>
    <n v="2594.936708860759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26.66342096721844"/>
    <n v="4939.873417721519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n v="241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n v="1512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1.849367088607597"/>
    <n v="636.9873417721519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4.305555555555557"/>
    <n v="48.611111111111114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n v="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57.62032085561498"/>
    <n v="15559.0909090909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n v="5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1.39240506329114"/>
    <n v="11.3924050632911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0.759493670886075"/>
    <n v="86.07594936708859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6.5298507462686564"/>
    <n v="26.1194029850746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n v="378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n v="12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n v="141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7.61363636363636"/>
    <n v="1552.272727272727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2.9850746268656714"/>
    <n v="8.955223880597014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n v="5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3.611111111111111"/>
    <n v="47.22222222222222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.1363636363636365"/>
    <n v="1.136363636363636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31.818181818181817"/>
    <n v="159.0909090909090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4.925373134328357"/>
    <n v="14.92537313432835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n v="10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n v="34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5.316455696202532"/>
    <n v="101.2658227848101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73.579545454545453"/>
    <n v="294.3181818181818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.5316455696202529"/>
    <n v="17.721518987341771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n v="17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n v="1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n v="5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90.51172707889123"/>
    <n v="2033.582089552238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71.02272727272728"/>
    <n v="342.04545454545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31.364275668073137"/>
    <n v="282.2784810126582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n v="6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20.795660036166364"/>
    <n v="145.5696202531645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n v="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n v="426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n v="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n v="2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n v="85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n v="3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7.412935323383081"/>
    <n v="104.477611940298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n v="590.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n v="13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1.363636363636363"/>
    <n v="11.36363636363636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n v="146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6.3291139240506329"/>
    <n v="6.3291139240506329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n v="12818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5.316455696202532"/>
    <n v="75.949367088607588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223.88059701492537"/>
    <n v="223.8805970149253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n v="26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n v="34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n v="434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.7826086956521738"/>
    <n v="9.7826086956521738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1.018518518518519"/>
    <n v="243.0555555555555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7.213930348258707"/>
    <n v="514.9253731343283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n v="12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5.0632911392405058"/>
    <n v="5.0632911392405058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.4090909090909092"/>
    <n v="20.45454545454545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7.386363636363633"/>
    <n v="114.77272727272727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n v="4766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52.68096094338046"/>
    <n v="331928.4090909091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n v="2645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n v="75029.4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n v="557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n v="1055.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93.985952589991214"/>
    <n v="1597.76119402985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n v="4438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n v="34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n v="16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n v="25132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n v="30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n v="106084.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n v="3207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n v="1175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n v="1067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n v="1885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n v="3017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n v="301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n v="152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n v="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n v="156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5.220700152207002"/>
    <n v="106.544901065449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n v="90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n v="18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n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03.32792207792207"/>
    <n v="5693.18181818181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n v="68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66.98369565217394"/>
    <n v="4675.5434782608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96.587243401759537"/>
    <n v="29942.04545454545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n v="1182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n v="1081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n v="20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n v="1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n v="89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5.740049751243774"/>
    <n v="1097.761194029850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51.42045454545453"/>
    <n v="14536.36363636363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n v="110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n v="882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n v="19434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n v="5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n v="29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n v="2394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n v="55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27.05380277396738"/>
    <n v="162.3228166438042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n v="1459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n v="115297.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n v="246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n v="26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8.224699288368285"/>
    <n v="1653.16455696202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n v="3533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n v="59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n v="63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.1363636363636365"/>
    <n v="1.136363636363636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3.116028708133971"/>
    <n v="2635.227272727272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n v="1539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n v="107148.7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4.772727272727273"/>
    <n v="457.9545454545454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68.77637130801685"/>
    <n v="7744.303797468353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n v="4622.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n v="83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9.738805970149244"/>
    <n v="358.9552238805969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22.04545454545456"/>
    <n v="1110.22727272727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8.98567621585607"/>
    <n v="67937.4683544303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30.314568968474493"/>
    <n v="11186.07594936708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n v="6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3.60610543302852"/>
    <n v="38398.8636363636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n v="10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26.13636363636363"/>
    <n v="226.1363636363636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n v="224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n v="138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n v="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n v="30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n v="9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n v="19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n v="273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n v="1001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n v="3300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n v="7383.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n v="2007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n v="253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n v="544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n v="7917.4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n v="522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n v="2643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n v="63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6.2317429406037004"/>
    <n v="81.0126582278480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22.560107857089356"/>
    <n v="3812.65822784810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39.69625556428383"/>
    <n v="7962.68656716417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n v="5377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n v="1134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n v="612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n v="160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n v="950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n v="32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n v="13293.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n v="155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n v="81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n v="511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n v="397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n v="331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44.69008264462809"/>
    <n v="7957.95454545454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n v="200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n v="105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n v="455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n v="35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36.93783068783069"/>
    <n v="3878.472222222222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n v="128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n v="207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n v="2547.6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n v="824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n v="5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n v="2550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65.157908195882882"/>
    <n v="6450.63291139240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n v="23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6.3291139240506329"/>
    <n v="6.3291139240506329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n v="2521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n v="17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n v="165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20.253164556962023"/>
    <n v="40.50632911392404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n v="35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n v="17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n v="35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n v="2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n v="4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n v="104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n v="1065.2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n v="7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n v="222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n v="102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n v="903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n v="714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n v="137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n v="2035.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n v="186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n v="14437.4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n v="779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n v="2511.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n v="2826.4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n v="842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n v="1565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n v="101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n v="322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n v="402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n v="500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51.582278481012658"/>
    <n v="2888.607594936708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n v="2230.42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n v="60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n v="283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n v="55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n v="315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n v="835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n v="42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78.097882679625116"/>
    <n v="3358.20895522388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n v="415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n v="15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n v="104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n v="9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n v="23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n v="127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n v="428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n v="8058.5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n v="2056.6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n v="54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n v="43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n v="268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n v="174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n v="357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n v="143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n v="2150.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n v="1255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n v="558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n v="31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n v="139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41.139240506329109"/>
    <n v="658.2278481012657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n v="194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n v="3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n v="15091.0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n v="610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n v="720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n v="234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n v="5046.520000000000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n v="304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n v="290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n v="5830.8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n v="12041.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n v="50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49.904324531190206"/>
    <n v="1946.268656716417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n v="801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n v="582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n v="6019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6.143549690277403"/>
    <n v="1698.7468354430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n v="3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n v="479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n v="620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42.353896103896105"/>
    <n v="2964.772727272727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n v="367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n v="3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n v="32865.30000000000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n v="150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2.118506493506494"/>
    <n v="619.3181818181818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6.81818181818182"/>
    <n v="1363.6363636363637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8.781978680879412"/>
    <n v="2187.430379746835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n v="418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n v="254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n v="10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53.797468354430379"/>
    <n v="215.18987341772151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n v="9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n v="27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n v="4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n v="64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n v="12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n v="104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5.69620253164557"/>
    <n v="78.4810126582278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n v="3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n v="6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n v="4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n v="73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6.174402250351619"/>
    <n v="1627.848101265822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n v="135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n v="6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n v="64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n v="1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n v="3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n v="2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n v="2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n v="75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n v="20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n v="7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n v="2360.320000000000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n v="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n v="26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n v="244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n v="2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n v="783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n v="19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n v="32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n v="7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n v="28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n v="2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n v="9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n v="16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n v="15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n v="19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n v="52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31.139240506329113"/>
    <n v="155.6962025316455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n v="3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n v="19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n v="37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4.810126582278482"/>
    <n v="248.101265822784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n v="463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n v="568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n v="33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n v="327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n v="16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n v="157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n v="34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3.688969258589513"/>
    <n v="165.8227848101265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n v="138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n v="12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37.810945273631837"/>
    <n v="1134.328358208955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n v="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n v="4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n v="4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n v="154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n v="116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n v="66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n v="28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n v="66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76.42045454545453"/>
    <n v="2822.72727272727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n v="286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8.181818181818187"/>
    <n v="545.454545454545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44.31818181818182"/>
    <n v="310.2272727272727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43.594527363184078"/>
    <n v="1046.268656716417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n v="1919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n v="1957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n v="1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n v="651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n v="1698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n v="86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n v="2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n v="88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n v="1943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n v="2565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n v="4007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n v="71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n v="37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22.619660319094184"/>
    <n v="655.9701492537312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n v="29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n v="177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n v="356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n v="10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58.19511992351498"/>
    <n v="640.1463191586648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22.38805970149254"/>
    <n v="1713.432835820895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n v="22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n v="69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n v="41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n v="28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n v="260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11.45833333333334"/>
    <n v="2006.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86.079545454545453"/>
    <n v="1032.954545454545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85.960586779780854"/>
    <n v="10573.15217391304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n v="28986.1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n v="148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n v="11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95.21965464702896"/>
    <n v="34944.31818181818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n v="1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3.280632411067188"/>
    <n v="2145.454545454545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40.34122179416619"/>
    <n v="3227.848101265822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83.20399113082038"/>
    <n v="7511.3636363636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n v="16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n v="2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8.33634719710669"/>
    <n v="268.3544303797468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n v="46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n v="1756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n v="4669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n v="7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n v="6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n v="6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14.49846835690542"/>
    <n v="26220.14925373134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17.96641791044775"/>
    <n v="8718.656716417910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n v="1982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645.5696202531644"/>
    <n v="6582.278481012657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n v="29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43.25757575757575"/>
    <n v="3648.863636363636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n v="2055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n v="1501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n v="23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n v="1329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1.431184270690443"/>
    <n v="11.43118427069044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n v="65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n v="22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n v="1076751.0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n v="863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n v="306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e v="#N/A"/>
    <n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n v="284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n v="5719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n v="62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n v="213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79.253731343283576"/>
    <n v="2377.61194029850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n v="10554.1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n v="22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45.830515025606338"/>
    <n v="6003.7974683544298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42.280024946543122"/>
    <n v="2579.081521739130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n v="76949.82000000000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72.635194023656354"/>
    <n v="8861.493670886075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n v="773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8.212956068503345"/>
    <n v="14844.30379746835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8.6154794942954052"/>
    <n v="1214.782608695652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n v="68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n v="1074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n v="5858.8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4.041256446319736"/>
    <n v="1729.113924050632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n v="6500.0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n v="495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n v="5056.2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n v="10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n v="218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n v="64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n v="8537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n v="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n v="26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n v="21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n v="19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n v="8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1.25"/>
    <n v="56.2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n v="505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n v="13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n v="4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n v="85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n v="7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n v="51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n v="340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n v="4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n v="4707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n v="73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n v="4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42.803030303030297"/>
    <n v="770.454545454545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n v="182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n v="1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n v="5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305.97014925373134"/>
    <n v="305.97014925373134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5.074626865671632"/>
    <n v="765.6716417910447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n v="1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n v="6382.3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7.226345083487939"/>
    <n v="1334.09090909090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.4722222222222223"/>
    <n v="3.472222222222222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5.822784810126581"/>
    <n v="31.64556962025316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n v="2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.8824626865671634"/>
    <n v="31.52985074626865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n v="3294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n v="2517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n v="215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n v="4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n v="180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31.645569620253163"/>
    <n v="31.64556962025316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1.363636363636363"/>
    <n v="113.63636363636364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n v="41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n v="4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n v="24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01.6421484775915"/>
    <n v="3760.759493670886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n v="143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n v="16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n v="732.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n v="4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n v="25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n v="31272.9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6.3291139240506329"/>
    <n v="6.3291139240506329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4.2194092827004219"/>
    <n v="12.65822784810126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n v="5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n v="178.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1.789772727272727"/>
    <n v="94.31818181818181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5.231481481481485"/>
    <n v="75.69444444444444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n v="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n v="1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n v="42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n v="1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n v="58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.2658227848101264"/>
    <n v="1.2658227848101264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n v="2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n v="1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82.548794489092984"/>
    <n v="1073.134328358208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5.316455696202532"/>
    <n v="25.316455696202532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0.69444444444444442"/>
    <n v="0.6944444444444444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6.81818181818182"/>
    <n v="56.8181818181818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51.136363636363633"/>
    <n v="306.8181818181818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n v="987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n v="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n v="18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n v="53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n v="7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n v="7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n v="25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n v="91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n v="32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n v="18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n v="1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n v="3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n v="115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n v="3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n v="2070.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n v="287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n v="97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n v="102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n v="1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63.291139240506325"/>
    <n v="126.5822784810126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n v="88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n v="58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6.9444444444444446"/>
    <n v="6.9444444444444446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477.61194029850742"/>
    <n v="2388.05970149253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n v="58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n v="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n v="4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n v="1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77.927426160337546"/>
    <n v="29222.78481012658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n v="1318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82.381393434187501"/>
    <n v="10132.91139240506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n v="911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8.191395961369619"/>
    <n v="2396.26865671641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n v="970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n v="67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n v="294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24.472573839662445"/>
    <n v="367.0886075949367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n v="218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64.107461166284693"/>
    <n v="45772.72727272727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90.240641711229941"/>
    <n v="15340.9090909090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96.758801424050631"/>
    <n v="49540.50632911392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n v="3799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n v="912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78.76230661040785"/>
    <n v="3408.860759493670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n v="602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70.090888356711147"/>
    <n v="7780.088607594936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27.64196391963921"/>
    <n v="34590.97222222222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n v="1670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n v="1338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40.32258064516128"/>
    <n v="1490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6.754261363636367"/>
    <n v="1176.136363636363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40.19987105093486"/>
    <n v="19768.18181818182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n v="1553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n v="636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53.675601519628543"/>
    <n v="5528.58695652173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25.74626865671641"/>
    <n v="754.4776119402985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n v="322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77.88326300984528"/>
    <n v="8411.39240506329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n v="263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n v="39304.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n v="2039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n v="271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n v="1550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n v="2602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26.33928571428572"/>
    <n v="17687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30.121789357256976"/>
    <n v="3102.544303797468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60.647847717932073"/>
    <n v="8369.402985074626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n v="2219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n v="106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n v="13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n v="193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n v="146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n v="11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n v="21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n v="17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n v="24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n v="253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n v="169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n v="207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n v="240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n v="234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n v="427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n v="379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n v="522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n v="6004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n v="610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n v="48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n v="3038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n v="1332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n v="607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n v="35389.1299999999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n v="162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n v="25577.5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n v="260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n v="37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n v="20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57.938877043354644"/>
    <n v="6083.582089552238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n v="178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n v="10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n v="4170.1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n v="954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n v="2239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n v="14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n v="2042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n v="114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n v="763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n v="53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57.213930348258707"/>
    <n v="3089.55223880596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n v="38743.8399999999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n v="24321.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n v="3132.6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n v="15918.6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n v="1007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n v="13864.17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n v="16636.7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n v="775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n v="1854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n v="2110.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n v="20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40.847900341571226"/>
    <n v="2573.41772151898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02.84810126582278"/>
    <n v="2056.962025316455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0.63291139240506"/>
    <n v="765.8227848101265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n v="401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n v="187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n v="38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n v="437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45.520934761441083"/>
    <n v="2367.088607594936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n v="1533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5.097813578826234"/>
    <n v="772.1518987341771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50.41534810126582"/>
    <n v="3226.5822784810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6.042927903137027"/>
    <n v="1518.987341772151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n v="2190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80.283851169927118"/>
    <n v="2649.367088607594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n v="434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n v="405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n v="205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n v="25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53.435654008438824"/>
    <n v="5771.050632911392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92.92843232716652"/>
    <n v="20064.55696202531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n v="779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n v="7177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n v="575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n v="113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n v="1287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n v="31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n v="1244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n v="202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n v="4040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91.860930865977721"/>
    <n v="1745.357686453576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n v="613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23.2067510548523"/>
    <n v="1108.860759493670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90.53030303030303"/>
    <n v="571.5909090909091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93.462732919254663"/>
    <n v="654.2391304347826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3.544303797468352"/>
    <n v="134.1772151898734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n v="133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n v="492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n v="486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n v="113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n v="170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n v="174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n v="40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n v="787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n v="341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/A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n v="1430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n v="494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n v="8494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n v="2469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n v="991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n v="331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484.03962575674183"/>
    <n v="22265.82278481012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n v="5114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30.419843229893694"/>
    <n v="4228.358208955223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n v="37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n v="721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n v="255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n v="598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44.298854564387362"/>
    <n v="7619.402985074626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n v="5202.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n v="2025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n v="1361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n v="133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30.913765822784807"/>
    <n v="1978.4810126582277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2.084946124071557"/>
    <n v="3882.27848101265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n v="6215.5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n v="25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n v="335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n v="76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n v="259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6.243766781741463"/>
    <n v="9568.354430379746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n v="109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n v="2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52.669964485032978"/>
    <n v="7584.474885844748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n v="752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n v="9486.6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n v="57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n v="553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n v="34090.6299999999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n v="155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n v="749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n v="6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n v="105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n v="284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71.444954128440372"/>
    <n v="7787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70.388788426763099"/>
    <n v="11825.3164556962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n v="151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8.707528314457022"/>
    <n v="5148.101265822784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n v="1116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n v="1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n v="535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n v="834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37.49799390146044"/>
    <n v="3487.313432835820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n v="434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74.902391451831747"/>
    <n v="10036.92045454545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n v="8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n v="546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n v="6740.3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7.066269545792998"/>
    <n v="920.2531645569620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n v="305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n v="55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n v="284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n v="102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n v="91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n v="391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n v="643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n v="1138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n v="482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n v="1135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21.816827997021591"/>
    <n v="741.7721518987341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n v="1241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30.570180351741904"/>
    <n v="3454.43037974683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n v="4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61.0126582278481"/>
    <n v="305.063291139240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n v="10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.6818181818181817"/>
    <n v="17.045454545454547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n v="1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5.189873417721518"/>
    <n v="91.13924050632911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.1363636363636365"/>
    <n v="1.136363636363636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9535864978902953"/>
    <n v="8.860759493670885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n v="32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13.63636363636364"/>
    <n v="113.63636363636364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n v="8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n v="5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.8181818181818183"/>
    <n v="6.818181818181818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n v="4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.869565217391305"/>
    <n v="21.73913043478260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8.4415584415584419"/>
    <n v="16.88311688311688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69.444444444444443"/>
    <n v="69.44444444444444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n v="152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19.03409090909091"/>
    <n v="476.1363636363636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7.045454545454547"/>
    <n v="51.13636363636363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n v="40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n v="543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91.477272727272734"/>
    <n v="914.7727272727272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13.32503113325031"/>
    <n v="1246.575342465753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227272727272734"/>
    <n v="17.04545454545454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43.75"/>
    <n v="87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n v="80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1.415525114155251"/>
    <n v="91.324200913242009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22.388059701492537"/>
    <n v="134.328358208955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.1363636363636365"/>
    <n v="1.136363636363636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852.32067510548529"/>
    <n v="2556.9620253164558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n v="7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.045454545454547"/>
    <n v="17.045454545454547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n v="157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54.924242424242429"/>
    <n v="164.7727272727272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n v="15186.6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n v="4340.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n v="88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n v="816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n v="136924.3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n v="17260.37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n v="4603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n v="972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n v="4797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n v="18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n v="3322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n v="3467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n v="1807.7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n v="336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n v="28300.4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n v="39693.2799999999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n v="3339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n v="590807.1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n v="219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n v="58520.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3.059701492537313"/>
    <n v="78.35820895522387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n v="5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n v="1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n v="48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41.666666666666671"/>
    <n v="25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n v="89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n v="3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n v="4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n v="57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n v="70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72.933636900244537"/>
    <n v="64546.26865671641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85.868185141010358"/>
    <n v="28250.63291139240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64.755601792573628"/>
    <n v="4597.64772727272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85.012470001411685"/>
    <n v="22868.35443037974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54.588274044795781"/>
    <n v="18832.95454545454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49.190462172505157"/>
    <n v="2115.189873417721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n v="258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n v="2049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25.44770408163266"/>
    <n v="24587.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50.525394592905137"/>
    <n v="20462.78481012658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n v="1565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n v="1955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70.659405357668533"/>
    <n v="15191.77215189873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n v="266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91.658065832823127"/>
    <n v="50870.22653721683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n v="1847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n v="2429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n v="308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n v="9302.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n v="1862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n v="4005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n v="60450.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n v="230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4.107142857142858"/>
    <n v="67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n v="4524.149999999999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n v="2767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n v="3865.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n v="844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n v="1912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n v="4718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n v="413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57.164115646258502"/>
    <n v="16806.2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n v="6531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n v="3133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n v="529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n v="30037.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.51704545454545"/>
    <n v="24531.8181818181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n v="718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n v="27197.2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n v="176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n v="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4.925373134328357"/>
    <n v="14.925373134328357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3.256616800920597"/>
    <n v="365.8227848101265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n v="17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8.264014466546111"/>
    <n v="127.84810126582278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n v="211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42.101990049751237"/>
    <n v="505.223880597014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4.767932489451475"/>
    <n v="44.30379746835442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n v="9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53.797468354430379"/>
    <n v="107.5949367088607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n v="637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n v="35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n v="341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n v="248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5.316455696202532"/>
    <n v="101.2658227848101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52.742616033755269"/>
    <n v="158.2278481012658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55.472636815920389"/>
    <n v="166.4179104477611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n v="50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n v="22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n v="6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n v="5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n v="20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n v="2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6.3291139240506329"/>
    <n v="6.3291139240506329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n v="9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8.987341772151897"/>
    <n v="18.987341772151897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98.258706467661682"/>
    <n v="1179.104477611940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79.5454545454545"/>
    <n v="1159.09090909090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56.301596037424325"/>
    <n v="5179.746835443037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n v="20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n v="28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1.645569620253163"/>
    <n v="94.93670886075949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n v="36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n v="2706.2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n v="1502.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n v="2000.6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n v="341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n v="6041.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n v="8080.3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n v="145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n v="121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n v="17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n v="5437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n v="1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n v="5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n v="101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n v="513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n v="913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n v="1042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n v="1021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n v="157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n v="200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n v="113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n v="606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n v="701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53.305203938115334"/>
    <n v="959.4936708860759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n v="118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n v="1165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n v="80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n v="234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n v="403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n v="622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n v="1061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n v="155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n v="40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n v="100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n v="201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n v="250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n v="466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n v="51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n v="105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n v="18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n v="679.4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n v="253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n v="12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n v="62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n v="1095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n v="554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3.612932743632754"/>
    <n v="2789.873417721518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n v="523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n v="288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n v="3822.3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n v="283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n v="201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n v="453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n v="8711.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n v="131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n v="2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n v="7525.1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n v="26233.4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n v="793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5.864978902953586"/>
    <n v="713.9240506329114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1.660353535353536"/>
    <n v="1139.772727272727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91.111611161116116"/>
    <n v="9202.272727272727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n v="821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n v="108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n v="3060.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n v="418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n v="402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n v="43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n v="82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n v="279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n v="102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n v="2013.4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n v="192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n v="269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n v="1008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n v="1374.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n v="346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81.27705627705626"/>
    <n v="7613.636363636364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n v="177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n v="350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n v="11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n v="65924.3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86.36363636363636"/>
    <n v="863.6363636363636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n v="873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n v="36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3.432835820895521"/>
    <n v="13.43283582089552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n v="3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n v="1772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n v="24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n v="63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n v="1004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n v="239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44.303797468354425"/>
    <n v="354.430379746835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n v="140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n v="252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n v="21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n v="521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n v="1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n v="5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n v="130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n v="48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n v="8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8.636363636363633"/>
    <n v="38.63636363636363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n v="10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n v="196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n v="1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n v="1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n v="139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n v="7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n v="3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n v="2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n v="65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n v="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n v="56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n v="219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.2658227848101264"/>
    <n v="1.265822784810126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n v="85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n v="11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n v="85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2.375851996105162"/>
    <n v="1683.544303797468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n v="217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n v="602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17.81193490054248"/>
    <n v="8246.83544303797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n v="798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n v="2221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75.20101902714751"/>
    <n v="11956.9620253164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67.88983260493114"/>
    <n v="48488.05970149253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07.65527411519777"/>
    <n v="14102.8409090909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n v="100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n v="1029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43.909985935302387"/>
    <n v="3951.898734177214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70.450097847358109"/>
    <n v="2465.753424657534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77.902155887230506"/>
    <n v="7011.194029850746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n v="3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n v="5655.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n v="58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n v="11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n v="533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n v="827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65.400843881856531"/>
    <n v="196.2025316455696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n v="122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69.977280103862384"/>
    <n v="2729.113924050632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n v="7433.4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n v="228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n v="18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n v="108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n v="1384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5.316455696202524"/>
    <n v="1132.911392405063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57.161892071952025"/>
    <n v="1086.075949367088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n v="18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n v="11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n v="2115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06.01265822784809"/>
    <n v="424.0506329113923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73.97727272727272"/>
    <n v="739.772727272727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n v="99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n v="398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n v="1192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n v="14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n v="542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n v="947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n v="198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n v="485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5.462382445141067"/>
    <n v="1028.40909090909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n v="153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24.050632911392405"/>
    <n v="96.20253164556962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n v="4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n v="163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3.860759493670884"/>
    <n v="135.4430379746835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n v="1528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3.888888888888889"/>
    <n v="27.777777777777779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n v="9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52.16049382716051"/>
    <n v="1232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61.672063585516632"/>
    <n v="5303.797468354429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n v="67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n v="218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4.732067510548523"/>
    <n v="88.39240506329113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05.97065083454689"/>
    <n v="11974.68354430379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80.567909681833726"/>
    <n v="2981.012658227848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07.13383838383838"/>
    <n v="1928.40909090909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n v="539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n v="54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76.294709388971683"/>
    <n v="9307.95454545454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93.512658227848092"/>
    <n v="748.101265822784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n v="55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n v="11594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1.509121061359863"/>
    <n v="283.5820895522388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n v="1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n v="4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7.605943863511278"/>
    <n v="1094.93670886075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53.363471971066907"/>
    <n v="7470.886075949366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e v="#N/A"/>
    <n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n v="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n v="170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n v="3372.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0.352781546811396"/>
    <n v="223.8805970149253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n v="8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n v="300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n v="210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n v="202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n v="805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n v="2003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n v="2500.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n v="1523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n v="103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n v="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n v="105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n v="1180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59.838895281933254"/>
    <n v="658.2278481012657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n v="1001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n v="184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n v="1001.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n v="205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n v="98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n v="203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n v="250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n v="12400.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n v="152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n v="10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n v="2068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n v="302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n v="32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n v="30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n v="913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n v="130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n v="1754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n v="8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n v="15318.5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52.669219348284749"/>
    <n v="10059.82089552238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n v="20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n v="30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n v="6041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n v="39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n v="100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n v="145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n v="1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n v="278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.5316455696202529"/>
    <n v="5.063291139240505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n v="1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n v="12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n v="36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n v="466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n v="21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3.432835820895521"/>
    <n v="26.86567164179104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n v="2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n v="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.4090909090909092"/>
    <n v="6.818181818181818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2.953586497890299"/>
    <n v="1270.886075949367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n v="3453.6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n v="338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n v="104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n v="13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n v="532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n v="12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73.72159090909093"/>
    <n v="3789.77272727272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n v="415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n v="213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n v="17350.1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n v="1055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n v="68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n v="26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n v="114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n v="922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n v="55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n v="650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n v="14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n v="120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n v="2734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5.18987341772151"/>
    <n v="3379.74683544303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.5454545454545459"/>
    <n v="13.63636363636363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n v="139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n v="5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n v="4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n v="2138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n v="8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n v="43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n v="493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33.51674641148327"/>
    <n v="38052.27272727272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6.4935064935064934"/>
    <n v="6.493506493506493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n v="296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1.0126582278481"/>
    <n v="806.329113924050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n v="6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n v="8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n v="10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77.92626728110599"/>
    <n v="26454.8387096774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n v="26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n v="23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51.874623267028326"/>
    <n v="5446.83544303797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n v="205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n v="23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n v="30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n v="3432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n v="165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n v="2930.6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n v="62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n v="263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n v="321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n v="127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n v="2412.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n v="561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n v="1034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n v="618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n v="271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n v="8739.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n v="1123.4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n v="1739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n v="1107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n v="111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n v="315295.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n v="8306.4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n v="17052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n v="315222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81.58088235294122"/>
    <n v="3954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n v="1123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n v="805.07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n v="80021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71.145549485214175"/>
    <n v="67090.25316455696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n v="96248.96000000000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n v="10622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76.011434761675488"/>
    <n v="51839.7985074626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n v="3389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n v="34947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n v="167410.019999999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n v="17642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n v="50251.4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n v="100490.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n v="15673.4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71.84453227931493"/>
    <n v="8970.8695652173919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n v="110538.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n v="19292.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48.86075949367088"/>
    <n v="30516.45569620253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205.39982967851819"/>
    <n v="263117.1818181818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n v="1311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n v="206743.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n v="7402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n v="14248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77.690795784615588"/>
    <n v="146602.531645569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n v="5659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n v="1052110.870000000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n v="1686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n v="508525.0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236.47332955475784"/>
    <n v="95062.27848101264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n v="33393.33999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7.102256001284552"/>
    <n v="17549.36708860759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n v="20116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n v="513422.5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n v="229802.3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03.65272844122458"/>
    <n v="201604.5568181818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23.694029850746269"/>
    <n v="284.3283582089551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n v="141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n v="317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6.139240506329113"/>
    <n v="64.55696202531645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.2658227848101264"/>
    <n v="1.265822784810126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05.60578661844484"/>
    <n v="2956.96202531645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n v="50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n v="14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19.402985074626866"/>
    <n v="58.20895522388059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n v="65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2.67631103074141"/>
    <n v="298.7341772151898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18.656716417910445"/>
    <n v="466.41791044776119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45.89534625423445"/>
    <n v="238830.681818181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n v="108397.1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n v="156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n v="117210.2400000000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n v="37104.0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n v="12392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n v="11570.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n v="183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435.64127455459112"/>
    <n v="173385.2272727272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n v="96015.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79.56886059357737"/>
    <n v="465661.3636363636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n v="1174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n v="79186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n v="2344134.6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n v="8136.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n v="92154.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n v="31275.59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67.82381313131313"/>
    <n v="75520.71590909089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n v="193963.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n v="288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n v="1405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n v="12513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n v="161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n v="2341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50.84175084175084"/>
    <n v="182863.6363636363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n v="33370.769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n v="12024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n v="378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n v="90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50.14481012658229"/>
    <n v="93840.50632911392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34.60764137437366"/>
    <n v="68380.68181818182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n v="760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n v="4466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n v="301719.5900000000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n v="168829.1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n v="39500.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n v="30047.6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208.74286423430129"/>
    <n v="42583.54430379746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n v="17027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n v="7445.1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n v="1727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n v="123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n v="70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n v="1623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n v="40140.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n v="1211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158.23143967895663"/>
    <n v="70096.52777777778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n v="126082.4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02.52030093145449"/>
    <n v="76070.06329113923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n v="4732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n v="1042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n v="17652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n v="505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81.039156933488243"/>
    <n v="50325.316455696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n v="100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n v="7672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57.655433914927592"/>
    <n v="38398.51898734176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3.300401358443963"/>
    <n v="5453.1645569620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n v="4303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n v="491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n v="539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86.20839612809381"/>
    <n v="17500.30441400304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37.33766233766235"/>
    <n v="6729.54545454545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n v="500784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64.825461260616322"/>
    <n v="100868.4177215189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n v="437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79.493670886075947"/>
    <n v="794.936708860759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n v="26305.9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n v="64203.3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94.60710041592398"/>
    <n v="450748.8636363636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n v="5614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n v="7917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n v="152604.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n v="61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n v="167820.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47.2823183077135"/>
    <n v="1231132.8987341772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n v="5775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621.2357954545455"/>
    <n v="29819.3181818181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60.094258961900188"/>
    <n v="36477.2151898734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n v="507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n v="401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n v="166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n v="85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n v="325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n v="741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n v="402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n v="155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n v="3465.3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n v="3010.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n v="9203.2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n v="21684.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n v="607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n v="153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n v="421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n v="25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n v="61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n v="30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n v="602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n v="397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n v="82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n v="226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n v="136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n v="1136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n v="103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n v="508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n v="23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n v="2154.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n v="1717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n v="426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n v="200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n v="213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n v="3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n v="734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n v="52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n v="338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n v="4843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n v="17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n v="1346.1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n v="201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n v="8070.4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e v="#N/A"/>
    <n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4.7248894985520495"/>
    <n v="14.1746684956561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n v="5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n v="1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n v="85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n v="1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3.316884788671956"/>
    <n v="10222.784810126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8.656716417910445"/>
    <n v="18.65671641791044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n v="23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n v="8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n v="2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n v="2112.989999999999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n v="1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n v="10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n v="47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n v="47.6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19.84878975906982"/>
    <n v="10599.25373134328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3.502109704641349"/>
    <n v="162.0253164556961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n v="162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n v="56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6.912878787878789"/>
    <n v="682.954545454545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n v="2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n v="60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n v="456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n v="271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.2658227848101264"/>
    <n v="2.5316455696202529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.922330097087379"/>
    <n v="43.68932038834951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n v="11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n v="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n v="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9.11392405063291"/>
    <n v="145.5696202531645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n v="149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n v="2114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n v="19770.1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n v="2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n v="8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n v="46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n v="505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n v="33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n v="564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3.663558663558668"/>
    <n v="3938.63636363636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n v="293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n v="18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n v="21884.6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n v="1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n v="6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n v="424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n v="10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n v="533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82.760699216395409"/>
    <n v="5213.92405063291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n v="17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n v="63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n v="250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n v="3466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n v="161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n v="5359.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n v="30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32.963692772094582"/>
    <n v="11735.07462686567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n v="880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n v="284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88.65127902960356"/>
    <n v="117529.746835443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n v="2193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n v="202928.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30.594736273238222"/>
    <n v="15725.69444444444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86.867088607594937"/>
    <n v="7644.303797468353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n v="3507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5.468354430379748"/>
    <n v="1136.70886075949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50.722363390434786"/>
    <n v="164239.012658227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n v="6785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n v="537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n v="553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n v="159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n v="285309.3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n v="5315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9.887721839913077"/>
    <n v="15031.81818181818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2.187515040669972"/>
    <n v="13725.31645569620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9.032097649186255"/>
    <n v="532.898734177215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n v="28167.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32.701492537313435"/>
    <n v="1635.07462686567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n v="199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n v="114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n v="1130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n v="20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n v="10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63.628691983122359"/>
    <n v="954.4303797468354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n v="44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n v="489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n v="68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n v="1755.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n v="86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n v="31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n v="42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n v="2456.6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n v="10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n v="354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n v="810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n v="81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53.96268656716418"/>
    <n v="15396.26865671641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n v="243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208.60318978930991"/>
    <n v="251158.240506329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n v="19523.31000000000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86.038100845283665"/>
    <n v="25897.46835443037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92.683869949494948"/>
    <n v="13346.47727272727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n v="13704.3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n v="1070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n v="30303.2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n v="2479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6.873644339408848"/>
    <n v="10507.5949367088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1.18286120418317"/>
    <n v="14873.88059701492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n v="1503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n v="6352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9.056386651323365"/>
    <n v="6245.45454545454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n v="32006.6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n v="1353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2.623281820299752"/>
    <n v="10207.5949367088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n v="136009.7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n v="930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n v="1885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n v="10588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55.58516544525871"/>
    <n v="3168.354430379746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n v="1932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74.21875"/>
    <n v="950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n v="590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n v="24377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n v="11428.1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11.83369843008397"/>
    <n v="27846.5909090909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n v="901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n v="22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n v="1132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7.063291139240505"/>
    <n v="1353.164556962025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19.11841809602276"/>
    <n v="20131.01265822784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n v="322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14.72901560771783"/>
    <n v="23634.17721518987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n v="817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5.777116402116405"/>
    <n v="5413.194444444444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n v="5087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5.699275362318842"/>
    <n v="941.95652173913049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n v="108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44.452717795979147"/>
    <n v="755.6962025316455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n v="48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n v="761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n v="2872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n v="4504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n v="18006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n v="56618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n v="1356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7.967306325515278"/>
    <n v="4111.194029850746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n v="299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42.469155584041019"/>
    <n v="3355.063291139240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n v="485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n v="1199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60.316399286987519"/>
    <n v="6152.27272727272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n v="153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n v="39550.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n v="55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n v="139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n v="3025.6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n v="6373.2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n v="364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n v="15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n v="5398.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n v="100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n v="16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n v="156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n v="432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n v="2145.010000000000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n v="92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n v="7304.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n v="150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n v="1043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n v="100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n v="3152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n v="1050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n v="81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n v="6680.2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n v="392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n v="7053.6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n v="6042.0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n v="1822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n v="3736.5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n v="2095.26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n v="50653.1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n v="6400.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n v="79335.3600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n v="937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n v="323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n v="8792.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n v="1883.6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n v="256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n v="15606.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n v="41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n v="605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n v="323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n v="543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73.330965909090907"/>
    <n v="4693.181818181818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n v="8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n v="12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2.268105416061424"/>
    <n v="1968.354430379746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n v="8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n v="184133.0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n v="254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n v="2648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n v="3584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n v="11545.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n v="2657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n v="127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n v="407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n v="25568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n v="104146.5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n v="1327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n v="15171.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n v="7355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n v="4231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0.74626865671641784"/>
    <n v="0.74626865671641784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n v="3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n v="27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0.018552875695732"/>
    <n v="70.12987012987012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19.097222222222221"/>
    <n v="38.19444444444444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n v="11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4925373134328357"/>
    <n v="1.492537313432835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n v="12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23.30051570557899"/>
    <n v="3329.113924050632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n v="67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n v="1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n v="8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20.833333333333336"/>
    <n v="12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.4347826086956523"/>
    <n v="5.434782608695652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n v="326.3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n v="5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n v="15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n v="7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94.15584415584415"/>
    <n v="282.4675324675324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n v="78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n v="102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n v="4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4.090909090909093"/>
    <n v="34.09090909090909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7045454545454546"/>
    <n v="3.409090909090909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e v="#N/A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n v="2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21.308016877637129"/>
    <n v="255.6962025316455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n v="112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n v="134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n v="5557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n v="3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n v="46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n v="1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n v="2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n v="46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n v="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n v="25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n v="31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4.072276159654805"/>
    <n v="216.2891046386192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n v="2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n v="2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3.260869565217391"/>
    <n v="133.0434782608695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16.791044776119403"/>
    <n v="33.58208955223880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.6818181818181817"/>
    <n v="11.36363636363636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n v="809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n v="302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n v="40502.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n v="325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n v="864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n v="839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n v="1068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n v="43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n v="108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n v="15230.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n v="115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n v="80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n v="464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n v="3529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n v="546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n v="271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n v="2353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n v="550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n v="3067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n v="856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n v="778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n v="3321.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n v="23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38.562998958694898"/>
    <n v="1658.208955223880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n v="126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n v="25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n v="118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n v="2144.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n v="136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n v="1031.64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n v="64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n v="10182.0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n v="20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n v="5000.1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n v="261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n v="3360.7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n v="128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n v="1020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n v="400.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n v="2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n v="4516.43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n v="10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n v="125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n v="4176.109999999999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n v="206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n v="79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n v="1500.7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n v="320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n v="4678.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n v="60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n v="51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n v="75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n v="2574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n v="1515.0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n v="1913.0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n v="6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n v="4510.859999999999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n v="105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n v="810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n v="68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9.957356076759062"/>
    <n v="209.7014925373134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n v="8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8.987341772151897"/>
    <n v="37.97468354430379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45.207956600361662"/>
    <n v="1265.822784810126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n v="7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n v="21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n v="93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39.959294436906376"/>
    <n v="1318.656716417910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n v="6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n v="13685.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n v="50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n v="140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n v="762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n v="8026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n v="451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n v="408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67.041568995155487"/>
    <n v="5430.367088607594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n v="6257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n v="65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n v="45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n v="504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n v="83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n v="21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n v="2075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n v="2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n v="1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n v="20343.1699999999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n v="100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n v="258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75.266224633313243"/>
    <n v="4741.772151898733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n v="72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n v="39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n v="5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n v="39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n v="39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n v="659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87.68427518427518"/>
    <n v="6944.31818181818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55.217242559014707"/>
    <n v="2043.037974683544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n v="655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n v="3775.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n v="319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n v="2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n v="368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n v="214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n v="78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7.482419127988749"/>
    <n v="1349.36708860759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52.507716049382722"/>
    <n v="945.1388888888889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n v="89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81.01265822784811"/>
    <n v="3801.26582278481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8.40909090909091"/>
    <n v="85.22727272727273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n v="12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63.291139240506325"/>
    <n v="63.29113924050632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n v="14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n v="5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43.402777777777779"/>
    <n v="173.6111111111111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n v="27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n v="5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n v="53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6.3291139240506329"/>
    <n v="6.329113924050632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n v="121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n v="23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76103500761035003"/>
    <n v="0.7610350076103500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n v="26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n v="182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228.19237147595354"/>
    <n v="6161.194029850746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5.370705244122965"/>
    <n v="107.5949367088607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n v="117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n v="9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n v="346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n v="3307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n v="391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n v="177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n v="20843.5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n v="107421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n v="1210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n v="326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n v="1791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n v="106330.3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n v="32172.6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95.230561139652053"/>
    <n v="348829.54545454547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n v="17176.1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n v="757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59.722222222222221"/>
    <n v="430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n v="28633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n v="438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n v="1580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n v="188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832978061994851"/>
    <n v="64843.05555555555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n v="2188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0.217444717444717"/>
    <n v="2236.09090909090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n v="228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n v="110353.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1.337412587412587"/>
    <n v="1629.545454545454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n v="28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n v="97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n v="92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80.848101265822777"/>
    <n v="8084.810126582277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7.074759945130314"/>
    <n v="2193.055555555555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n v="22933.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n v="146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n v="1773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n v="98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02.16773276474768"/>
    <n v="8582.08955223880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n v="187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n v="8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n v="35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2.709894084215964"/>
    <n v="622.7848101265822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n v="317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n v="335597.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n v="20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63.405797101449274"/>
    <n v="1458.333333333333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n v="42086.4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9552238805970141"/>
    <n v="26.86567164179104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n v="10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n v="12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n v="3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n v="523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55.871212121212125"/>
    <n v="614.5833333333333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n v="587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n v="5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n v="315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n v="1715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n v="5621.3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n v="91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n v="13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n v="1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n v="514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n v="2136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78.77465351812367"/>
    <n v="15611.38059701492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n v="181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n v="431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n v="15929.5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n v="166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45.495735607675904"/>
    <n v="1273.880597014925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n v="10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8.877314814814817"/>
    <n v="1732.638888888888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n v="283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n v="33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n v="1103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n v="219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n v="189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7.728026533996683"/>
    <n v="789.5522388059700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n v="34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625"/>
    <n v="12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n v="13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78.409090909090907"/>
    <n v="313.6363636363636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n v="5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n v="169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n v="36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n v="8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n v="7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n v="858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3.059701492537313"/>
    <n v="26.11940298507462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n v="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n v="7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n v="33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n v="606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n v="26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n v="7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8.784584980237156"/>
    <n v="1784.090909090909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n v="344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2.16836864299141"/>
    <n v="1897.576588934613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n v="114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n v="17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n v="3930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n v="28067.5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56.28394733984144"/>
    <n v="59041.860759493669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n v="5080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n v="92340.2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68.285070227154492"/>
    <n v="4984.810126582277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n v="722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n v="15336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n v="2908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n v="31754.6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72.909637822070977"/>
    <n v="13634.10227272727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n v="3002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n v="1864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n v="653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n v="2953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1.597571878970399"/>
    <n v="13879.74683544303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n v="12627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n v="1680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9.1016012223450637"/>
    <n v="9274.531645569619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81.83199049002769"/>
    <n v="43147.01492537312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n v="105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n v="4932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n v="3027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n v="783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n v="45979.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n v="3129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n v="1419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n v="5376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n v="226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7.392591762816924"/>
    <n v="9286.088607594936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26.5054040144107"/>
    <n v="7337.31343283582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n v="73818.24000000000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n v="739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8.000530187553846"/>
    <n v="5348.101265822784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n v="31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n v="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n v="73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n v="83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n v="17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n v="80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n v="14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n v="5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n v="11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n v="55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n v="38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9.696969696969695"/>
    <n v="295.4545454545454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n v="10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n v="1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7.083333333333336"/>
    <n v="162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36.458333333333336"/>
    <n v="72.91666666666667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n v="3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n v="9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n v="4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n v="1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4577114427860689"/>
    <n v="25.373134328358208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n v="100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.2658227848101264"/>
    <n v="2.531645569620252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n v="2082.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0.74626865671641784"/>
    <n v="0.74626865671641784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n v="57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n v="15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n v="165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n v="140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n v="131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n v="12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23.760116206681882"/>
    <n v="1449.36708860759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n v="714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n v="523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50.393431406089633"/>
    <n v="3729.113924050632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n v="11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n v="20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n v="303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n v="316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n v="205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n v="215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05.18217275494673"/>
    <n v="7678.29861111111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1.645569620253163"/>
    <n v="94.93670886075949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n v="73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55.696202531645568"/>
    <n v="1169.62025316455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10.57918125504983"/>
    <n v="10394.44303797468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46.170658409980874"/>
    <n v="6417.721518987341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56.784225900681598"/>
    <n v="7381.949367088606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54.307880767660272"/>
    <n v="1683.544303797468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5.57692307692308"/>
    <n v="462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42.967651195499293"/>
    <n v="3867.088607594936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n v="127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63.291139240506325"/>
    <n v="1455.696202531645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30.942334739803091"/>
    <n v="556.9620253164556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56.0126582278481"/>
    <n v="4256.962025316455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n v="630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n v="451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n v="256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n v="270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17.52226910454759"/>
    <n v="12692.40506329113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50.935083618054307"/>
    <n v="4227.61194029850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n v="3572.1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1.962025316455694"/>
    <n v="2045.569620253164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2.249466950959487"/>
    <n v="451.4925373134328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1.81035128454797"/>
    <n v="5375.949367088607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9.919447640966627"/>
    <n v="987.3417721518986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n v="106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63.777994157740991"/>
    <n v="6632.911392405062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7.215189873417721"/>
    <n v="344.3037974683543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6.166365280289334"/>
    <n v="1265.822784810126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n v="60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1.211573236889693"/>
    <n v="156.9620253164556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n v="76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76.942169272772389"/>
    <n v="3924.050632911392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n v="215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n v="24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24.44212449432338"/>
    <n v="12070.88607594936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44.353764157228511"/>
    <n v="3370.886075949366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n v="30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n v="332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8.214390406395736"/>
    <n v="3630.367088607594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n v="292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81.977094635322473"/>
    <n v="1721.518987341772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5.466040560773102"/>
    <n v="2368.341772151898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n v="48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30.206112295664532"/>
    <n v="634.3283582089551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n v="240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n v="39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4.932873034138854"/>
    <n v="3291.139240506328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2.658227848101266"/>
    <n v="12.65822784810126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4.090909090909093"/>
    <n v="34.09090909090909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n v="236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n v="7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6.3291139240506329"/>
    <n v="6.3291139240506329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n v="3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n v="9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7.703435804701627"/>
    <n v="527.8481012658227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n v="3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n v="14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2.862368541380885"/>
    <n v="342.9355281207132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4.305555555555557"/>
    <n v="24.305555555555557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n v="26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8.518518518518519"/>
    <n v="55.55555555555555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n v="5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6.877637130801688"/>
    <n v="50.63291139240506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n v="4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n v="50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n v="6301.7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n v="17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n v="7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n v="4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n v="95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n v="27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n v="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n v="65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9.936708860759492"/>
    <n v="79.74683544303796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n v="28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n v="25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n v="19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n v="18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n v="13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n v="114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n v="2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n v="2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n v="5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n v="2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n v="2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n v="62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n v="55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n v="31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n v="340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n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n v="3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23.734177215189874"/>
    <n v="94.93670886075949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n v="62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n v="56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n v="26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.2658227848101264"/>
    <n v="1.2658227848101264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n v="65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n v="203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.2658227848101264"/>
    <n v="1.265822784810126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57.80590717299577"/>
    <n v="773.4177215189872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.220614828209765"/>
    <n v="183.5443037974683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n v="43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n v="136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n v="5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8.518943742824334"/>
    <n v="500.74626865671638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05.48523206751054"/>
    <n v="632.9113924050632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n v="3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n v="258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n v="46100.69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n v="375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n v="235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n v="1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n v="8165.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206.04328297264189"/>
    <n v="12774.68354430379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65.920398009950247"/>
    <n v="593.2835820895521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59.539473684210535"/>
    <n v="2262.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n v="256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54.457442517144003"/>
    <n v="2014.925373134328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n v="353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n v="128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46.029919447640971"/>
    <n v="2531.6455696202529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n v="405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n v="82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n v="26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150.91621102408746"/>
    <n v="30485.07462686566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.2658227848101264"/>
    <n v="2.531645569620252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n v="107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n v="2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n v="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n v="109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n v="160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n v="60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n v="71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n v="132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n v="28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n v="548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n v="121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n v="106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n v="5035.689999999999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n v="163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n v="113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n v="569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n v="371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71.334503950834062"/>
    <n v="1212.68656716417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n v="636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n v="320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n v="210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n v="874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n v="51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n v="801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10.849909584086799"/>
    <n v="151.8987341772151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n v="340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n v="97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n v="50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n v="327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60.414714151827553"/>
    <n v="5860.22727272727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09.48294357434027"/>
    <n v="6459.49367088607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n v="169985.9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n v="250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71.16532116532116"/>
    <n v="7899.350649350649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57.233273056057868"/>
    <n v="3205.063291139240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n v="27600.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45.207956600361662"/>
    <n v="1265.822784810126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n v="3530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n v="10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n v="878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n v="313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n v="100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9.462347135807764"/>
    <n v="1738.278481012658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n v="1574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n v="6018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n v="103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n v="51514.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n v="160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n v="5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n v="22991.0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n v="7595.4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n v="303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n v="4512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n v="12772.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66.317895060778568"/>
    <n v="6432.8358208955224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n v="10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n v="303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n v="2993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n v="237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6.863636363636363"/>
    <n v="421.5909090909090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n v="46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n v="156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n v="282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n v="350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n v="872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n v="2328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17.23946784922394"/>
    <n v="4806.81818181818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n v="1818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n v="704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n v="522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n v="100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52.10970464135022"/>
    <n v="912.658227848101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n v="1232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65.953731994762109"/>
    <n v="9563.291139240505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.316455696202524"/>
    <n v="1632.91139240506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n v="5257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n v="84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n v="329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n v="186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n v="15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n v="12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n v="439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n v="11253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n v="27196.7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n v="3168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n v="106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n v="100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n v="21742.7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n v="322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n v="917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65.68593910366063"/>
    <n v="2430.37974683544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96.204524253731336"/>
    <n v="12314.17910447761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n v="131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n v="5308.2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n v="15077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n v="74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n v="832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n v="400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n v="63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9.909584086799278"/>
    <n v="1046.835443037974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n v="7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n v="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.1363636363636365"/>
    <n v="3.409090909090909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n v="45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n v="33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n v="66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n v="58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n v="847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n v="1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942.1296296296296"/>
    <n v="29131.94444444444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29.87012987012986"/>
    <n v="129.87012987012986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n v="17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n v="14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6.424050632911392"/>
    <n v="422.7848101265822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n v="717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n v="64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.3333333333333321"/>
    <n v="2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n v="1296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n v="15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39.179104477611936"/>
    <n v="78.35820895522387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n v="7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n v="1122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n v="37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n v="210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n v="5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n v="47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n v="61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8.939393939393941"/>
    <n v="56.8181818181818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n v="1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n v="126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n v="58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n v="1143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n v="79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n v="1183.1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39.947322212467078"/>
    <n v="679.10447761194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n v="79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51.687763713080166"/>
    <n v="2170.886075949366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n v="175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n v="27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n v="1827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8.40909090909091"/>
    <n v="340.9090909090909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88.01687763713079"/>
    <n v="7921.518987341772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n v="1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164.58333333333334"/>
    <n v="822.9166666666667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n v="247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2.974683544303797"/>
    <n v="51.89873417721518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n v="790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n v="26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n v="663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n v="532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n v="52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n v="463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2.608695652173914"/>
    <n v="32.608695652173914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n v="43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.2658227848101264"/>
    <n v="1.265822784810126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84.239130434782609"/>
    <n v="168.4782608695652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4.545454545454547"/>
    <n v="145.4545454545454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7.4626865671641784"/>
    <n v="7.462686567164178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n v="11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n v="8519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n v="2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n v="104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n v="1629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n v="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n v="64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42.721518987341767"/>
    <n v="683.5443037974682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23.734177215189874"/>
    <n v="284.8101265822784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n v="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6.76639815880322"/>
    <n v="808.860759493670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0.576131687242796"/>
    <n v="123.4567901234567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7.272727272727273"/>
    <n v="109.0909090909090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6.647727272727273"/>
    <n v="293.1818181818181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8.987341772151897"/>
    <n v="56.96202531645569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n v="754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0.004572473708276"/>
    <n v="240.0548696844992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n v="2350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n v="236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n v="13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n v="353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n v="351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44.039297184961271"/>
    <n v="2950.6329113924048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n v="10067.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n v="790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9.505532735350826"/>
    <n v="11930.67088607594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n v="560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n v="404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n v="57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n v="2002.2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n v="456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5.956209373930896"/>
    <n v="2660.759493670886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n v="508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n v="1445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n v="266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n v="122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n v="56079.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n v="348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n v="310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n v="824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n v="224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82.408308990587471"/>
    <n v="9641.772151898734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n v="230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n v="103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n v="30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n v="547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n v="218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n v="29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41.804608893216489"/>
    <n v="3260.759493670886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n v="4794.8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40.42194092827004"/>
    <n v="1818.987341772151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45.991561181434598"/>
    <n v="689.8734177215189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n v="706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n v="272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n v="461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2.742616033755269"/>
    <n v="1265.82278481012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59.132007233273058"/>
    <n v="4139.24050632911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n v="174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8.284106891701828"/>
    <n v="164.556962025316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8.787185354691083"/>
    <n v="736.9565217391304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n v="151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6.139240506329113"/>
    <n v="129.1139240506329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.959915611814342"/>
    <n v="743.0379746835442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n v="207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n v="18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0.879180151024812"/>
    <n v="123.516720604099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.5809233891425665"/>
    <n v="16.742770167427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n v="260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5.822784810126581"/>
    <n v="31.64556962025316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n v="272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n v="25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8.797468354430379"/>
    <n v="345.56962025316454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n v="255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n v="51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n v="11335.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n v="377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n v="2754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n v="505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61.7829248586049"/>
    <n v="7603.797468354429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34.90368739680792"/>
    <n v="15513.92405063291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n v="3512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72.368896925858948"/>
    <n v="2532.91139240506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n v="52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84.287286736378633"/>
    <n v="15508.86075949366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n v="20022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n v="1512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46.342556289907016"/>
    <n v="5236.708860759493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n v="312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n v="33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n v="3061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n v="204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75.34659433393611"/>
    <n v="1582.278481012658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63.291139240506325"/>
    <n v="1898.734177215189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n v="716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n v="2157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n v="285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n v="161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n v="131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n v="594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44.201541001651073"/>
    <n v="5083.177215189873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n v="1548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n v="2012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n v="35275.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50.392565294023385"/>
    <n v="3981.01265822784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75.571811100292109"/>
    <n v="7859.468354430378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12.32315711094564"/>
    <n v="3818.987341772151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n v="98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n v="12730.4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n v="822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30.214639515685196"/>
    <n v="2084.810126582278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n v="219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n v="1112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58.771929824561397"/>
    <n v="335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n v="1209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n v="577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n v="2538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n v="166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72.810126582278485"/>
    <n v="3640.506329113924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n v="2036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89.58418402068871"/>
    <n v="16662.65822784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6.919831223628691"/>
    <n v="664.5569620253164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n v="128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65.637233714109286"/>
    <n v="2691.126582278480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n v="736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n v="24418.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n v="546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n v="331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n v="1257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n v="2804.1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n v="257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9.870129870129873"/>
    <n v="5031.81818181818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n v="787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n v="1531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n v="25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46.83544303797467"/>
    <n v="10278.48101265822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77.215189873417714"/>
    <n v="2316.455696202531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48.399106478034248"/>
    <n v="2468.354430379746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n v="154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n v="429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n v="1570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n v="180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39.238805970149251"/>
    <n v="3923.880597014925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68.734177215189874"/>
    <n v="6873.417721518986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96.239761727475795"/>
    <n v="3272.151898734176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n v="6628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n v="206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n v="608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n v="31820.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22.569350929167786"/>
    <n v="1060.759493670886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n v="304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n v="5604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n v="1526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54.872695346795432"/>
    <n v="1865.67164179104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61.312847795511523"/>
    <n v="12691.75949367088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3.681518987341775"/>
    <n v="842.0379746835443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42.616033755274259"/>
    <n v="3068.354430379746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n v="57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24.388185654008435"/>
    <n v="365.8227848101265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54.730983302411879"/>
    <n v="4980.51948051948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7.447257383966239"/>
    <n v="898.7341772151897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3.755743084857009"/>
    <n v="911.4050632911391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58.200915701589011"/>
    <n v="2735.443037974683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58.34292289988491"/>
    <n v="6967.088607594936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n v="101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n v="348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n v="408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n v="400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97.38636363636363"/>
    <n v="9869.31818181818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n v="208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n v="15677.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n v="408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n v="263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n v="1066.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n v="428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2.784810126582279"/>
    <n v="706.329113924050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n v="65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n v="274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n v="250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n v="232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6.796158882584024"/>
    <n v="2134.177215189873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62.580002844545582"/>
    <n v="5569.620253164556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n v="11747.1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n v="111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58.582089552238806"/>
    <n v="1874.626865671641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42.721518987341767"/>
    <n v="683.5443037974682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n v="252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n v="53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n v="335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2.523895634203043"/>
    <n v="1593.670886075949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73.29545454545453"/>
    <n v="1732.954545454545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7.974683544303794"/>
    <n v="569.6202531645569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n v="811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31.070195627157652"/>
    <n v="1025.31645569620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n v="263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6.864654333008758"/>
    <n v="1478.481012658227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9.242340854889012"/>
    <n v="2017.721518987341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n v="522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n v="60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n v="366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n v="536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00.78360458107294"/>
    <n v="6349.367088607594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5.161744022503512"/>
    <n v="316.4556962025316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02.56887565152643"/>
    <n v="3487.341772151898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n v="1532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n v="834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n v="414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51.44665461121156"/>
    <n v="4240.50632911392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n v="61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6.042927903137027"/>
    <n v="1518.987341772151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n v="456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n v="6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n v="165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37.45684695051784"/>
    <n v="3024.050632911392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n v="551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n v="153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81.439393939393938"/>
    <n v="4153.40909090909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18.49507735583684"/>
    <n v="6398.73417721518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97.215189873417714"/>
    <n v="6805.063291139240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45.310701956271579"/>
    <n v="1993.670886075949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n v="305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86.49789029535864"/>
    <n v="2797.468354430379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1.308016877637129"/>
    <n v="1925.316455696202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21.76009644364075"/>
    <n v="2556.9620253164558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n v="102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n v="425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91.167066346922468"/>
    <n v="6564.028776978418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n v="567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n v="109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n v="786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55.872011251758082"/>
    <n v="4022.784810126582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n v="260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n v="110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7.552742616033754"/>
    <n v="1126.58227848101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n v="10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09.32239057239057"/>
    <n v="5903.40909090909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n v="176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n v="27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n v="10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84.599156118143455"/>
    <n v="2537.974683544303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53.530424799081509"/>
    <n v="2783.58208955223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223.38049143708116"/>
    <n v="3797.468354430379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n v="800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32.89495314811771"/>
    <n v="10232.91139240506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5.684147076552136"/>
    <n v="749.3670886075949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69.053964023984008"/>
    <n v="2624.050632911392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n v="313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n v="409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97.028068244358835"/>
    <n v="4463.291139240505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n v="195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n v="6000.6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n v="20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n v="210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n v="350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43.797468354430379"/>
    <n v="1970.886075949367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n v="1145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n v="153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n v="111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52.742616033755269"/>
    <n v="632.9113924050632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n v="158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6.708860759493668"/>
    <n v="991.139240506329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30.646235842771482"/>
    <n v="1164.556962025316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n v="156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4.767932489451475"/>
    <n v="354.430379746835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n v="444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4.259768849752341"/>
    <n v="1575.949367088607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n v="100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56.655159186804752"/>
    <n v="3739.24050632911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n v="164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48.92032762472076"/>
    <n v="2531.645569620252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n v="61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5.852568875651528"/>
    <n v="609.4936708860759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n v="1003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40.4685433591536"/>
    <n v="2711.39240506329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n v="105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7.251356238698008"/>
    <n v="782.2784810126581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n v="325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n v="1553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46.05647517039921"/>
    <n v="3797.468354430379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n v="65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n v="310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n v="2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01.85654008438817"/>
    <n v="6055.696202531645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n v="1700.0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n v="403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72.381422924901187"/>
    <n v="3329.545454545454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5.964259121370063"/>
    <n v="1222.784810126582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n v="101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90.06604292790314"/>
    <n v="4143.037974683544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n v="35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n v="621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n v="30891.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n v="405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65.473592317765167"/>
    <n v="1898.73417721518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51.005212211466869"/>
    <n v="2601.26582278481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20.569620253164555"/>
    <n v="246.8354430379746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8.16789732770745"/>
    <n v="2748.088607594936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n v="20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n v="219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n v="952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n v="1055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n v="112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n v="52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n v="303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235.53345388788426"/>
    <n v="3297.46835443037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n v="1616.1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n v="5260.9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n v="25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n v="25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n v="185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30.104166666666668"/>
    <n v="602.0833333333333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81.665986116782349"/>
    <n v="2531.645569620252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4.784810126582279"/>
    <n v="1369.62025316455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n v="107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n v="230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n v="136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24.66731580655631"/>
    <n v="962.0253164556961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n v="65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n v="15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4.810126582278478"/>
    <n v="487.3417721518987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42.495479204339958"/>
    <n v="892.4050632911391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n v="100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n v="573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n v="280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n v="121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22.187060478199719"/>
    <n v="798.734177215189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63.291139240506325"/>
    <n v="1202.53164556962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n v="6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n v="50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67.674783974862535"/>
    <n v="7714.925373134327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n v="5116.1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72.433192686357245"/>
    <n v="2607.59493670886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n v="445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n v="303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n v="121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n v="317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n v="37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45.274261603375521"/>
    <n v="1358.227848101265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n v="204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n v="49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65.563128854268086"/>
    <n v="2556.962025316455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5.316455696202532"/>
    <n v="430.3797468354430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n v="31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n v="20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n v="22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43.35443037974683"/>
    <n v="2427.848101265822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n v="214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86.842105263157904"/>
    <n v="825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65.664556962025316"/>
    <n v="5253.16455696202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n v="535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n v="285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n v="166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n v="46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49.002685078634443"/>
    <n v="3234.177215189873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n v="36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99.06821378340365"/>
    <n v="7132.911392405062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n v="127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n v="79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n v="4000.2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n v="15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n v="4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55.379353233830841"/>
    <n v="3987.313432835820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n v="373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n v="168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0.028429282160626"/>
    <n v="1261.194029850746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n v="211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n v="106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45.509342977697401"/>
    <n v="1911.392405063291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n v="421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89.573617588274473"/>
    <n v="3403.797468354430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n v="10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n v="25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n v="304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n v="1044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5.189873417721518"/>
    <n v="227.8481012658227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n v="319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n v="90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01.1325782811459"/>
    <n v="1921.518987341772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74.460163812360378"/>
    <n v="1265.822784810126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n v="331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n v="5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n v="308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n v="25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89.48393378773125"/>
    <n v="5063.291139240505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n v="1650.6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91.636528028933085"/>
    <n v="2565.8227848101264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21.45871006630499"/>
    <n v="2550.63291139240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n v="59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51.93596425912137"/>
    <n v="1765.822784810126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71.930379746835442"/>
    <n v="5754.430379746835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n v="101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n v="53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n v="336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n v="701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57.098871022921649"/>
    <n v="2112.658227848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n v="66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58.22784810126581"/>
    <n v="3481.012658227848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n v="128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n v="11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n v="63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n v="781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56.769400110071544"/>
    <n v="2611.392405063290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7.125837676842888"/>
    <n v="291.1392405063290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32.462686567164177"/>
    <n v="908.9552238805969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9.179502821412228"/>
    <n v="3251.898734177214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n v="71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58.386075949367083"/>
    <n v="467.0886075949366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49.841772151898731"/>
    <n v="1594.936708860759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n v="562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61.520376175548591"/>
    <n v="1784.09090909090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n v="25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n v="25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n v="112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n v="40043.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n v="214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30.741410488245929"/>
    <n v="1291.139240506329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51.819620253164551"/>
    <n v="3316.455696202531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n v="1527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48.924050632911388"/>
    <n v="978.4810126582277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n v="584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n v="5671.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94.80519480519479"/>
    <n v="2727.272727272727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39.87341772151899"/>
    <n v="2797.468354430379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n v="10003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8.998849252013809"/>
    <n v="637.9746835443037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9.947916666666668"/>
    <n v="718.7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34.99394917305365"/>
    <n v="2589.552238805969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n v="256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9.150673744385461"/>
    <n v="593.6708860759492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6.706329113924053"/>
    <n v="667.6582278481013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74.832464631422184"/>
    <n v="1272.151898734177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n v="11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69.786808794137229"/>
    <n v="2651.898734177214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3.590614387156528"/>
    <n v="1377.215189873417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n v="111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n v="502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n v="22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.70886075949366"/>
    <n v="2317.721518987341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70.323488045007025"/>
    <n v="632.9113924050632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50.048685491723468"/>
    <n v="3903.79746835443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n v="615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n v="101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n v="78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51.323982210058155"/>
    <n v="1898.987341772151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45.207956600361662"/>
    <n v="632.9113924050632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n v="102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42.194092827004219"/>
    <n v="1898.73417721518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n v="287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n v="325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9.161392405063289"/>
    <n v="4386.07594936708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n v="405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n v="820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8.616636528028934"/>
    <n v="801.26582278481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23.130034522439587"/>
    <n v="254.4303797468354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n v="510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86.752210854863876"/>
    <n v="6332.911392405063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n v="122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n v="254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n v="33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n v="201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n v="308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58.955223880597011"/>
    <n v="884.3283582089551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n v="256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n v="11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n v="101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n v="1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49.84475758299498"/>
    <n v="2641.772151898734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n v="400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n v="256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n v="338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8.81856540084388"/>
    <n v="582.2784810126581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77.294303797468345"/>
    <n v="4946.835443037974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6.708860759493668"/>
    <n v="734.177215189873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7.505860290670412"/>
    <n v="1012.658227848101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81.13321277878239"/>
    <n v="3803.797468354430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66.271947733768883"/>
    <n v="2054.430379746835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84.388185654008439"/>
    <n v="4303.797468354429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94.527363184079604"/>
    <n v="5388.05970149253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n v="1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n v="252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46.940928270042193"/>
    <n v="3379.74683544303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87.76371308016877"/>
    <n v="3949.367088607594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21.841648051625711"/>
    <n v="1113.92405063291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45.660036166365273"/>
    <n v="2556.962025316455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n v="113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n v="1104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n v="329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n v="1000.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n v="30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n v="314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49.983771502758842"/>
    <n v="3898.73417721518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07.41033755274262"/>
    <n v="5155.696202531645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n v="20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.2658227848101264"/>
    <n v="1.265822784810126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n v="872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26.58227848101265"/>
    <n v="126.5822784810126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n v="176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32.04809286898839"/>
    <n v="2376.865671641790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n v="127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n v="92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80.597014925373131"/>
    <n v="161.1940298507462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n v="5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227272727272734"/>
    <n v="17.04545454545454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n v="82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0.74626865671641784"/>
    <n v="0.74626865671641784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n v="48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8.987341772151897"/>
    <n v="37.97468354430379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n v="4015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72.761194029850742"/>
    <n v="582.089552238805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7.230081906180189"/>
    <n v="632.911392405063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n v="52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3.011413520632132"/>
    <n v="561.194029850746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77.100115074798609"/>
    <n v="2544.303797468354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87.141905396402393"/>
    <n v="3311.39240506329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n v="58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e v="#N/A"/>
    <n v="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6.856925418569254"/>
    <n v="337.1385083713850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n v="151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n v="30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4.384349827387801"/>
    <n v="316.4556962025316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n v="333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151.38059701492537"/>
    <n v="6055.223880597014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2.911392405063289"/>
    <n v="296.2025316455695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n v="8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7.954545454545453"/>
    <n v="811.3636363636363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n v="12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67.549323439546058"/>
    <n v="3917.860759493670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n v="103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02.90394638868206"/>
    <n v="1749.36708860759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5.42194092827004"/>
    <n v="305.063291139240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n v="353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67.643793026870966"/>
    <n v="3855.696202531645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50.466355762824783"/>
    <n v="5753.1645569620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64.95601173020526"/>
    <n v="5113.6363636363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9.53586497890295"/>
    <n v="88.6075949367088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n v="103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n v="12348.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83.707635769701909"/>
    <n v="2594.936708860759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n v="220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n v="338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n v="111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n v="417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n v="388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n v="104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n v="528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n v="35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n v="5012.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06.29665692956833"/>
    <n v="4145.56962025316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n v="355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n v="180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n v="5118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n v="126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8.878842676311031"/>
    <n v="544.3037974683544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n v="376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n v="400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50.308341447581952"/>
    <n v="3924.050632911392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91.139240506329116"/>
    <n v="2734.177215189873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n v="552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n v="252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n v="60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48.847776695877961"/>
    <n v="1905.063291139240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97.4080771549126"/>
    <n v="4145.569620253164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n v="129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9.175339896858883"/>
    <n v="517.73417721518979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n v="292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n v="182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n v="186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n v="21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9.150090415913198"/>
    <n v="1370.25316455696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n v="183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n v="57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n v="1153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n v="203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n v="102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68.30754805438349"/>
    <n v="4544.303797468353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n v="124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92.40506329113924"/>
    <n v="5101.265822784809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2.938910291689595"/>
    <n v="1515.189873417721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32.91139240506328"/>
    <n v="531.6455696202531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n v="344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n v="504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35.565031982942429"/>
    <n v="1244.776119402984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92.264416315049218"/>
    <n v="5812.65822784810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62.715829896174093"/>
    <n v="5581.70886075949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2.151898734177209"/>
    <n v="482.2784810126582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n v="287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n v="201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n v="186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n v="36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n v="62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7.215909090909093"/>
    <n v="148.8636363636363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n v="42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2.658227848101266"/>
    <n v="25.316455696202532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2.658227848101266"/>
    <n v="12.65822784810126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n v="1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56.962025316455694"/>
    <n v="341.7721518987341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27.37341772151898"/>
    <n v="1018.987341772151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n v="35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n v="1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31.645569620253163"/>
    <n v="31.64556962025316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n v="517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n v="52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n v="602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n v="132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47.679324894514764"/>
    <n v="715.1898734177215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n v="51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n v="30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2.233273056057868"/>
    <n v="902.53164556962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n v="455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n v="379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n v="153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n v="4409.77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n v="5050.770000000000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10.97046413502107"/>
    <n v="632.9113924050632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0.036166365280287"/>
    <n v="1681.012658227848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n v="50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n v="15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n v="794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n v="10265.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n v="233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n v="4306.109999999999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n v="1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26.58227848101265"/>
    <n v="2531.645569620252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n v="146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n v="55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n v="541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74.626865671641781"/>
    <n v="1865.671641791044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n v="20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n v="853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n v="286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n v="252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n v="1559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n v="3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n v="493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95.405532114392869"/>
    <n v="2575.949367088607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n v="1547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5.820895522388057"/>
    <n v="858.2089552238805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27.21518987341771"/>
    <n v="3816.455696202531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n v="665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n v="3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6.708860759493668"/>
    <n v="146.8354430379746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n v="3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n v="417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63.291139240506325"/>
    <n v="63.2911392405063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.3291139240506329"/>
    <n v="12.65822784810126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n v="538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n v="102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n v="40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n v="88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n v="42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n v="23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n v="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.4722222222222223"/>
    <n v="3.472222222222222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n v="45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2.742616033755269"/>
    <n v="1265.82278481012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67.455029980013322"/>
    <n v="2563.291139240506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n v="18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54.963357761492333"/>
    <n v="1044.30379746835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48.64314789687924"/>
    <n v="1635.074626865671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n v="2119.989999999999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n v="210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63.291772151898734"/>
    <n v="1265.835443037974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n v="1788.5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n v="214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n v="57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n v="106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7.215189873417721"/>
    <n v="544.3037974683544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n v="365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82.251794258373209"/>
    <n v="6251.13636363636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n v="265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48.824593128390589"/>
    <n v="341.772151898734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n v="527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4.810126582278478"/>
    <n v="905.063291139240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89.191820837390466"/>
    <n v="5797.468354430379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n v="50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n v="50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n v="53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n v="12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52.238805970149251"/>
    <n v="1044.7761194029849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72.640461914279356"/>
    <n v="4140.50632911392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50.632911392405063"/>
    <n v="405.063291139240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n v="9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52.04765450483993"/>
    <n v="2584.810126582278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9.5913043478261"/>
    <n v="10959.1304347826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n v="20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7.426160337552744"/>
    <n v="82.27848101265821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n v="87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60.374243258117779"/>
    <n v="1388.607594936708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n v="106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n v="406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n v="84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n v="18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n v="169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n v="21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85.754870129870127"/>
    <n v="2401.136363636363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n v="3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4.936708860759495"/>
    <n v="1078.481012658227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n v="2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n v="2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n v="178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n v="26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2.658227848101266"/>
    <n v="12.65822784810126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n v="106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n v="6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4.64818763326226"/>
    <n v="485.0746268656716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n v="1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n v="25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2.658227848101266"/>
    <n v="12.658227848101266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n v="45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n v="15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n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56.659328563566312"/>
    <n v="2606.329113924050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n v="124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72.970960536113182"/>
    <n v="1240.50632911392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n v="3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49.005424954792041"/>
    <n v="686.075949367088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n v="11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n v="252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n v="26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n v="1077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n v="52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n v="17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8.571428571428569"/>
    <n v="285.7142857142857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64.398734177215189"/>
    <n v="1030.37974683544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n v="1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n v="13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59.820334830543075"/>
    <n v="1854.430379746835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n v="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31.28390596745027"/>
    <n v="218.98734177215189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79.905063291139243"/>
    <n v="1278.481012658227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n v="15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n v="6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n v="13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n v="18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n v="299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n v="10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2.616033755274259"/>
    <n v="1150.63291139240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6.3291139240506329"/>
    <n v="6.32911392405063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2.658227848101266"/>
    <n v="12.65822784810126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50.632911392405063"/>
    <n v="151.8987341772151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7.974683544303794"/>
    <n v="113.9240506329113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56.962025316455694"/>
    <n v="170.8860759493670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n v="6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03.05286671630677"/>
    <n v="1751.898734177215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n v="229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n v="1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0.416666666666668"/>
    <n v="10.41666666666666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5.822784810126581"/>
    <n v="31.64556962025316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n v="65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n v="45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n v="110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n v="55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72.372041827187658"/>
    <n v="1664.556962025316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n v="248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n v="39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.4722222222222223"/>
    <n v="3.472222222222222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n v="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n v="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n v="178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n v="19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n v="10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4.223090277777779"/>
    <n v="1095.1388888888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.1363636363636365"/>
    <n v="1.136363636363636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n v="4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n v="64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n v="29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n v="4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3.291139240506329"/>
    <n v="26.58227848101265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8.987341772151897"/>
    <n v="56.96202531645569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n v="12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n v="28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n v="4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n v="4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n v="52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n v="21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n v="1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n v="13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n v="21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n v="39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6.823935558112773"/>
    <n v="405.063291139240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n v="62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n v="130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n v="21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23.206751054852319"/>
    <n v="139.2405063291139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n v="45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n v="122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43.037974683544299"/>
    <n v="215.1898734177215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n v="387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2.025316455696203"/>
    <n v="120.2531645569620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n v="64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47.517039922103216"/>
    <n v="617.7215189873417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4.703018500486854"/>
    <n v="191.139240506329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n v="3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9.11392405063291"/>
    <n v="87.34177215189872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n v="5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22.151898734177212"/>
    <n v="88.6075949367088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n v="49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n v="71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n v="115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40.958408679927665"/>
    <n v="573.4177215189872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n v="2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n v="2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n v="4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8.987341772151897"/>
    <n v="75.94936708860758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1.645569620253163"/>
    <n v="94.93670886075949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n v="174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.0126582278481013"/>
    <n v="24.05063291139240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n v="2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2.658227848101266"/>
    <n v="88.607594936708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n v="1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41.139240506329109"/>
    <n v="164.5569620253164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n v="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n v="1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n v="12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n v="1252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71.022727272727266"/>
    <n v="284.0909090909090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n v="2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n v="56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n v="4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n v="41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82.709264745488824"/>
    <n v="7774.670886075949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n v="2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n v="36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n v="2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n v="8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n v="30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n v="3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n v="25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3.291139240506329"/>
    <n v="26.58227848101265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n v="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n v="2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0.69444444444444442"/>
    <n v="0.6944444444444444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n v="46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n v="11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41.744331617749339"/>
    <n v="3798.73417721518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n v="112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69.620253164556956"/>
    <n v="139.2405063291139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53.104279686558158"/>
    <n v="1115.189873417721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n v="79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63.50210970464133"/>
    <n v="981.01265822784808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n v="9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6.652452025586353"/>
    <n v="186.56716417910448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42.537313432835816"/>
    <n v="212.68656716417908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n v="49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8.987341772151897"/>
    <n v="170.8860759493670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44.56018518518519"/>
    <n v="267.3611111111111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n v="2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n v="304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41.869522882181116"/>
    <n v="544.3037974683544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n v="16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.5316455696202529"/>
    <n v="5.063291139240505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n v="3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44.303797468354425"/>
    <n v="930.3797468354430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56.085686465433298"/>
    <n v="729.1139240506329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n v="133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n v="35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n v="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n v="75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1.363636363636363"/>
    <n v="11.36363636363636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n v="4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91.139240506329116"/>
    <n v="273.4177215189873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n v="24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n v="3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n v="204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8.987341772151897"/>
    <n v="75.94936708860758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n v="7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6.579789666209415"/>
    <n v="36.57978966620941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01.26582278481013"/>
    <n v="506.329113924050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n v="13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n v="1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1.795634920634921"/>
    <n v="445.1388888888889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7.527815881725346"/>
    <n v="105.1668952903520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n v="353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n v="4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8.143459915611814"/>
    <n v="108.8607594936708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n v="9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.1363636363636365"/>
    <n v="1.136363636363636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n v="1163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n v="1465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8.987341772151897"/>
    <n v="664.55696202531647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n v="1039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n v="54116.28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n v="439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n v="851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n v="911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n v="3501.5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n v="629.9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n v="3015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n v="602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n v="49588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n v="559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02.57452574525746"/>
    <n v="4205.5555555555557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4.721706864564005"/>
    <n v="2422.72727272727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n v="120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53.094233473980303"/>
    <n v="1911.392405063291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n v="31896.3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n v="123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n v="2004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n v="2019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n v="410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n v="2370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n v="38082.6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n v="80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n v="1940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96.731601731601728"/>
    <n v="14509.74025974026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n v="12042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40.030293194850159"/>
    <n v="4683.544303797468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n v="4051.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n v="285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n v="5360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n v="339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n v="166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n v="852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n v="4035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n v="275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91.0109082424313"/>
    <n v="41449.367088607592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n v="20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n v="20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n v="19860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n v="3086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n v="20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n v="600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35.03086419753089"/>
    <n v="6076.388888888888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n v="5380.5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71.918720852764821"/>
    <n v="2732.91139240506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n v="120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4.522439585730723"/>
    <n v="759.49367088607596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n v="14082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n v="116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n v="3289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n v="10100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n v="1109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62.425432853193655"/>
    <n v="10862.02531645569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n v="15285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n v="1029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n v="20025.1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54.481129864041257"/>
    <n v="5883.9620253164558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n v="741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n v="464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n v="2270.3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n v="208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98.546739984289076"/>
    <n v="5617.164179104477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n v="237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n v="23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6.82841068917018"/>
    <n v="965.82278481012656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n v="11094.2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n v="636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n v="223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n v="238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n v="9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2.126175548589337"/>
    <n v="641.6590909090908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n v="4040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n v="46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n v="157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43.863636363636367"/>
    <n v="1535.227272727272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50.972522383451675"/>
    <n v="2089.873417721518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n v="1287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n v="14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9.961051606621226"/>
    <n v="259.4936708860759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n v="5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n v="150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427.00534759358288"/>
    <n v="7259.090909090909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n v="261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n v="36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n v="690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n v="50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n v="360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91.287747309961816"/>
    <n v="3925.373134328358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n v="1106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7.426160337552744"/>
    <n v="329.1139240506328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n v="46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n v="1720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n v="4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n v="340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n v="1590.2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n v="50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n v="35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n v="76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5.313872384396795"/>
    <n v="1730.37974683544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n v="6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n v="236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n v="502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n v="768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n v="3700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n v="219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n v="170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70.885744234800839"/>
    <n v="3756.944444444444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n v="520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n v="705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n v="3100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n v="6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n v="3978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n v="4522.22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n v="5651.5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n v="3398.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.2903225806451613"/>
    <n v="1.290322580645161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n v="15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7064676616915406"/>
    <n v="52.23880597014925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n v="138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n v="19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n v="18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n v="765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n v="40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n v="471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n v="129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41.750705929810401"/>
    <n v="1544.776119402984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n v="3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n v="115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n v="4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n v="9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n v="3011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9.444444444444446"/>
    <n v="97.222222222222229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n v="3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n v="35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n v="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n v="8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8.805970149253724"/>
    <n v="1332.089552238805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n v="8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n v="43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n v="64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n v="11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n v="32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70.886075949367083"/>
    <n v="708.860759493670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n v="32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3.145082765335928"/>
    <n v="1641.772151898734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n v="18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n v="2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9.045764362220055"/>
    <n v="507.59493670886076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228.48101265822783"/>
    <n v="913.924050632911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472.78481012658227"/>
    <n v="5673.417721518987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9.029850746268657"/>
    <n v="38.059701492537314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3.732470334412081"/>
    <n v="237.32470334412082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n v="8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n v="34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57.870370370370367"/>
    <n v="173.6111111111111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n v="1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.2658227848101264"/>
    <n v="3.7974683544303796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97.601598934043963"/>
    <n v="1854.43037974683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41.455696202531641"/>
    <n v="331.6455696202531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n v="279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n v="1571.55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n v="38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18.03797468354429"/>
    <n v="944.3037974683543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1.724778723038582"/>
    <n v="105670.1388888888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n v="130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22.27324913892078"/>
    <n v="1589.55223880597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n v="303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n v="223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2.658227848101266"/>
    <n v="12.658227848101266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n v="27849.2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4.161899313501145"/>
    <n v="1298.152173913043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n v="881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n v="36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n v="13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58.22784810126581"/>
    <n v="316.4556962025316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n v="6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9.89150090415913"/>
    <n v="139.2405063291139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n v="40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34.722222222222221"/>
    <n v="173.61111111111111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n v="16145.1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n v="4100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n v="14750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n v="2564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n v="3981.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n v="518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n v="1527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n v="67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n v="8613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n v="112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n v="3167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n v="439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n v="922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n v="151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n v="28067.3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n v="8538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n v="1808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n v="37354.26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n v="5734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n v="98953.4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n v="1064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n v="2148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n v="600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n v="29520.27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n v="5910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n v="555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n v="145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99.46635980053702"/>
    <n v="16411.94936708860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n v="557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64.06370527011974"/>
    <n v="102245.6736111111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n v="3510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n v="3140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n v="5323.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n v="5388.79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n v="624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n v="2167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n v="590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n v="717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n v="4059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n v="26744.1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n v="1171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n v="6632.3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n v="4553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n v="20569.0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n v="41850.4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n v="32035.5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n v="1637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n v="2644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n v="51605.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85.786774334351819"/>
    <n v="19902.531645569619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n v="4800.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n v="600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n v="76130.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n v="2636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n v="5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n v="66554.55999999999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n v="29681.5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n v="2012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n v="137254.8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n v="17895.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n v="25430.6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n v="15435.5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n v="10046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n v="412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n v="787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n v="977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n v="2929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n v="24490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n v="126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n v="2141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n v="1041.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n v="20820.33000000000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n v="895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n v="178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n v="3851.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n v="25312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0.606461364065751"/>
    <n v="12735.82089552238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n v="3024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n v="14166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n v="563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70.77391443678897"/>
    <n v="26982.27848101265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21.16266522794713"/>
    <n v="40831.81818181818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n v="2697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n v="6646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n v="863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n v="52198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n v="169394.6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n v="545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n v="77710.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n v="10550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n v="3564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n v="4264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n v="11301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n v="5009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n v="1011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n v="873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n v="29209.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n v="3035.0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n v="16520.0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n v="6485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n v="4375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n v="373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n v="55201.5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n v="30608.5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n v="34198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n v="1787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n v="17028.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n v="44636.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n v="1030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n v="12007.1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n v="2869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51.037344398340245"/>
    <n v="4920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n v="1165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n v="63460.18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n v="3638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n v="4069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n v="7701.9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n v="2610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n v="5154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n v="2537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n v="12165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n v="38876.94999999999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n v="1200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n v="904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n v="7711.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303.7195715676728"/>
    <n v="19741.77215189873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n v="3850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n v="10335.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n v="1301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n v="7160.1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n v="3050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n v="17125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52.883263009845287"/>
    <n v="475.94936708860757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n v="800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n v="783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n v="60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68.459915611814353"/>
    <n v="3286.075949367088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n v="1372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30.147455493616256"/>
    <n v="2502.2388059701493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n v="1741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n v="5660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n v="26182.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n v="153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n v="206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n v="2242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n v="26495.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n v="60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n v="81316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n v="6308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n v="123444.1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n v="10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n v="2012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n v="1866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n v="5522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19.52272727272728"/>
    <n v="5976.13636363636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n v="10804.4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n v="16000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n v="12929.3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n v="938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84.62358427714855"/>
    <n v="27039.24050632911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n v="11230.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n v="51906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n v="283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n v="526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n v="3608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n v="303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n v="3015.7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n v="203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n v="6086.2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57.721518987341774"/>
    <n v="865.8227848101265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36.78038379530915"/>
    <n v="957.4626865671641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n v="3031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n v="317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n v="1345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n v="1902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50.819474058280029"/>
    <n v="1067.208955223880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n v="1202.1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n v="10526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n v="22542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n v="803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n v="14.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n v="301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n v="43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n v="15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n v="203.9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n v="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n v="13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n v="67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n v="2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65.664556962025316"/>
    <n v="525.316455696202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n v="57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n v="12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n v="1876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n v="669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3.7313432835820892"/>
    <n v="7.462686567164178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n v="766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6.3291139240506329"/>
    <n v="6.3291139240506329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n v="82.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1.39240506329114"/>
    <n v="56.962025316455694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n v="39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n v="48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n v="26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n v="8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n v="4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n v="6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21.208989925083955"/>
    <n v="1039.240506329113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n v="2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n v="125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.1363636363636365"/>
    <n v="1.136363636363636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n v="138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n v="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n v="431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n v="5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n v="654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n v="14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n v="86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n v="4906.59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n v="488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n v="7764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n v="183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64.841126323947293"/>
    <n v="9531.64556962025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7.14614499424626"/>
    <n v="188.60759493670886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84.202632911392413"/>
    <n v="10525.3291139240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34.722222222222221"/>
    <n v="34.722222222222221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n v="21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n v="3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n v="3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n v="299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n v="19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n v="21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n v="23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6.033755274261601"/>
    <n v="144.3037974683544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n v="33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n v="5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n v="64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n v="40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2.658227848101266"/>
    <n v="12.658227848101266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n v="15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n v="11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n v="696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2.437810945273633"/>
    <n v="37.3134328358208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n v="2465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n v="205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n v="274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90.0595681310499"/>
    <n v="6462.025316455696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n v="523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n v="3440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n v="6030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7.035540408958127"/>
    <n v="4814.6202531645567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n v="12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94.111172261970268"/>
    <n v="2164.556962025316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n v="1008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n v="133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64.88391376451078"/>
    <n v="1167.910447761194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n v="3670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n v="40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n v="123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49.2181682799702"/>
    <n v="2536.7088607594937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5.284070478245233"/>
    <n v="1693.635382955771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43.981978116284061"/>
    <n v="2594.936708860759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26.66342096721844"/>
    <n v="4939.873417721519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n v="241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n v="1512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1.849367088607597"/>
    <n v="636.9873417721519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4.305555555555557"/>
    <n v="48.611111111111114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n v="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57.62032085561498"/>
    <n v="15559.0909090909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n v="5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1.39240506329114"/>
    <n v="11.39240506329114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0.759493670886075"/>
    <n v="86.075949367088597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6.5298507462686564"/>
    <n v="26.11940298507462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n v="378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n v="123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n v="141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77.61363636363636"/>
    <n v="1552.272727272727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2.9850746268656714"/>
    <n v="8.9552238805970141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n v="5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3.611111111111111"/>
    <n v="47.22222222222222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.1363636363636365"/>
    <n v="1.136363636363636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31.818181818181817"/>
    <n v="159.0909090909090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4.925373134328357"/>
    <n v="14.925373134328357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n v="10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n v="34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5.316455696202532"/>
    <n v="101.26582278481013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73.579545454545453"/>
    <n v="294.31818181818181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.5316455696202529"/>
    <n v="17.72151898734177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n v="17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n v="1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n v="56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90.51172707889123"/>
    <n v="2033.582089552238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71.02272727272728"/>
    <n v="342.04545454545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31.364275668073137"/>
    <n v="282.27848101265823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n v="6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20.795660036166364"/>
    <n v="145.56962025316454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n v="26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n v="426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n v="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n v="2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n v="85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n v="3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7.412935323383081"/>
    <n v="104.477611940298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n v="590.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n v="131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1.363636363636363"/>
    <n v="11.36363636363636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n v="146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6.3291139240506329"/>
    <n v="6.3291139240506329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n v="12818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5.316455696202532"/>
    <n v="75.949367088607588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223.88059701492537"/>
    <n v="223.8805970149253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n v="26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n v="341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n v="434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.7826086956521738"/>
    <n v="9.7826086956521738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1.018518518518519"/>
    <n v="243.0555555555555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57.213930348258707"/>
    <n v="514.9253731343283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n v="124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5.0632911392405058"/>
    <n v="5.0632911392405058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.4090909090909092"/>
    <n v="20.45454545454545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7.386363636363633"/>
    <n v="114.77272727272727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n v="4766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52.68096094338046"/>
    <n v="331928.4090909091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n v="2645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n v="75029.48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n v="557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n v="1055.0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93.985952589991214"/>
    <n v="1597.76119402985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n v="44388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n v="349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n v="16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n v="25132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n v="30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n v="106084.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n v="32075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n v="1175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n v="1067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n v="1885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n v="3017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n v="301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n v="152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n v="9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n v="156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5.220700152207002"/>
    <n v="106.544901065449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n v="90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n v="186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n v="8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03.32792207792207"/>
    <n v="5693.18181818181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n v="68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66.98369565217394"/>
    <n v="4675.5434782608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96.587243401759537"/>
    <n v="29942.045454545456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n v="11828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n v="1081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n v="20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n v="1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n v="89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45.740049751243774"/>
    <n v="1097.761194029850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51.42045454545453"/>
    <n v="14536.36363636363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n v="110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n v="8827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n v="19434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n v="5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n v="298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n v="2394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n v="55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27.05380277396738"/>
    <n v="162.3228166438042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n v="14598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n v="115297.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n v="2468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n v="26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8.224699288368285"/>
    <n v="1653.16455696202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n v="35338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n v="59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n v="63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.1363636363636365"/>
    <n v="1.1363636363636365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3.116028708133971"/>
    <n v="2635.227272727272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n v="1539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n v="107148.7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4.772727272727273"/>
    <n v="457.95454545454544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68.77637130801685"/>
    <n v="7744.303797468353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n v="4622.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n v="83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9.738805970149244"/>
    <n v="358.95522388059698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222.04545454545456"/>
    <n v="1110.227272727272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48.98567621585607"/>
    <n v="67937.4683544303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30.314568968474493"/>
    <n v="11186.075949367088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n v="6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13.60610543302852"/>
    <n v="38398.8636363636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n v="10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226.13636363636363"/>
    <n v="226.1363636363636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n v="224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n v="1389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n v="71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n v="30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n v="9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n v="19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n v="273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n v="1001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n v="3300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n v="7383.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n v="2007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n v="253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n v="544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n v="7917.4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n v="522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n v="2643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n v="6300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6.2317429406037004"/>
    <n v="81.0126582278480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22.560107857089356"/>
    <n v="3812.65822784810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39.69625556428383"/>
    <n v="7962.68656716417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n v="5377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n v="1134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n v="6120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n v="160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n v="9500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n v="3222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n v="13293.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n v="1550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n v="81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n v="5116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n v="397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n v="3318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44.69008264462809"/>
    <n v="7957.954545454545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n v="200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n v="1055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n v="455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n v="355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36.93783068783069"/>
    <n v="3878.472222222222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n v="1280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n v="207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n v="2547.69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n v="824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n v="5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n v="2550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65.157908195882882"/>
    <n v="6450.63291139240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n v="23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6.3291139240506329"/>
    <n v="6.3291139240506329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n v="2521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n v="17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n v="165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20.253164556962023"/>
    <n v="40.50632911392404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n v="351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n v="17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n v="35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n v="2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n v="4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n v="1040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n v="1065.2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n v="7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n v="222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n v="102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n v="903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n v="7140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n v="1370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n v="2035.0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n v="1860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n v="14437.46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n v="7790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n v="2511.1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n v="2826.4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n v="842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n v="15650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n v="1013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n v="322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n v="402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n v="500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51.582278481012658"/>
    <n v="2888.6075949367087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n v="2230.42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n v="60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n v="283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n v="55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n v="3150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n v="835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n v="42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78.097882679625116"/>
    <n v="3358.2089552238804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n v="415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n v="157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n v="1040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n v="91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n v="23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n v="127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n v="428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n v="8058.5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n v="2056.66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n v="54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n v="43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n v="268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n v="174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n v="3575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n v="143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n v="2150.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n v="1255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n v="5580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n v="310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n v="139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41.139240506329109"/>
    <n v="658.2278481012657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n v="194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n v="3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n v="15091.0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n v="610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n v="720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n v="234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n v="5046.520000000000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n v="304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n v="290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n v="5830.8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n v="12041.6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n v="506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49.904324531190206"/>
    <n v="1946.268656716417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n v="801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n v="582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n v="6019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6.143549690277403"/>
    <n v="1698.74683544303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n v="3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n v="479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n v="620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42.353896103896105"/>
    <n v="2964.772727272727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n v="3674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n v="3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n v="32865.30000000000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n v="150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2.118506493506494"/>
    <n v="619.31818181818187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6.81818181818182"/>
    <n v="1363.6363636363637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8.781978680879412"/>
    <n v="2187.430379746835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n v="4187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n v="254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n v="10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53.797468354430379"/>
    <n v="215.18987341772151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n v="9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n v="270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n v="4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n v="64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n v="12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n v="104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5.69620253164557"/>
    <n v="78.4810126582278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n v="32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n v="6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n v="4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n v="73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6.174402250351619"/>
    <n v="1627.848101265822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n v="1351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n v="6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n v="644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n v="1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n v="3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n v="2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n v="2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n v="75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n v="20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n v="7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n v="2360.320000000000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n v="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n v="26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n v="244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n v="2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n v="783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n v="19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n v="320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n v="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n v="28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n v="2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n v="9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n v="16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n v="15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n v="196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n v="52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31.139240506329113"/>
    <n v="155.6962025316455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n v="3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n v="198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n v="37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4.810126582278482"/>
    <n v="248.1012658227848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n v="463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n v="568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n v="33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n v="327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n v="16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n v="157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n v="34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23.688969258589513"/>
    <n v="165.82278481012656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n v="138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n v="12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37.810945273631837"/>
    <n v="1134.328358208955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n v="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n v="4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n v="4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n v="154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n v="116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n v="668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n v="28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n v="66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76.42045454545453"/>
    <n v="2822.72727272727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n v="286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8.181818181818187"/>
    <n v="545.454545454545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44.31818181818182"/>
    <n v="310.2272727272727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43.594527363184078"/>
    <n v="1046.268656716417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n v="19195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n v="1957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n v="12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n v="651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n v="1698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n v="86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n v="2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n v="88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n v="1943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n v="2565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n v="40079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n v="71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n v="37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22.619660319094184"/>
    <n v="655.97014925373128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n v="298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n v="1776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n v="356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n v="106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58.19511992351498"/>
    <n v="640.1463191586648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22.38805970149254"/>
    <n v="1713.432835820895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n v="226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n v="692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n v="41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n v="28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n v="260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11.45833333333334"/>
    <n v="2006.2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86.079545454545453"/>
    <n v="1032.954545454545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85.960586779780854"/>
    <n v="10573.15217391304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n v="28986.16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n v="1486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n v="11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95.21965464702896"/>
    <n v="34944.31818181818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n v="10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3.280632411067188"/>
    <n v="2145.454545454545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40.34122179416619"/>
    <n v="3227.848101265822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83.20399113082038"/>
    <n v="7511.363636363636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n v="167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n v="26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8.33634719710669"/>
    <n v="268.3544303797468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n v="46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n v="1756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n v="4669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n v="72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n v="6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n v="6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14.49846835690542"/>
    <n v="26220.14925373134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17.96641791044775"/>
    <n v="8718.656716417910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n v="1982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645.5696202531644"/>
    <n v="6582.2784810126577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n v="29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43.25757575757575"/>
    <n v="3648.863636363636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n v="2055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n v="1501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n v="23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n v="1329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1.431184270690443"/>
    <n v="11.43118427069044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n v="65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n v="22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n v="1076751.0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n v="863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n v="306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e v="#N/A"/>
    <n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n v="284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n v="5719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n v="62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n v="2130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79.253731343283576"/>
    <n v="2377.61194029850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n v="10554.1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n v="22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45.830515025606338"/>
    <n v="6003.7974683544298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42.280024946543122"/>
    <n v="2579.081521739130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n v="76949.820000000007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72.635194023656354"/>
    <n v="8861.493670886075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n v="773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8.212956068503345"/>
    <n v="14844.30379746835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8.6154794942954052"/>
    <n v="1214.782608695652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n v="68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n v="10740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n v="5858.8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4.041256446319736"/>
    <n v="1729.113924050632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n v="6500.0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n v="495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n v="5056.2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n v="10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n v="2180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n v="64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n v="8537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n v="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n v="266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n v="21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n v="19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n v="8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1.25"/>
    <n v="56.25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n v="5051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n v="13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n v="4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n v="85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n v="7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n v="51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n v="340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n v="4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n v="4707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n v="73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n v="4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42.803030303030297"/>
    <n v="770.454545454545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n v="1821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n v="1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n v="5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305.97014925373134"/>
    <n v="305.97014925373134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5.074626865671632"/>
    <n v="765.6716417910447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n v="1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n v="6382.3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7.226345083487939"/>
    <n v="1334.09090909090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.4722222222222223"/>
    <n v="3.472222222222222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5.822784810126581"/>
    <n v="31.64556962025316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n v="2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7.8824626865671634"/>
    <n v="31.52985074626865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n v="3294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n v="2517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n v="215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n v="4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n v="180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31.645569620253163"/>
    <n v="31.64556962025316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1.363636363636363"/>
    <n v="113.63636363636364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n v="41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n v="42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n v="243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01.6421484775915"/>
    <n v="3760.759493670886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n v="143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n v="16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n v="732.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n v="4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n v="25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n v="31272.9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6.3291139240506329"/>
    <n v="6.3291139240506329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4.2194092827004219"/>
    <n v="12.658227848101266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n v="5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n v="178.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1.789772727272727"/>
    <n v="94.31818181818181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5.231481481481485"/>
    <n v="75.69444444444444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n v="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n v="1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n v="42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n v="1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n v="58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.2658227848101264"/>
    <n v="1.2658227848101264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n v="2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n v="1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82.548794489092984"/>
    <n v="1073.134328358208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5.316455696202532"/>
    <n v="25.316455696202532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0.69444444444444442"/>
    <n v="0.69444444444444442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6.81818181818182"/>
    <n v="56.8181818181818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51.136363636363633"/>
    <n v="306.81818181818181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n v="987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n v="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n v="18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n v="53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n v="7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n v="7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n v="25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n v="91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n v="32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n v="18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n v="1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n v="35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n v="115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n v="3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n v="2070.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n v="2871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n v="97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n v="102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n v="1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63.291139240506325"/>
    <n v="126.5822784810126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n v="88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n v="58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6.9444444444444446"/>
    <n v="6.9444444444444446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477.61194029850742"/>
    <n v="2388.059701492537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n v="587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n v="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n v="4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n v="10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77.927426160337546"/>
    <n v="29222.78481012658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n v="13180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82.381393434187501"/>
    <n v="10132.91139240506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n v="911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8.191395961369619"/>
    <n v="2396.26865671641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n v="9700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n v="67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n v="294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24.472573839662445"/>
    <n v="367.0886075949367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n v="2183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64.107461166284693"/>
    <n v="45772.72727272727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90.240641711229941"/>
    <n v="15340.9090909090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96.758801424050631"/>
    <n v="49540.50632911392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n v="3799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n v="912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78.76230661040785"/>
    <n v="3408.8607594936707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n v="602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70.090888356711147"/>
    <n v="7780.088607594936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27.64196391963921"/>
    <n v="34590.97222222222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n v="16700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n v="1338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40.32258064516128"/>
    <n v="1490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6.754261363636367"/>
    <n v="1176.1363636363637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40.19987105093486"/>
    <n v="19768.18181818182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n v="1553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n v="6360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53.675601519628543"/>
    <n v="5528.58695652173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25.74626865671641"/>
    <n v="754.47761194029852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n v="322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77.88326300984528"/>
    <n v="8411.39240506329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n v="263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n v="39304.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n v="2039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n v="2718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n v="1550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n v="26024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26.33928571428572"/>
    <n v="17687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30.121789357256976"/>
    <n v="3102.544303797468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60.647847717932073"/>
    <n v="8369.402985074626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n v="2219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n v="106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n v="13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n v="193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n v="146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n v="11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n v="21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n v="17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n v="24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n v="253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n v="169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n v="207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n v="240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n v="2340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n v="427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n v="379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n v="522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n v="60046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n v="610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n v="48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n v="3038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n v="1332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n v="607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n v="35389.12999999999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n v="16210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n v="25577.5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n v="2606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n v="37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n v="202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57.938877043354644"/>
    <n v="6083.582089552238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n v="1785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n v="10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n v="4170.1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n v="954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n v="2239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n v="14000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n v="2042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n v="1147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n v="763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n v="530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57.213930348258707"/>
    <n v="3089.552238805969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n v="38743.8399999999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n v="24321.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n v="3132.6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n v="15918.6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n v="1007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n v="13864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n v="16636.7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n v="7750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n v="1854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n v="2110.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n v="202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40.847900341571226"/>
    <n v="2573.41772151898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02.84810126582278"/>
    <n v="2056.962025316455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0.63291139240506"/>
    <n v="765.82278481012656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n v="4018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n v="187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n v="3800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n v="437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45.520934761441083"/>
    <n v="2367.088607594936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n v="1533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5.097813578826234"/>
    <n v="772.1518987341771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50.41534810126582"/>
    <n v="3226.5822784810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6.042927903137027"/>
    <n v="1518.987341772151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n v="2190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80.283851169927118"/>
    <n v="2649.3670886075947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n v="4340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n v="4050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n v="2055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n v="25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53.435654008438824"/>
    <n v="5771.050632911392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92.92843232716652"/>
    <n v="20064.55696202531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n v="779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n v="7177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n v="5757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n v="1136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n v="1287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n v="310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n v="1244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n v="2028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n v="4040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91.860930865977721"/>
    <n v="1745.357686453576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n v="613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23.2067510548523"/>
    <n v="1108.860759493670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90.53030303030303"/>
    <n v="571.5909090909091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93.462732919254663"/>
    <n v="654.23913043478262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3.544303797468352"/>
    <n v="134.17721518987341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n v="133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n v="492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n v="486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n v="113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n v="170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n v="174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n v="408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n v="787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n v="3417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/A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n v="1430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n v="494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n v="8494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n v="2469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n v="991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n v="331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484.03962575674183"/>
    <n v="22265.82278481012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n v="5114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30.419843229893694"/>
    <n v="4228.3582089552237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n v="37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n v="721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n v="255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n v="598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44.298854564387362"/>
    <n v="7619.402985074626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n v="5202.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n v="2025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n v="13614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n v="133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30.913765822784807"/>
    <n v="1978.4810126582277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2.084946124071557"/>
    <n v="3882.278481012658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n v="6215.5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n v="25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n v="3350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n v="764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n v="259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6.243766781741463"/>
    <n v="9568.3544303797462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n v="109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n v="2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52.669964485032978"/>
    <n v="7584.474885844748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n v="752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n v="9486.6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n v="571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n v="553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n v="34090.6299999999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n v="155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n v="749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n v="6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n v="1050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n v="284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71.444954128440372"/>
    <n v="7787.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70.388788426763099"/>
    <n v="11825.3164556962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n v="1510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8.707528314457022"/>
    <n v="5148.101265822784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n v="11160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n v="106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n v="5355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n v="834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37.49799390146044"/>
    <n v="3487.313432835820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n v="434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74.902391451831747"/>
    <n v="10036.920454545454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n v="8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n v="546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n v="6740.37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7.066269545792998"/>
    <n v="920.2531645569620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n v="305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n v="55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n v="284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n v="1023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n v="916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n v="391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n v="643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n v="1138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n v="4826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n v="1135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21.816827997021591"/>
    <n v="741.7721518987341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n v="1241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30.570180351741904"/>
    <n v="3454.430379746835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n v="4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61.0126582278481"/>
    <n v="305.0632911392405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n v="10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.6818181818181817"/>
    <n v="17.045454545454547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n v="1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5.189873417721518"/>
    <n v="91.13924050632911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.1363636363636365"/>
    <n v="1.1363636363636365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9535864978902953"/>
    <n v="8.860759493670885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n v="32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13.63636363636364"/>
    <n v="113.63636363636364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n v="80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n v="5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.8181818181818183"/>
    <n v="6.818181818181818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n v="4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.869565217391305"/>
    <n v="21.739130434782609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8.4415584415584419"/>
    <n v="16.88311688311688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69.444444444444443"/>
    <n v="69.44444444444444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n v="152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19.03409090909091"/>
    <n v="476.1363636363636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7.045454545454547"/>
    <n v="51.136363636363633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n v="403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n v="543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91.477272727272734"/>
    <n v="914.7727272727272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13.32503113325031"/>
    <n v="1246.575342465753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227272727272734"/>
    <n v="17.04545454545454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43.75"/>
    <n v="87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n v="80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1.415525114155251"/>
    <n v="91.324200913242009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22.388059701492537"/>
    <n v="134.3283582089552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.1363636363636365"/>
    <n v="1.1363636363636365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852.32067510548529"/>
    <n v="2556.9620253164558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n v="7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7.045454545454547"/>
    <n v="17.045454545454547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n v="157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54.924242424242429"/>
    <n v="164.7727272727272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n v="15186.6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n v="4340.7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n v="88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n v="8160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n v="136924.3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n v="17260.37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n v="4603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n v="972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n v="4797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n v="18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n v="3322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n v="3467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n v="1807.7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n v="336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n v="28300.4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n v="39693.279999999999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n v="3339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n v="590807.1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n v="2198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n v="58520.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3.059701492537313"/>
    <n v="78.35820895522387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n v="5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n v="1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n v="48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41.666666666666671"/>
    <n v="25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n v="89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n v="3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n v="4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n v="5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n v="70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72.933636900244537"/>
    <n v="64546.26865671641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85.868185141010358"/>
    <n v="28250.63291139240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64.755601792573628"/>
    <n v="4597.64772727272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85.012470001411685"/>
    <n v="22868.35443037974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54.588274044795781"/>
    <n v="18832.95454545454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49.190462172505157"/>
    <n v="2115.189873417721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n v="2580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n v="2049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25.44770408163266"/>
    <n v="24587.7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50.525394592905137"/>
    <n v="20462.78481012658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n v="1565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n v="1955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70.659405357668533"/>
    <n v="15191.77215189873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n v="266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91.658065832823127"/>
    <n v="50870.22653721683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n v="1847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n v="2429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n v="308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n v="9302.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n v="1862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n v="4005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n v="60450.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n v="230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4.107142857142858"/>
    <n v="67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n v="4524.149999999999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n v="2767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n v="3865.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n v="844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n v="1912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n v="4718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n v="413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57.164115646258502"/>
    <n v="16806.2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n v="6531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n v="31330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n v="529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n v="30037.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.51704545454545"/>
    <n v="24531.8181818181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n v="718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n v="27197.2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n v="176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n v="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4.925373134328357"/>
    <n v="14.925373134328357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3.256616800920597"/>
    <n v="365.8227848101265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n v="17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8.264014466546111"/>
    <n v="127.84810126582278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n v="211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42.101990049751237"/>
    <n v="505.223880597014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4.767932489451475"/>
    <n v="44.30379746835442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n v="9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53.797468354430379"/>
    <n v="107.59493670886076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n v="637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n v="35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n v="341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n v="248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5.316455696202532"/>
    <n v="101.26582278481013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52.742616033755269"/>
    <n v="158.2278481012658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55.472636815920389"/>
    <n v="166.4179104477611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n v="50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n v="229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n v="65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n v="5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n v="20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n v="2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6.3291139240506329"/>
    <n v="6.3291139240506329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n v="9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8.987341772151897"/>
    <n v="18.987341772151897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98.258706467661682"/>
    <n v="1179.104477611940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79.5454545454545"/>
    <n v="1159.090909090909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56.301596037424325"/>
    <n v="5179.746835443037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n v="20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n v="28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1.645569620253163"/>
    <n v="94.93670886075949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n v="36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n v="2706.2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n v="1502.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n v="2000.66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n v="341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n v="6041.6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n v="8080.3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n v="1451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n v="121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n v="17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n v="5437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n v="1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n v="5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n v="101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n v="5135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n v="9130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n v="10420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n v="10210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n v="157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n v="2000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n v="1130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n v="6060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n v="701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53.305203938115334"/>
    <n v="959.49367088607596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n v="118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n v="11650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n v="80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n v="2340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n v="403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n v="6220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n v="10610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n v="1559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n v="406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n v="100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n v="2010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n v="250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n v="4660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n v="519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n v="1050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n v="18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n v="679.4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n v="253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n v="12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n v="623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n v="1095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n v="554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3.612932743632754"/>
    <n v="2789.873417721518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n v="5236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n v="288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n v="3822.3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n v="283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n v="201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n v="453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n v="8711.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n v="131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n v="2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n v="7525.1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n v="26233.4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n v="793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5.864978902953586"/>
    <n v="713.9240506329114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1.660353535353536"/>
    <n v="1139.772727272727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91.111611161116116"/>
    <n v="9202.272727272727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n v="821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n v="1080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n v="3060.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n v="418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n v="402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n v="43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n v="82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n v="279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n v="1026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n v="2013.47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n v="1920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n v="2690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n v="1008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n v="1374.1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n v="3460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81.27705627705626"/>
    <n v="7613.636363636364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n v="177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n v="350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n v="117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n v="65924.3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86.36363636363636"/>
    <n v="863.63636363636363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n v="873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n v="36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3.432835820895521"/>
    <n v="13.432835820895521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n v="312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n v="1772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n v="24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n v="63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n v="1004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n v="239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44.303797468354425"/>
    <n v="354.430379746835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n v="140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n v="252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n v="216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n v="521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n v="1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n v="5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n v="130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n v="48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n v="8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8.636363636363633"/>
    <n v="38.63636363636363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n v="10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n v="196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n v="11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n v="1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n v="139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n v="7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n v="3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n v="2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n v="65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n v="3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n v="56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n v="219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.2658227848101264"/>
    <n v="1.2658227848101264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n v="85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n v="11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n v="85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2.375851996105162"/>
    <n v="1683.544303797468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n v="217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n v="602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17.81193490054248"/>
    <n v="8246.83544303797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n v="798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n v="2221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75.20101902714751"/>
    <n v="11956.96202531645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67.88983260493114"/>
    <n v="48488.05970149253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07.65527411519777"/>
    <n v="14102.8409090909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n v="100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n v="10290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43.909985935302387"/>
    <n v="3951.898734177214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70.450097847358109"/>
    <n v="2465.7534246575342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77.902155887230506"/>
    <n v="7011.194029850746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n v="3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n v="5655.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n v="580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n v="114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n v="533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n v="827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65.400843881856531"/>
    <n v="196.2025316455696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n v="122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69.977280103862384"/>
    <n v="2729.113924050632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n v="7433.48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n v="228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n v="18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n v="108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n v="1384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5.316455696202524"/>
    <n v="1132.911392405063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57.161892071952025"/>
    <n v="1086.075949367088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n v="187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n v="114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n v="2115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06.01265822784809"/>
    <n v="424.0506329113923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73.97727272727272"/>
    <n v="739.7727272727272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n v="99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n v="398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n v="1192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n v="14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n v="542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n v="947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n v="198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n v="485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5.462382445141067"/>
    <n v="1028.40909090909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n v="153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24.050632911392405"/>
    <n v="96.20253164556962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n v="4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n v="163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3.860759493670884"/>
    <n v="135.4430379746835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n v="1528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3.888888888888889"/>
    <n v="27.777777777777779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n v="9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52.16049382716051"/>
    <n v="1232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61.672063585516632"/>
    <n v="5303.797468354429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n v="675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n v="218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4.732067510548523"/>
    <n v="88.392405063291136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05.97065083454689"/>
    <n v="11974.68354430379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80.567909681833726"/>
    <n v="2981.0126582278481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07.13383838383838"/>
    <n v="1928.40909090909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n v="539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n v="54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76.294709388971683"/>
    <n v="9307.95454545454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93.512658227848092"/>
    <n v="748.101265822784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n v="55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n v="11594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31.509121061359863"/>
    <n v="283.5820895522388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n v="1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n v="4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7.605943863511278"/>
    <n v="1094.936708860759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53.363471971066907"/>
    <n v="7470.8860759493664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e v="#N/A"/>
    <n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n v="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n v="170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n v="3372.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0.352781546811396"/>
    <n v="223.8805970149253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n v="81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n v="300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n v="210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n v="202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n v="805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n v="20032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n v="2500.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n v="15230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n v="103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n v="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n v="105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n v="1180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59.838895281933254"/>
    <n v="658.2278481012657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n v="1001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n v="184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n v="1001.4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n v="2053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n v="98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n v="203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n v="250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n v="12400.6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n v="152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n v="10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n v="2068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n v="302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n v="32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n v="30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n v="913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n v="130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n v="1754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n v="8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n v="15318.5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52.669219348284749"/>
    <n v="10059.82089552238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n v="202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n v="30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n v="6041.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n v="39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n v="100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n v="145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n v="1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n v="278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.5316455696202529"/>
    <n v="5.0632911392405058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n v="12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n v="12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n v="36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n v="4666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n v="21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3.432835820895521"/>
    <n v="26.86567164179104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n v="26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n v="5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.4090909090909092"/>
    <n v="6.818181818181818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2.953586497890299"/>
    <n v="1270.886075949367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n v="3453.6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n v="3380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n v="104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n v="135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n v="532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n v="12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73.72159090909093"/>
    <n v="3789.77272727272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n v="415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n v="213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n v="17350.1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n v="1055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n v="68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n v="2600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n v="114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n v="9228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n v="55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n v="650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n v="14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n v="1200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n v="2734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5.18987341772151"/>
    <n v="3379.74683544303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.5454545454545459"/>
    <n v="13.636363636363637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n v="139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n v="5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n v="4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n v="2138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n v="8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n v="43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n v="493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33.51674641148327"/>
    <n v="38052.272727272728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6.4935064935064934"/>
    <n v="6.4935064935064934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n v="296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1.0126582278481"/>
    <n v="806.329113924050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n v="6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n v="8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n v="10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77.92626728110599"/>
    <n v="26454.8387096774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n v="26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n v="23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51.874623267028326"/>
    <n v="5446.83544303797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n v="205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n v="23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n v="30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n v="3432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n v="165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n v="2930.6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n v="620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n v="2630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n v="321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n v="1270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n v="2412.0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n v="561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n v="1034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n v="618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n v="271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n v="8739.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n v="1123.4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n v="17390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n v="11070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n v="111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n v="315295.89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n v="8306.4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n v="17052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n v="315222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81.58088235294122"/>
    <n v="3954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n v="1123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n v="805.0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n v="80021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71.145549485214175"/>
    <n v="67090.253164556969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n v="96248.96000000000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n v="10622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76.011434761675488"/>
    <n v="51839.7985074626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n v="3389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n v="349474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n v="167410.019999999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n v="17642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n v="50251.4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n v="100490.0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n v="15673.44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71.84453227931493"/>
    <n v="8970.8695652173919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n v="110538.1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n v="19292.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48.86075949367088"/>
    <n v="30516.45569620253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205.39982967851819"/>
    <n v="263117.18181818182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n v="1311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n v="206743.0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n v="74026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n v="14248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77.690795784615588"/>
    <n v="146602.5316455696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n v="56590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n v="1052110.870000000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n v="1686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n v="508525.0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236.47332955475784"/>
    <n v="95062.27848101264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n v="33393.339999999997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7.102256001284552"/>
    <n v="17549.36708860759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n v="20116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n v="513422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n v="229802.3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03.65272844122458"/>
    <n v="201604.5568181818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23.694029850746269"/>
    <n v="284.32835820895519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n v="141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n v="3172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6.139240506329113"/>
    <n v="64.55696202531645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.2658227848101264"/>
    <n v="1.2658227848101264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05.60578661844484"/>
    <n v="2956.96202531645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n v="50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n v="14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9.402985074626866"/>
    <n v="58.208955223880594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n v="65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42.67631103074141"/>
    <n v="298.7341772151898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8.656716417910445"/>
    <n v="466.41791044776119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45.89534625423445"/>
    <n v="238830.681818181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n v="108397.1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n v="1560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n v="117210.2400000000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n v="37104.0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n v="12392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n v="11570.9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n v="183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435.64127455459112"/>
    <n v="173385.2272727272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n v="96015.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79.56886059357737"/>
    <n v="465661.3636363636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n v="1174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n v="79186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n v="2344134.6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n v="8136.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n v="92154.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n v="31275.59999999999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67.82381313131313"/>
    <n v="75520.71590909089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n v="193963.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n v="288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n v="1405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n v="12513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n v="16145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n v="23414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50.84175084175084"/>
    <n v="182863.6363636363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n v="33370.76999999999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n v="12024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n v="378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n v="9030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50.14481012658229"/>
    <n v="93840.50632911392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34.60764137437366"/>
    <n v="68380.68181818182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n v="760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n v="4466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n v="301719.5900000000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n v="168829.1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n v="39500.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n v="30047.6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208.74286423430129"/>
    <n v="42583.54430379746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n v="17027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n v="7445.1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n v="17277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n v="1235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n v="701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n v="1623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n v="40140.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n v="12110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158.23143967895663"/>
    <n v="70096.52777777778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n v="126082.4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02.52030093145449"/>
    <n v="76070.06329113923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n v="47327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n v="1042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n v="17652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n v="505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81.039156933488243"/>
    <n v="50325.316455696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n v="1004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n v="7672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57.655433914927592"/>
    <n v="38398.51898734176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3.300401358443963"/>
    <n v="5453.1645569620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n v="4303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n v="4910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n v="539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86.20839612809381"/>
    <n v="17500.30441400304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37.33766233766235"/>
    <n v="6729.54545454545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n v="500784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64.825461260616322"/>
    <n v="100868.41772151898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n v="437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79.493670886075947"/>
    <n v="794.936708860759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n v="26305.9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n v="64203.3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94.60710041592398"/>
    <n v="450748.8636363636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n v="5614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n v="7917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n v="152604.2999999999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n v="61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n v="167820.6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47.2823183077135"/>
    <n v="1231132.8987341772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n v="5775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621.2357954545455"/>
    <n v="29819.31818181818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60.094258961900188"/>
    <n v="36477.21518987341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n v="507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n v="4010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n v="166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n v="85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n v="325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n v="741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n v="4028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n v="155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n v="3465.3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n v="3010.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n v="9203.2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n v="21684.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n v="6077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n v="153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n v="421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n v="25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n v="610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n v="30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n v="602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n v="397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n v="82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n v="226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n v="1360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n v="1136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n v="1036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n v="5080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n v="235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n v="2154.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n v="1717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n v="426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n v="200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n v="213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n v="3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n v="7340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n v="523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n v="338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n v="4843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n v="1773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n v="1346.1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n v="201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n v="8070.4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e v="#N/A"/>
    <n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4.7248894985520495"/>
    <n v="14.1746684956561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n v="5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n v="11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n v="85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n v="1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3.316884788671956"/>
    <n v="10222.784810126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8.656716417910445"/>
    <n v="18.65671641791044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n v="23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n v="8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n v="2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n v="2112.9899999999998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n v="1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n v="10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n v="47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n v="47.6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19.84878975906982"/>
    <n v="10599.25373134328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3.502109704641349"/>
    <n v="162.0253164556961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n v="1626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n v="56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6.912878787878789"/>
    <n v="682.954545454545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n v="22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n v="60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n v="4565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n v="2716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.2658227848101264"/>
    <n v="2.5316455696202529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.922330097087379"/>
    <n v="43.68932038834951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n v="11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n v="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n v="34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9.11392405063291"/>
    <n v="145.5696202531645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n v="149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n v="2114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n v="19770.11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n v="26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n v="8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n v="46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n v="505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n v="33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n v="564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3.663558663558668"/>
    <n v="3938.636363636363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n v="293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n v="18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n v="21884.6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n v="15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n v="6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n v="424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n v="10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n v="533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82.760699216395409"/>
    <n v="5213.92405063291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n v="17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n v="63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n v="2503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n v="3466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n v="161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n v="5359.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n v="306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32.963692772094582"/>
    <n v="11735.07462686567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n v="880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n v="28474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88.65127902960356"/>
    <n v="117529.746835443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n v="2193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n v="202928.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30.594736273238222"/>
    <n v="15725.69444444444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86.867088607594937"/>
    <n v="7644.303797468353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n v="3507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5.468354430379748"/>
    <n v="1136.708860759493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50.722363390434786"/>
    <n v="164239.012658227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n v="6785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n v="537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n v="553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n v="159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n v="285309.3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n v="5315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9.887721839913077"/>
    <n v="15031.81818181818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2.187515040669972"/>
    <n v="13725.31645569620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9.032097649186255"/>
    <n v="532.898734177215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n v="28167.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32.701492537313435"/>
    <n v="1635.074626865671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n v="199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n v="1140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n v="1130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n v="20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n v="101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63.628691983122359"/>
    <n v="954.4303797468354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n v="445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n v="489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n v="686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n v="1755.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n v="860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n v="31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n v="42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n v="2456.6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n v="101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n v="3540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n v="810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n v="81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53.96268656716418"/>
    <n v="15396.26865671641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n v="243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208.60318978930991"/>
    <n v="251158.2405063291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n v="19523.31000000000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86.038100845283665"/>
    <n v="25897.46835443037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92.683869949494948"/>
    <n v="13346.47727272727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n v="13704.3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n v="1070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n v="30303.2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n v="2479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6.873644339408848"/>
    <n v="10507.5949367088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1.18286120418317"/>
    <n v="14873.88059701492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n v="1503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n v="6352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9.056386651323365"/>
    <n v="6245.45454545454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n v="32006.6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n v="13534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62.623281820299752"/>
    <n v="10207.5949367088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n v="136009.7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n v="9302.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n v="1885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n v="10588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55.58516544525871"/>
    <n v="3168.354430379746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n v="1932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74.21875"/>
    <n v="9500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n v="590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n v="24377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n v="11428.1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11.83369843008397"/>
    <n v="27846.5909090909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n v="901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n v="229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n v="1132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7.063291139240505"/>
    <n v="1353.164556962025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19.11841809602276"/>
    <n v="20131.01265822784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n v="322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14.72901560771783"/>
    <n v="23634.177215189873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n v="817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5.777116402116405"/>
    <n v="5413.194444444444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n v="5087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5.699275362318842"/>
    <n v="941.95652173913049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n v="108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44.452717795979147"/>
    <n v="755.6962025316455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n v="48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n v="761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n v="2872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n v="4504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n v="18006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n v="56618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n v="13566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7.967306325515278"/>
    <n v="4111.194029850746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n v="299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42.469155584041019"/>
    <n v="3355.063291139240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n v="485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n v="1199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60.316399286987519"/>
    <n v="6152.27272727272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n v="153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n v="39550.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n v="55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n v="139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n v="3025.6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n v="6373.2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n v="364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n v="150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n v="5398.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n v="100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n v="161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n v="156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n v="432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n v="2145.010000000000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n v="920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n v="7304.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n v="150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n v="1043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n v="100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n v="31522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n v="1050.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n v="810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n v="6680.2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n v="392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n v="7053.6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n v="6042.0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n v="1822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n v="3736.5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n v="2095.26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n v="50653.1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n v="6400.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n v="79335.36000000000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n v="937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n v="323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n v="8792.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n v="1883.6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n v="256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n v="15606.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n v="416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n v="605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n v="323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n v="543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73.330965909090907"/>
    <n v="4693.181818181818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n v="8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n v="12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2.268105416061424"/>
    <n v="1968.354430379746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n v="8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n v="184133.0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n v="2544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n v="2648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n v="3584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n v="11545.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n v="2657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n v="127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n v="4078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n v="25568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n v="104146.5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n v="1327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n v="15171.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n v="7355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n v="4231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0.74626865671641784"/>
    <n v="0.74626865671641784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n v="39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n v="27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0.018552875695732"/>
    <n v="70.12987012987012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19.097222222222221"/>
    <n v="38.19444444444444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n v="110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4925373134328357"/>
    <n v="1.4925373134328357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n v="12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23.30051570557899"/>
    <n v="3329.113924050632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n v="67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n v="1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n v="8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20.833333333333336"/>
    <n v="12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.4347826086956523"/>
    <n v="5.434782608695652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n v="326.33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n v="5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n v="15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n v="7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94.15584415584415"/>
    <n v="282.46753246753246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n v="78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n v="102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n v="46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4.090909090909093"/>
    <n v="34.09090909090909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7045454545454546"/>
    <n v="3.409090909090909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e v="#N/A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n v="2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21.308016877637129"/>
    <n v="255.6962025316455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n v="112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n v="134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n v="555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n v="3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n v="46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n v="15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n v="2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n v="46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n v="33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n v="25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n v="31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4.072276159654805"/>
    <n v="216.2891046386192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n v="2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n v="26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3.260869565217391"/>
    <n v="133.0434782608695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16.791044776119403"/>
    <n v="33.58208955223880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.6818181818181817"/>
    <n v="11.36363636363636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n v="809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n v="302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n v="40502.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n v="325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n v="864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n v="8399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n v="10680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n v="43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n v="108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n v="15230.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n v="1154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n v="80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n v="464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n v="35296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n v="546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n v="271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n v="2353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n v="550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n v="3067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n v="856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n v="778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n v="3321.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n v="2325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38.562998958694898"/>
    <n v="1658.208955223880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n v="126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n v="25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n v="118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n v="2144.3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n v="136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n v="1031.64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n v="640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n v="10182.0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n v="20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n v="5000.1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n v="261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n v="3360.7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n v="128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n v="10200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n v="400.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n v="2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n v="4516.43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n v="100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n v="125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n v="4176.109999999999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n v="206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n v="79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n v="1500.76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n v="320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n v="4678.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n v="60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n v="51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n v="75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n v="2574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n v="1515.08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n v="1913.0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n v="6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n v="4510.8599999999997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n v="105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n v="810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n v="680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9.957356076759062"/>
    <n v="209.7014925373134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n v="86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8.987341772151897"/>
    <n v="37.974683544303794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45.207956600361662"/>
    <n v="1265.822784810126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n v="7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n v="21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n v="93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39.959294436906376"/>
    <n v="1318.656716417910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n v="6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n v="13685.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n v="50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n v="140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n v="7620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n v="8026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n v="451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n v="408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67.041568995155487"/>
    <n v="5430.367088607594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n v="6257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n v="65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n v="451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n v="504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n v="8300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n v="21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n v="2075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n v="29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n v="1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n v="20343.16999999999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n v="1002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n v="258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75.266224633313243"/>
    <n v="4741.772151898733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n v="72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n v="39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n v="504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n v="39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n v="39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n v="659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87.68427518427518"/>
    <n v="6944.31818181818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55.217242559014707"/>
    <n v="2043.037974683544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n v="655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n v="3775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n v="319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n v="2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n v="368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n v="214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n v="78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7.482419127988749"/>
    <n v="1349.36708860759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52.507716049382722"/>
    <n v="945.1388888888889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n v="89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81.01265822784811"/>
    <n v="3801.26582278481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8.40909090909091"/>
    <n v="85.22727272727273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n v="12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63.291139240506325"/>
    <n v="63.29113924050632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n v="14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n v="59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43.402777777777779"/>
    <n v="173.61111111111111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n v="27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n v="5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n v="53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6.3291139240506329"/>
    <n v="6.3291139240506329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n v="121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n v="23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76103500761035003"/>
    <n v="0.7610350076103500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n v="26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n v="182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228.19237147595354"/>
    <n v="6161.194029850746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5.370705244122965"/>
    <n v="107.5949367088607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n v="117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n v="9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n v="346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n v="3307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n v="3913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n v="177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n v="20843.59999999999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n v="107421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n v="12106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n v="3261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n v="1791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n v="106330.3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n v="32172.6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95.230561139652053"/>
    <n v="348829.5454545454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n v="17176.1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n v="757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59.722222222222221"/>
    <n v="430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n v="28633.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n v="438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n v="1580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n v="1884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51.832978061994851"/>
    <n v="64843.05555555555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n v="2188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0.217444717444717"/>
    <n v="2236.09090909090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n v="2280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n v="110353.6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1.337412587412587"/>
    <n v="1629.5454545454545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n v="28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n v="970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n v="926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80.848101265822777"/>
    <n v="8084.8101265822779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7.074759945130314"/>
    <n v="2193.055555555555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n v="22933.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n v="1466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n v="1773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n v="98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02.16773276474768"/>
    <n v="8582.08955223880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n v="187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n v="83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n v="35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2.709894084215964"/>
    <n v="622.7848101265822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n v="317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n v="335597.3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n v="20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63.405797101449274"/>
    <n v="1458.333333333333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n v="42086.4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9552238805970141"/>
    <n v="26.86567164179104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n v="10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n v="12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n v="3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n v="523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55.871212121212125"/>
    <n v="614.58333333333337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n v="587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n v="5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n v="315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n v="1715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n v="5621.3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n v="91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n v="13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n v="1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n v="514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n v="2136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78.77465351812367"/>
    <n v="15611.38059701492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n v="18100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n v="4310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n v="15929.5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n v="1660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45.495735607675904"/>
    <n v="1273.880597014925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n v="100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8.877314814814817"/>
    <n v="1732.638888888888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n v="283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n v="331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n v="11032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n v="21994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n v="189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7.728026533996683"/>
    <n v="789.55223880597009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n v="34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625"/>
    <n v="1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n v="13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78.409090909090907"/>
    <n v="313.63636363636363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n v="5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n v="169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n v="36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n v="8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n v="7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n v="8586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3.059701492537313"/>
    <n v="26.11940298507462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n v="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n v="7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n v="33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n v="606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n v="26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n v="7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8.784584980237156"/>
    <n v="1784.090909090909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n v="344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42.16836864299141"/>
    <n v="1897.576588934613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n v="114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n v="173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n v="3930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n v="28067.5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56.28394733984144"/>
    <n v="59041.860759493669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n v="5080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n v="92340.2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68.285070227154492"/>
    <n v="4984.8101265822779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n v="722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n v="15336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n v="2908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n v="31754.6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72.909637822070977"/>
    <n v="13634.10227272727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n v="30026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n v="1864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n v="6530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n v="2953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1.597571878970399"/>
    <n v="13879.74683544303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n v="12627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n v="1680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9.1016012223450637"/>
    <n v="9274.531645569619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381.83199049002769"/>
    <n v="43147.01492537312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n v="105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n v="4932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n v="30274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n v="783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n v="45979.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n v="3129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n v="14190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n v="5376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n v="2260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7.392591762816924"/>
    <n v="9286.088607594936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26.5054040144107"/>
    <n v="7337.313432835820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n v="73818.240000000005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n v="739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8.000530187553846"/>
    <n v="5348.1012658227846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n v="310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n v="3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n v="73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n v="83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n v="175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n v="80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n v="14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n v="5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n v="11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n v="55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n v="38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9.696969696969695"/>
    <n v="295.4545454545454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n v="104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n v="1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7.083333333333336"/>
    <n v="162.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36.458333333333336"/>
    <n v="72.91666666666667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n v="36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n v="9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n v="4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4577114427860689"/>
    <n v="25.373134328358208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n v="100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.2658227848101264"/>
    <n v="2.5316455696202529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n v="2082.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0.74626865671641784"/>
    <n v="0.74626865671641784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n v="57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n v="15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n v="165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n v="140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n v="131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n v="120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23.760116206681882"/>
    <n v="1449.36708860759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n v="7140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n v="523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50.393431406089633"/>
    <n v="3729.1139240506327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n v="119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n v="20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n v="303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n v="3160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n v="2050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n v="215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05.18217275494673"/>
    <n v="7678.298611111111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1.645569620253163"/>
    <n v="94.93670886075949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n v="73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55.696202531645568"/>
    <n v="1169.620253164557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10.57918125504983"/>
    <n v="10394.44303797468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46.170658409980874"/>
    <n v="6417.721518987341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56.784225900681598"/>
    <n v="7381.949367088606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54.307880767660272"/>
    <n v="1683.544303797468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5.57692307692308"/>
    <n v="462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42.967651195499293"/>
    <n v="3867.088607594936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n v="127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63.291139240506325"/>
    <n v="1455.6962025316454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30.942334739803091"/>
    <n v="556.96202531645565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56.0126582278481"/>
    <n v="4256.9620253164558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n v="630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n v="451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n v="256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n v="270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17.52226910454759"/>
    <n v="12692.40506329113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50.935083618054307"/>
    <n v="4227.61194029850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n v="3572.1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1.962025316455694"/>
    <n v="2045.569620253164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2.249466950959487"/>
    <n v="451.4925373134328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1.81035128454797"/>
    <n v="5375.9493670886077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9.919447640966627"/>
    <n v="987.3417721518986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n v="106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63.777994157740991"/>
    <n v="6632.911392405062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7.215189873417721"/>
    <n v="344.3037974683543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6.166365280289334"/>
    <n v="1265.822784810126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n v="60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1.211573236889693"/>
    <n v="156.9620253164556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n v="76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76.942169272772389"/>
    <n v="3924.050632911392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n v="215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n v="24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24.44212449432338"/>
    <n v="12070.88607594936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44.353764157228511"/>
    <n v="3370.886075949366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n v="30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n v="3320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8.214390406395736"/>
    <n v="3630.3670886075947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n v="292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81.977094635322473"/>
    <n v="1721.518987341772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5.466040560773102"/>
    <n v="2368.3417721518986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n v="48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30.206112295664532"/>
    <n v="634.3283582089551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n v="240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n v="3900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4.932873034138854"/>
    <n v="3291.139240506328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2.658227848101266"/>
    <n v="12.658227848101266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4.090909090909093"/>
    <n v="34.09090909090909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n v="2366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n v="7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6.3291139240506329"/>
    <n v="6.3291139240506329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n v="31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n v="9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7.703435804701627"/>
    <n v="527.8481012658227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n v="3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n v="14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2.862368541380885"/>
    <n v="342.93552812071329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4.305555555555557"/>
    <n v="24.305555555555557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n v="26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8.518518518518519"/>
    <n v="55.55555555555555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n v="5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6.877637130801688"/>
    <n v="50.63291139240506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n v="4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n v="50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n v="6301.76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n v="177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n v="75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n v="467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n v="95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n v="27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n v="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n v="65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9.936708860759492"/>
    <n v="79.74683544303796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n v="280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n v="25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n v="190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n v="18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n v="13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n v="114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n v="2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n v="27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n v="50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n v="2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n v="23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n v="6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n v="55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n v="31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n v="340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n v="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n v="39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23.734177215189874"/>
    <n v="94.93670886075949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n v="62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n v="56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n v="26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.2658227848101264"/>
    <n v="1.2658227848101264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n v="65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n v="203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.2658227848101264"/>
    <n v="1.2658227848101264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57.80590717299577"/>
    <n v="773.4177215189872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6.220614828209765"/>
    <n v="183.5443037974683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n v="43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n v="136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n v="51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8.518943742824334"/>
    <n v="500.74626865671638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05.48523206751054"/>
    <n v="632.9113924050632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n v="3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n v="2580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n v="46100.69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n v="375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n v="235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n v="10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n v="8165.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206.04328297264189"/>
    <n v="12774.68354430379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65.920398009950247"/>
    <n v="593.2835820895521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59.539473684210535"/>
    <n v="2262.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n v="256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54.457442517144003"/>
    <n v="2014.925373134328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n v="353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n v="1280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46.029919447640971"/>
    <n v="2531.645569620252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n v="405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n v="823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n v="26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50.91621102408746"/>
    <n v="30485.074626865669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.2658227848101264"/>
    <n v="2.5316455696202529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n v="107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n v="24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n v="2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n v="109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n v="160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n v="60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n v="71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n v="132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n v="28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n v="548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n v="1218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n v="1068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n v="5035.689999999999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n v="1635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n v="1136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n v="5696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n v="371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71.334503950834062"/>
    <n v="1212.68656716417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n v="636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n v="320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n v="210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n v="874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n v="5100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n v="801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0.849909584086799"/>
    <n v="151.8987341772151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n v="340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n v="97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n v="50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n v="327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60.414714151827553"/>
    <n v="5860.22727272727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09.48294357434027"/>
    <n v="6459.49367088607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n v="169985.9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n v="2508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71.16532116532116"/>
    <n v="7899.350649350649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57.233273056057868"/>
    <n v="3205.063291139240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n v="27600.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45.207956600361662"/>
    <n v="1265.822784810126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n v="3530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n v="100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n v="8780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n v="313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n v="100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9.462347135807764"/>
    <n v="1738.278481012658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n v="1574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n v="60180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n v="1037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n v="51514.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n v="160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n v="5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n v="22991.0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n v="7595.4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n v="3035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n v="45126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n v="12772.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66.317895060778568"/>
    <n v="6432.8358208955224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n v="10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n v="303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n v="2993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n v="237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6.863636363636363"/>
    <n v="421.59090909090907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n v="46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n v="1569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n v="282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n v="350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n v="872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n v="2328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17.23946784922394"/>
    <n v="4806.81818181818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n v="1818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n v="7040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n v="522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n v="1008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52.10970464135022"/>
    <n v="912.6582278481012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n v="1232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65.953731994762109"/>
    <n v="9563.291139240505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.316455696202524"/>
    <n v="1632.911392405063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n v="52576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n v="840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n v="329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n v="186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n v="15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n v="127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n v="439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n v="112536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n v="27196.7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n v="3168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n v="1066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n v="100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n v="21742.7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n v="322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n v="917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65.68593910366063"/>
    <n v="2430.37974683544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96.204524253731336"/>
    <n v="12314.17910447761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n v="1312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n v="5308.2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n v="15077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n v="74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n v="8320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n v="4000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n v="63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9.909584086799278"/>
    <n v="1046.8354430379745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n v="7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n v="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.1363636363636365"/>
    <n v="3.4090909090909092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n v="45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n v="33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n v="6684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n v="58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n v="847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n v="1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942.1296296296296"/>
    <n v="29131.94444444444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29.87012987012986"/>
    <n v="129.87012987012986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n v="17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n v="14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6.424050632911392"/>
    <n v="422.7848101265822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n v="717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n v="64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8.3333333333333321"/>
    <n v="2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n v="1296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n v="150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39.179104477611936"/>
    <n v="78.35820895522387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n v="7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n v="1122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n v="376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n v="210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n v="5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n v="47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n v="61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8.939393939393941"/>
    <n v="56.8181818181818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n v="12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n v="126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n v="585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n v="1143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n v="79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n v="1183.19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39.947322212467078"/>
    <n v="679.10447761194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n v="79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51.687763713080166"/>
    <n v="2170.886075949366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n v="1758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n v="278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n v="1827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8.40909090909091"/>
    <n v="340.90909090909093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88.01687763713079"/>
    <n v="7921.51898734177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n v="11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164.58333333333334"/>
    <n v="822.9166666666667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n v="247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2.974683544303797"/>
    <n v="51.898734177215189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n v="7905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n v="26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n v="663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n v="532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n v="521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n v="463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2.608695652173914"/>
    <n v="32.608695652173914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n v="43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.2658227848101264"/>
    <n v="1.2658227848101264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84.239130434782609"/>
    <n v="168.4782608695652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4.545454545454547"/>
    <n v="145.4545454545454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7.4626865671641784"/>
    <n v="7.4626865671641784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n v="11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n v="8519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n v="26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n v="104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n v="1629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n v="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n v="64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42.721518987341767"/>
    <n v="683.54430379746827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23.734177215189874"/>
    <n v="284.8101265822784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n v="16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6.76639815880322"/>
    <n v="808.860759493670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0.576131687242796"/>
    <n v="123.45679012345678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7.272727272727273"/>
    <n v="109.09090909090909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6.647727272727273"/>
    <n v="293.18181818181819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8.987341772151897"/>
    <n v="56.96202531645569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n v="754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0.004572473708276"/>
    <n v="240.0548696844992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n v="2350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n v="236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n v="13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n v="353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n v="351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44.039297184961271"/>
    <n v="2950.6329113924048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n v="10067.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n v="790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9.505532735350826"/>
    <n v="11930.67088607594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n v="5600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n v="4040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n v="57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n v="2002.2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n v="456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5.956209373930896"/>
    <n v="2660.759493670886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n v="508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n v="1445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n v="266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n v="122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n v="56079.8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n v="348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n v="310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n v="824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n v="224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82.408308990587471"/>
    <n v="9641.772151898734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n v="230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n v="1030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n v="303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n v="5478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n v="218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n v="29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41.804608893216489"/>
    <n v="3260.759493670886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n v="4794.8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40.42194092827004"/>
    <n v="1818.987341772151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45.991561181434598"/>
    <n v="689.8734177215189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n v="706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n v="272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n v="461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2.742616033755269"/>
    <n v="1265.82278481012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59.132007233273058"/>
    <n v="4139.240506329113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n v="174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8.284106891701828"/>
    <n v="164.556962025316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8.787185354691083"/>
    <n v="736.95652173913049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n v="151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6.139240506329113"/>
    <n v="129.1139240506329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.959915611814342"/>
    <n v="743.0379746835442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n v="207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n v="18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0.879180151024812"/>
    <n v="123.516720604099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.5809233891425665"/>
    <n v="16.742770167427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n v="2608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5.822784810126581"/>
    <n v="31.64556962025316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n v="2726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n v="25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8.797468354430379"/>
    <n v="345.56962025316454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n v="255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n v="51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n v="11335.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n v="377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n v="2754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n v="5050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61.7829248586049"/>
    <n v="7603.797468354429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34.90368739680792"/>
    <n v="15513.92405063291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n v="3512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72.368896925858948"/>
    <n v="2532.91139240506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n v="52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84.287286736378633"/>
    <n v="15508.86075949366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n v="20022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n v="1512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46.342556289907016"/>
    <n v="5236.708860759493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n v="3120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n v="33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n v="30610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n v="204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75.34659433393611"/>
    <n v="1582.278481012658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63.291139240506325"/>
    <n v="1898.7341772151897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n v="716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n v="2157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n v="285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n v="161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n v="131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n v="594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44.201541001651073"/>
    <n v="5083.177215189873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n v="1548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n v="20120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n v="35275.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50.392565294023385"/>
    <n v="3981.01265822784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75.571811100292109"/>
    <n v="7859.468354430378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12.32315711094564"/>
    <n v="3818.987341772151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n v="98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n v="12730.4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n v="822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30.214639515685196"/>
    <n v="2084.810126582278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n v="219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n v="1112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58.771929824561397"/>
    <n v="3350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n v="1209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n v="577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n v="2538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n v="166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72.810126582278485"/>
    <n v="3640.506329113924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n v="20365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89.58418402068871"/>
    <n v="16662.65822784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6.919831223628691"/>
    <n v="664.5569620253164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n v="1280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65.637233714109286"/>
    <n v="2691.126582278480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n v="736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n v="24418.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n v="546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n v="331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n v="1257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n v="2804.1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n v="257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9.870129870129873"/>
    <n v="5031.81818181818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n v="787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n v="1531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n v="2560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46.83544303797467"/>
    <n v="10278.481012658227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77.215189873417714"/>
    <n v="2316.455696202531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48.399106478034248"/>
    <n v="2468.3544303797466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n v="1544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n v="4296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n v="1570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n v="180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39.238805970149251"/>
    <n v="3923.880597014925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68.734177215189874"/>
    <n v="6873.4177215189866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96.239761727475795"/>
    <n v="3272.151898734176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n v="6628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n v="206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n v="608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n v="31820.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22.569350929167786"/>
    <n v="1060.759493670886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n v="3048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n v="5604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n v="1526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54.872695346795432"/>
    <n v="1865.67164179104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61.312847795511523"/>
    <n v="12691.75949367088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3.681518987341775"/>
    <n v="842.03797468354435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42.616033755274259"/>
    <n v="3068.354430379746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n v="57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24.388185654008435"/>
    <n v="365.8227848101265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54.730983302411879"/>
    <n v="4980.51948051948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7.447257383966239"/>
    <n v="898.7341772151897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3.755743084857009"/>
    <n v="911.4050632911391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58.200915701589011"/>
    <n v="2735.443037974683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58.34292289988491"/>
    <n v="6967.088607594936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n v="1017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n v="348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n v="408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n v="400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97.38636363636363"/>
    <n v="9869.318181818182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n v="208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n v="15677.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n v="408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n v="2630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n v="1066.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n v="4280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2.784810126582279"/>
    <n v="706.329113924050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n v="650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n v="274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n v="25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n v="232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6.796158882584024"/>
    <n v="2134.177215189873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62.580002844545582"/>
    <n v="5569.6202531645567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n v="11747.1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n v="111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58.582089552238806"/>
    <n v="1874.626865671641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42.721518987341767"/>
    <n v="683.54430379746827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n v="252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n v="53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n v="3350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2.523895634203043"/>
    <n v="1593.670886075949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73.29545454545453"/>
    <n v="1732.954545454545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7.974683544303794"/>
    <n v="569.62025316455697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n v="8110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31.070195627157652"/>
    <n v="1025.316455696202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n v="2635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6.864654333008758"/>
    <n v="1478.481012658227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9.242340854889012"/>
    <n v="2017.721518987341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n v="522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n v="60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n v="3660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n v="536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00.78360458107294"/>
    <n v="6349.367088607594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5.161744022503512"/>
    <n v="316.4556962025316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02.56887565152643"/>
    <n v="3487.341772151898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n v="1532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n v="834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n v="414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51.44665461121156"/>
    <n v="4240.50632911392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n v="6100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6.042927903137027"/>
    <n v="1518.9873417721519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n v="456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n v="6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n v="165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37.45684695051784"/>
    <n v="3024.050632911392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n v="551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n v="153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81.439393939393938"/>
    <n v="4153.40909090909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18.49507735583684"/>
    <n v="6398.73417721518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97.215189873417714"/>
    <n v="6805.0632911392404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45.310701956271579"/>
    <n v="1993.670886075949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n v="3058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86.49789029535864"/>
    <n v="2797.468354430379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1.308016877637129"/>
    <n v="1925.316455696202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21.76009644364075"/>
    <n v="2556.9620253164558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n v="10299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n v="4250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91.167066346922468"/>
    <n v="6564.028776978418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n v="567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n v="109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n v="786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55.872011251758082"/>
    <n v="4022.784810126582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n v="260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n v="110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7.552742616033754"/>
    <n v="1126.58227848101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n v="104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09.32239057239057"/>
    <n v="5903.40909090909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n v="176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n v="277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n v="103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84.599156118143455"/>
    <n v="2537.9746835443038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53.530424799081509"/>
    <n v="2783.58208955223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223.38049143708116"/>
    <n v="3797.468354430379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n v="800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32.89495314811771"/>
    <n v="10232.91139240506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5.684147076552136"/>
    <n v="749.3670886075949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69.053964023984008"/>
    <n v="2624.050632911392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n v="313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n v="4090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97.028068244358835"/>
    <n v="4463.291139240505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n v="195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n v="6000.6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n v="20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n v="2100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n v="350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43.797468354430379"/>
    <n v="1970.886075949367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n v="11450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n v="1536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n v="111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52.742616033755269"/>
    <n v="632.9113924050632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n v="158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6.708860759493668"/>
    <n v="991.139240506329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30.646235842771482"/>
    <n v="1164.556962025316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n v="156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4.767932489451475"/>
    <n v="354.4303797468354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n v="4443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4.259768849752341"/>
    <n v="1575.949367088607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n v="100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56.655159186804752"/>
    <n v="3739.24050632911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n v="1646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48.92032762472076"/>
    <n v="2531.645569620252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n v="61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5.852568875651528"/>
    <n v="609.49367088607596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n v="1003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40.4685433591536"/>
    <n v="2711.392405063290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n v="105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7.251356238698008"/>
    <n v="782.2784810126581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n v="325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n v="1553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46.05647517039921"/>
    <n v="3797.468354430379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n v="65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n v="310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n v="2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01.85654008438817"/>
    <n v="6055.6962025316452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n v="1700.0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n v="403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72.381422924901187"/>
    <n v="3329.545454545454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5.964259121370063"/>
    <n v="1222.784810126582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n v="1011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90.06604292790314"/>
    <n v="4143.037974683544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n v="35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n v="621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n v="30891.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n v="405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65.473592317765167"/>
    <n v="1898.7341772151897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51.005212211466869"/>
    <n v="2601.265822784810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20.569620253164555"/>
    <n v="246.8354430379746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8.16789732770745"/>
    <n v="2748.088607594936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n v="20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n v="219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n v="952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n v="1055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n v="112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n v="529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n v="3030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235.53345388788426"/>
    <n v="3297.46835443037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n v="1616.1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n v="5260.9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n v="25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n v="25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n v="185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30.104166666666668"/>
    <n v="602.0833333333333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81.665986116782349"/>
    <n v="2531.645569620252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4.784810126582279"/>
    <n v="1369.620253164557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n v="107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n v="230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n v="136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24.66731580655631"/>
    <n v="962.02531645569616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n v="658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n v="153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4.810126582278478"/>
    <n v="487.3417721518987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42.495479204339958"/>
    <n v="892.4050632911391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n v="1006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n v="573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n v="280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n v="121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22.187060478199719"/>
    <n v="798.734177215189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63.291139240506325"/>
    <n v="1202.53164556962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n v="6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n v="505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67.674783974862535"/>
    <n v="7714.9253731343279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n v="5116.1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72.433192686357245"/>
    <n v="2607.594936708860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n v="4450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n v="303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n v="1217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n v="317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n v="37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45.274261603375521"/>
    <n v="1358.227848101265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n v="204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n v="49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65.563128854268086"/>
    <n v="2556.962025316455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5.316455696202532"/>
    <n v="430.3797468354430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n v="31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n v="20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n v="22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43.35443037974683"/>
    <n v="2427.848101265822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n v="2140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86.842105263157904"/>
    <n v="825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65.664556962025316"/>
    <n v="5253.16455696202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n v="5358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n v="285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n v="1660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n v="46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49.002685078634443"/>
    <n v="3234.177215189873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n v="363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99.06821378340365"/>
    <n v="7132.911392405062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n v="127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n v="79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n v="4000.2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n v="15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n v="4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55.379353233830841"/>
    <n v="3987.313432835820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n v="373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n v="168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30.028429282160626"/>
    <n v="1261.194029850746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n v="211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n v="106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45.509342977697401"/>
    <n v="1911.392405063291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n v="421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89.573617588274473"/>
    <n v="3403.797468354430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n v="10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n v="259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n v="304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n v="1044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5.189873417721518"/>
    <n v="227.8481012658227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n v="3190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n v="905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01.1325782811459"/>
    <n v="1921.518987341772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74.460163812360378"/>
    <n v="1265.822784810126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n v="331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n v="5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n v="3080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n v="25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89.48393378773125"/>
    <n v="5063.291139240505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n v="1650.6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91.636528028933085"/>
    <n v="2565.8227848101264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21.45871006630499"/>
    <n v="2550.63291139240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n v="59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51.93596425912137"/>
    <n v="1765.822784810126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71.930379746835442"/>
    <n v="5754.4303797468356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n v="1015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n v="530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n v="3366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n v="701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57.098871022921649"/>
    <n v="2112.658227848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n v="660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58.22784810126581"/>
    <n v="3481.012658227848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n v="128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n v="11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n v="63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n v="7810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56.769400110071544"/>
    <n v="2611.392405063290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7.125837676842888"/>
    <n v="291.1392405063290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32.462686567164177"/>
    <n v="908.9552238805969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9.179502821412228"/>
    <n v="3251.898734177214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n v="71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58.386075949367083"/>
    <n v="467.0886075949366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49.841772151898731"/>
    <n v="1594.9367088607594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n v="562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61.520376175548591"/>
    <n v="1784.09090909090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n v="25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n v="25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n v="112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n v="40043.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n v="2140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30.741410488245929"/>
    <n v="1291.139240506329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51.819620253164551"/>
    <n v="3316.455696202531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n v="1527.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48.924050632911388"/>
    <n v="978.48101265822777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n v="584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n v="5671.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94.80519480519479"/>
    <n v="2727.272727272727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39.87341772151899"/>
    <n v="2797.468354430379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n v="100036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8.998849252013809"/>
    <n v="637.9746835443037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9.947916666666668"/>
    <n v="718.7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34.99394917305365"/>
    <n v="2589.552238805969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n v="2560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9.150673744385461"/>
    <n v="593.6708860759492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6.706329113924053"/>
    <n v="667.6582278481013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74.832464631422184"/>
    <n v="1272.151898734177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n v="11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69.786808794137229"/>
    <n v="2651.898734177214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3.590614387156528"/>
    <n v="1377.215189873417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n v="1110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n v="502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n v="228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.70886075949366"/>
    <n v="2317.721518987341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70.323488045007025"/>
    <n v="632.9113924050632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50.048685491723468"/>
    <n v="3903.79746835443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n v="6155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n v="1013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n v="78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51.323982210058155"/>
    <n v="1898.987341772151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45.207956600361662"/>
    <n v="632.9113924050632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n v="1025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42.194092827004219"/>
    <n v="1898.7341772151897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n v="2870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n v="325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9.161392405063289"/>
    <n v="4386.075949367088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n v="4050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n v="8207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8.616636528028934"/>
    <n v="801.265822784810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23.130034522439587"/>
    <n v="254.4303797468354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n v="5100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86.752210854863876"/>
    <n v="6332.911392405063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n v="122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n v="2545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n v="33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n v="201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n v="308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58.955223880597011"/>
    <n v="884.32835820895514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n v="256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n v="110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n v="1010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n v="1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49.84475758299498"/>
    <n v="2641.772151898734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n v="400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n v="2560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n v="338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8.81856540084388"/>
    <n v="582.2784810126581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77.294303797468345"/>
    <n v="4946.835443037974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6.708860759493668"/>
    <n v="734.17721518987344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7.505860290670412"/>
    <n v="1012.658227848101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81.13321277878239"/>
    <n v="3803.797468354430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66.271947733768883"/>
    <n v="2054.430379746835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84.388185654008439"/>
    <n v="4303.797468354429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94.527363184079604"/>
    <n v="5388.05970149253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n v="1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n v="2520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46.940928270042193"/>
    <n v="3379.74683544303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87.76371308016877"/>
    <n v="3949.367088607594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21.841648051625711"/>
    <n v="1113.92405063291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45.660036166365273"/>
    <n v="2556.962025316455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n v="1130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n v="1104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n v="329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n v="1000.9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n v="300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n v="314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49.983771502758842"/>
    <n v="3898.73417721518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07.41033755274262"/>
    <n v="5155.696202531645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n v="20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.2658227848101264"/>
    <n v="1.2658227848101264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n v="8725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26.58227848101265"/>
    <n v="126.5822784810126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n v="176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32.04809286898839"/>
    <n v="2376.865671641790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n v="127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n v="92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80.597014925373131"/>
    <n v="161.19402985074626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n v="5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227272727272734"/>
    <n v="17.04545454545454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n v="82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0.74626865671641784"/>
    <n v="0.74626865671641784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n v="48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8.987341772151897"/>
    <n v="37.974683544303794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n v="4015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72.761194029850742"/>
    <n v="582.089552238805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7.230081906180189"/>
    <n v="632.9113924050632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n v="520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3.011413520632132"/>
    <n v="561.1940298507462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77.100115074798609"/>
    <n v="2544.303797468354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87.141905396402393"/>
    <n v="3311.39240506329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n v="58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e v="#N/A"/>
    <n v="0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6.856925418569254"/>
    <n v="337.13850837138506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n v="151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n v="306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4.384349827387801"/>
    <n v="316.4556962025316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n v="333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51.38059701492537"/>
    <n v="6055.2238805970146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2.911392405063289"/>
    <n v="296.20253164556959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n v="8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7.954545454545453"/>
    <n v="811.36363636363637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n v="12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67.549323439546058"/>
    <n v="3917.860759493670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n v="103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02.90394638868206"/>
    <n v="1749.36708860759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5.42194092827004"/>
    <n v="305.063291139240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n v="3530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67.643793026870966"/>
    <n v="3855.696202531645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50.466355762824783"/>
    <n v="5753.16455696202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64.95601173020526"/>
    <n v="5113.6363636363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9.53586497890295"/>
    <n v="88.6075949367088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n v="103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n v="12348.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83.707635769701909"/>
    <n v="2594.936708860759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n v="220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n v="338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n v="111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n v="4176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n v="3880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n v="104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n v="528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n v="35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n v="5012.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06.29665692956833"/>
    <n v="4145.56962025316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n v="355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n v="180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n v="51184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n v="1260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8.878842676311031"/>
    <n v="544.3037974683544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n v="376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n v="400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50.308341447581952"/>
    <n v="3924.050632911392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91.139240506329116"/>
    <n v="2734.177215189873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n v="5526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n v="252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n v="6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48.847776695877961"/>
    <n v="1905.063291139240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97.4080771549126"/>
    <n v="4145.569620253164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n v="1296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9.175339896858883"/>
    <n v="517.7341772151897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n v="2925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n v="182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n v="186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n v="21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9.150090415913198"/>
    <n v="1370.25316455696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n v="183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n v="57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n v="1153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n v="203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n v="1023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68.30754805438349"/>
    <n v="4544.303797468353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n v="124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92.40506329113924"/>
    <n v="5101.265822784809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2.938910291689595"/>
    <n v="1515.1898734177214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32.91139240506328"/>
    <n v="531.6455696202531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n v="3449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n v="504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35.565031982942429"/>
    <n v="1244.7761194029849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92.264416315049218"/>
    <n v="5812.65822784810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62.715829896174093"/>
    <n v="5581.70886075949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2.151898734177209"/>
    <n v="482.2784810126582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n v="287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n v="201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n v="186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n v="36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n v="62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7.215909090909093"/>
    <n v="148.86363636363637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n v="42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2.658227848101266"/>
    <n v="25.316455696202532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2.658227848101266"/>
    <n v="12.658227848101266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n v="1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56.962025316455694"/>
    <n v="341.7721518987341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27.37341772151898"/>
    <n v="1018.9873417721518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n v="35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n v="1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31.645569620253163"/>
    <n v="31.64556962025316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n v="517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n v="52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n v="6027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n v="1326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47.679324894514764"/>
    <n v="715.1898734177215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n v="5167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n v="300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2.233273056057868"/>
    <n v="902.53164556962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n v="455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n v="3798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n v="153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n v="4409.77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n v="5050.770000000000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10.97046413502107"/>
    <n v="632.91139240506322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0.036166365280287"/>
    <n v="1681.012658227848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n v="50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n v="15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n v="794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n v="10265.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n v="233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n v="4306.109999999999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n v="1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26.58227848101265"/>
    <n v="2531.645569620252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n v="146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n v="55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n v="541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74.626865671641781"/>
    <n v="1865.6716417910447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n v="20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n v="853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n v="286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n v="252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n v="15597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n v="3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n v="493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95.405532114392869"/>
    <n v="2575.949367088607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n v="1547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5.820895522388057"/>
    <n v="858.2089552238805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27.21518987341771"/>
    <n v="3816.455696202531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n v="665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n v="35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6.708860759493668"/>
    <n v="146.8354430379746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n v="3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n v="417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63.291139240506325"/>
    <n v="63.29113924050632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.3291139240506329"/>
    <n v="12.65822784810126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n v="538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n v="102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n v="402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n v="881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n v="42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n v="235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n v="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.4722222222222223"/>
    <n v="3.472222222222222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n v="45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2.742616033755269"/>
    <n v="1265.82278481012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67.455029980013322"/>
    <n v="2563.291139240506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n v="18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54.963357761492333"/>
    <n v="1044.30379746835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48.64314789687924"/>
    <n v="1635.074626865671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n v="2119.989999999999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n v="210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63.291772151898734"/>
    <n v="1265.835443037974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n v="1788.5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n v="214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n v="57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n v="106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7.215189873417721"/>
    <n v="544.3037974683544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n v="3659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82.251794258373209"/>
    <n v="6251.13636363636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n v="265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48.824593128390589"/>
    <n v="341.772151898734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n v="527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4.810126582278478"/>
    <n v="905.063291139240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89.191820837390466"/>
    <n v="5797.468354430379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n v="50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n v="50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n v="53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n v="12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52.238805970149251"/>
    <n v="1044.7761194029849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72.640461914279356"/>
    <n v="4140.50632911392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50.632911392405063"/>
    <n v="405.063291139240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n v="90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52.04765450483993"/>
    <n v="2584.810126582278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9.5913043478261"/>
    <n v="10959.1304347826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n v="20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7.426160337552744"/>
    <n v="82.27848101265821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n v="87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60.374243258117779"/>
    <n v="1388.607594936708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n v="106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n v="406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n v="84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n v="189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n v="169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n v="212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85.754870129870127"/>
    <n v="2401.136363636363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n v="3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4.936708860759495"/>
    <n v="1078.481012658227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n v="2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n v="26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n v="1788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n v="26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2.658227848101266"/>
    <n v="12.658227848101266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n v="106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n v="6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4.64818763326226"/>
    <n v="485.0746268656716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n v="1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n v="251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2.658227848101266"/>
    <n v="12.658227848101266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n v="45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n v="15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n v="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56.659328563566312"/>
    <n v="2606.329113924050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n v="124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72.970960536113182"/>
    <n v="1240.506329113924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n v="3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49.005424954792041"/>
    <n v="686.0759493670885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n v="11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n v="2524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n v="26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n v="1077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n v="52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n v="17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8.571428571428569"/>
    <n v="285.7142857142857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64.398734177215189"/>
    <n v="1030.37974683544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n v="12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n v="13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59.820334830543075"/>
    <n v="1854.430379746835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n v="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31.28390596745027"/>
    <n v="218.98734177215189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79.905063291139243"/>
    <n v="1278.4810126582279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n v="15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n v="6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n v="13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n v="18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n v="299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n v="100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2.616033755274259"/>
    <n v="1150.63291139240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6.3291139240506329"/>
    <n v="6.3291139240506329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2.658227848101266"/>
    <n v="12.658227848101266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50.632911392405063"/>
    <n v="151.89873417721518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7.974683544303794"/>
    <n v="113.92405063291139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56.962025316455694"/>
    <n v="170.8860759493670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n v="6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03.05286671630677"/>
    <n v="1751.898734177215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n v="229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n v="1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0.416666666666668"/>
    <n v="10.41666666666666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5.822784810126581"/>
    <n v="31.64556962025316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n v="65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n v="45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n v="110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n v="55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72.372041827187658"/>
    <n v="1664.556962025316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n v="248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n v="39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.4722222222222223"/>
    <n v="3.472222222222222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n v="1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n v="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n v="1782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n v="19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n v="10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34.223090277777779"/>
    <n v="1095.1388888888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.1363636363636365"/>
    <n v="1.136363636363636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n v="4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n v="64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n v="29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n v="4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3.291139240506329"/>
    <n v="26.582278481012658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8.987341772151897"/>
    <n v="56.96202531645569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n v="12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n v="28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n v="4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n v="4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n v="52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n v="21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n v="11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n v="136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n v="21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n v="39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6.823935558112773"/>
    <n v="405.063291139240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n v="62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n v="130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n v="214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23.206751054852319"/>
    <n v="139.2405063291139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n v="45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n v="122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43.037974683544299"/>
    <n v="215.1898734177215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n v="3877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2.025316455696203"/>
    <n v="120.25316455696202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n v="641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47.517039922103216"/>
    <n v="617.7215189873417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4.703018500486854"/>
    <n v="191.139240506329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n v="3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9.11392405063291"/>
    <n v="87.34177215189872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n v="54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22.151898734177212"/>
    <n v="88.6075949367088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n v="49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n v="71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n v="115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40.958408679927665"/>
    <n v="573.4177215189872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n v="2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n v="2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n v="4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8.987341772151897"/>
    <n v="75.949367088607588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1.645569620253163"/>
    <n v="94.93670886075949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n v="174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6.0126582278481013"/>
    <n v="24.05063291139240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n v="26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2.658227848101266"/>
    <n v="88.6075949367088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n v="10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41.139240506329109"/>
    <n v="164.55696202531644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n v="29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n v="1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n v="12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n v="12521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71.022727272727266"/>
    <n v="284.0909090909090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n v="2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n v="56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n v="40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n v="41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82.709264745488824"/>
    <n v="7774.6708860759491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n v="2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n v="368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n v="2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n v="8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n v="301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n v="3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n v="25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3.291139240506329"/>
    <n v="26.582278481012658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n v="2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n v="2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0.69444444444444442"/>
    <n v="0.69444444444444442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n v="46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n v="11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41.744331617749339"/>
    <n v="3798.7341772151899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n v="112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69.620253164556956"/>
    <n v="139.24050632911391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53.104279686558158"/>
    <n v="1115.189873417721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n v="795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63.50210970464133"/>
    <n v="981.01265822784808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n v="9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6.652452025586353"/>
    <n v="186.56716417910448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42.537313432835816"/>
    <n v="212.68656716417908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n v="49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8.987341772151897"/>
    <n v="170.8860759493670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44.56018518518519"/>
    <n v="267.3611111111111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n v="2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n v="304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41.869522882181116"/>
    <n v="544.3037974683544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n v="16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.5316455696202529"/>
    <n v="5.0632911392405058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n v="37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44.303797468354425"/>
    <n v="930.3797468354430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56.085686465433298"/>
    <n v="729.1139240506329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n v="133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n v="35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n v="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n v="759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1.363636363636363"/>
    <n v="11.36363636363636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n v="47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91.139240506329116"/>
    <n v="273.4177215189873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n v="24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n v="3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n v="204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8.987341772151897"/>
    <n v="75.949367088607588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n v="7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36.579789666209415"/>
    <n v="36.57978966620941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01.26582278481013"/>
    <n v="506.3291139240506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n v="13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n v="10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1.795634920634921"/>
    <n v="445.1388888888889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7.527815881725346"/>
    <n v="105.1668952903520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n v="353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n v="4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8.143459915611814"/>
    <n v="108.8607594936708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n v="94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.1363636363636365"/>
    <n v="1.1363636363636365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128DF-C262-4215-A336-A2983BD5D1D2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9:F40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USD Pledge Value" fld="16" baseField="17" baseItem="0" numFmtId="168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286D9-344E-49B9-9B65-729C374BBFE9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A73DD-27D0-4D2B-87CA-5DAFACF9AC26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2:F95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Sum of USD Pledge Value" fld="16" baseField="18" baseItem="1" numFmtId="168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E00B3-BBDD-4E03-B91A-C1F8277E9F65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0FFF0-DEB1-4EF5-8430-15DA7356E239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6:E4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dataField="1" numFmtId="16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item="7" hier="-1"/>
    <pageField fld="22" hier="-1"/>
  </pageFields>
  <dataFields count="1">
    <dataField name="Sum of USD Pledge Value" fld="16" baseField="19" baseItem="1" numFmtId="168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59156-0A90-4362-8967-87D29748B6DE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numFmtId="16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item="7" hier="-1"/>
    <pageField fld="22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55DAC-75F2-4A4C-B52F-F26CC2638F29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5" firstHeaderRow="1" firstDataRow="2" firstDataCol="1" rowPageCount="1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numFmtId="16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7" item="7" hier="-1"/>
  </pageFields>
  <dataFields count="1">
    <dataField name="Count of id" fld="0" subtotal="count" baseField="18" baseItem="1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905D2-D90C-4C69-BB2C-FD508CF7FAFC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6:E3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dataField="1" numFmtId="16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7" hier="-1"/>
  </pageFields>
  <dataFields count="1">
    <dataField name="Sum of USD Pledge Value" fld="16" baseField="19" baseItem="1" numFmtId="168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FC3F4-90AA-4D0D-97DA-4FB1509495C4}">
  <dimension ref="A1:F40"/>
  <sheetViews>
    <sheetView showGridLines="0" workbookViewId="0">
      <selection activeCell="A12" sqref="A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6.7109375" customWidth="1"/>
    <col min="4" max="4" width="14.5703125" customWidth="1"/>
    <col min="5" max="5" width="11.7109375" customWidth="1"/>
    <col min="6" max="6" width="11.28515625" bestFit="1" customWidth="1"/>
    <col min="7" max="7" width="25.28515625" bestFit="1" customWidth="1"/>
    <col min="8" max="8" width="10.7109375" bestFit="1" customWidth="1"/>
    <col min="9" max="9" width="25.28515625" bestFit="1" customWidth="1"/>
    <col min="10" max="10" width="15.7109375" bestFit="1" customWidth="1"/>
    <col min="11" max="11" width="30.42578125" bestFit="1" customWidth="1"/>
  </cols>
  <sheetData>
    <row r="1" spans="1:6" x14ac:dyDescent="0.25">
      <c r="A1" s="7" t="s">
        <v>8223</v>
      </c>
      <c r="B1" t="s">
        <v>8355</v>
      </c>
    </row>
    <row r="3" spans="1:6" x14ac:dyDescent="0.25">
      <c r="A3" s="7" t="s">
        <v>8354</v>
      </c>
      <c r="B3" s="7" t="s">
        <v>8353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25">
      <c r="A5" s="8" t="s">
        <v>8356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8357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8358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8359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8360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8362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8363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8364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8352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27" spans="1:6" x14ac:dyDescent="0.25">
      <c r="A27" s="7" t="s">
        <v>8223</v>
      </c>
      <c r="B27" t="s">
        <v>8355</v>
      </c>
    </row>
    <row r="29" spans="1:6" x14ac:dyDescent="0.25">
      <c r="A29" s="7" t="s">
        <v>8394</v>
      </c>
      <c r="B29" s="7" t="s">
        <v>8353</v>
      </c>
    </row>
    <row r="30" spans="1:6" x14ac:dyDescent="0.25">
      <c r="A30" s="7" t="s">
        <v>8310</v>
      </c>
      <c r="B30" t="s">
        <v>8219</v>
      </c>
      <c r="C30" t="s">
        <v>8221</v>
      </c>
      <c r="D30" t="s">
        <v>8220</v>
      </c>
      <c r="E30" t="s">
        <v>8222</v>
      </c>
      <c r="F30" t="s">
        <v>8352</v>
      </c>
    </row>
    <row r="31" spans="1:6" x14ac:dyDescent="0.25">
      <c r="A31" s="8" t="s">
        <v>8356</v>
      </c>
      <c r="B31" s="15">
        <v>5298101.6974693909</v>
      </c>
      <c r="C31" s="15">
        <v>285299.34830481443</v>
      </c>
      <c r="D31" s="15">
        <v>52421.617022414808</v>
      </c>
      <c r="E31" s="15"/>
      <c r="F31" s="15">
        <v>5635822.6627966203</v>
      </c>
    </row>
    <row r="32" spans="1:6" x14ac:dyDescent="0.25">
      <c r="A32" s="8" t="s">
        <v>8357</v>
      </c>
      <c r="B32" s="15">
        <v>849487.14</v>
      </c>
      <c r="C32" s="15">
        <v>74346.225131551008</v>
      </c>
      <c r="D32" s="15">
        <v>1074.1295230788901</v>
      </c>
      <c r="E32" s="15">
        <v>7054.5362485615642</v>
      </c>
      <c r="F32" s="15">
        <v>931962.03090319154</v>
      </c>
    </row>
    <row r="33" spans="1:6" x14ac:dyDescent="0.25">
      <c r="A33" s="8" t="s">
        <v>8358</v>
      </c>
      <c r="B33" s="15">
        <v>2906366.6626536422</v>
      </c>
      <c r="C33" s="15">
        <v>259241.52729311463</v>
      </c>
      <c r="D33" s="15"/>
      <c r="E33" s="15"/>
      <c r="F33" s="15">
        <v>3165608.1899467567</v>
      </c>
    </row>
    <row r="34" spans="1:6" x14ac:dyDescent="0.25">
      <c r="A34" s="8" t="s">
        <v>8359</v>
      </c>
      <c r="B34" s="15"/>
      <c r="C34" s="15"/>
      <c r="D34" s="15">
        <v>9537</v>
      </c>
      <c r="E34" s="15"/>
      <c r="F34" s="15">
        <v>9537</v>
      </c>
    </row>
    <row r="35" spans="1:6" x14ac:dyDescent="0.25">
      <c r="A35" s="8" t="s">
        <v>8360</v>
      </c>
      <c r="B35" s="15">
        <v>3087887.5343265994</v>
      </c>
      <c r="C35" s="15">
        <v>66317.689785136448</v>
      </c>
      <c r="D35" s="15">
        <v>9637</v>
      </c>
      <c r="E35" s="15">
        <v>105973.87957920411</v>
      </c>
      <c r="F35" s="15">
        <v>3269816.10369094</v>
      </c>
    </row>
    <row r="36" spans="1:6" x14ac:dyDescent="0.25">
      <c r="A36" s="8" t="s">
        <v>8361</v>
      </c>
      <c r="B36" s="15">
        <v>1696848.6711218797</v>
      </c>
      <c r="C36" s="15">
        <v>234957.78645201307</v>
      </c>
      <c r="D36" s="15"/>
      <c r="E36" s="15"/>
      <c r="F36" s="15">
        <v>1931806.4575738928</v>
      </c>
    </row>
    <row r="37" spans="1:6" x14ac:dyDescent="0.25">
      <c r="A37" s="8" t="s">
        <v>8362</v>
      </c>
      <c r="B37" s="15">
        <v>1533276.1922503898</v>
      </c>
      <c r="C37" s="15">
        <v>42496.649458838729</v>
      </c>
      <c r="D37" s="15">
        <v>18823.324699860877</v>
      </c>
      <c r="E37" s="15"/>
      <c r="F37" s="15">
        <v>1594596.1664090892</v>
      </c>
    </row>
    <row r="38" spans="1:6" x14ac:dyDescent="0.25">
      <c r="A38" s="8" t="s">
        <v>8363</v>
      </c>
      <c r="B38" s="15">
        <v>20215624.569683287</v>
      </c>
      <c r="C38" s="15">
        <v>1094887.0692290277</v>
      </c>
      <c r="D38" s="15">
        <v>2346508.8321474362</v>
      </c>
      <c r="E38" s="15"/>
      <c r="F38" s="15">
        <v>23657020.471059754</v>
      </c>
    </row>
    <row r="39" spans="1:6" x14ac:dyDescent="0.25">
      <c r="A39" s="8" t="s">
        <v>8364</v>
      </c>
      <c r="B39" s="15">
        <v>5143758.8417580482</v>
      </c>
      <c r="C39" s="15">
        <v>399275.92327722511</v>
      </c>
      <c r="D39" s="15">
        <v>99166.956357453237</v>
      </c>
      <c r="E39" s="15">
        <v>37689.629100296072</v>
      </c>
      <c r="F39" s="15">
        <v>5679891.3504930222</v>
      </c>
    </row>
    <row r="40" spans="1:6" x14ac:dyDescent="0.25">
      <c r="A40" s="8" t="s">
        <v>8352</v>
      </c>
      <c r="B40" s="15">
        <v>40731351.309263237</v>
      </c>
      <c r="C40" s="15">
        <v>2456822.2189317215</v>
      </c>
      <c r="D40" s="15">
        <v>2537168.8597502438</v>
      </c>
      <c r="E40" s="15">
        <v>150718.04492806175</v>
      </c>
      <c r="F40" s="15">
        <v>45876060.432873264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F8CF2-6767-4A7B-B2D9-269208B2E129}">
  <dimension ref="A1:F95"/>
  <sheetViews>
    <sheetView showGridLines="0" workbookViewId="0">
      <selection activeCell="A66" sqref="A66"/>
    </sheetView>
  </sheetViews>
  <sheetFormatPr defaultRowHeight="15" x14ac:dyDescent="0.25"/>
  <cols>
    <col min="1" max="1" width="23.85546875" bestFit="1" customWidth="1"/>
    <col min="2" max="2" width="16.28515625" bestFit="1" customWidth="1"/>
    <col min="3" max="4" width="10.140625" bestFit="1" customWidth="1"/>
    <col min="5" max="5" width="8.5703125" bestFit="1" customWidth="1"/>
    <col min="6" max="6" width="11.28515625" bestFit="1" customWidth="1"/>
    <col min="7" max="7" width="23.85546875" bestFit="1" customWidth="1"/>
    <col min="8" max="8" width="10.7109375" bestFit="1" customWidth="1"/>
    <col min="9" max="9" width="23.85546875" bestFit="1" customWidth="1"/>
    <col min="10" max="10" width="15.7109375" bestFit="1" customWidth="1"/>
    <col min="11" max="11" width="28.85546875" bestFit="1" customWidth="1"/>
  </cols>
  <sheetData>
    <row r="1" spans="1:6" x14ac:dyDescent="0.25">
      <c r="A1" s="7" t="s">
        <v>8223</v>
      </c>
      <c r="B1" t="s">
        <v>8355</v>
      </c>
    </row>
    <row r="2" spans="1:6" x14ac:dyDescent="0.25">
      <c r="A2" s="7" t="s">
        <v>8308</v>
      </c>
      <c r="B2" t="s">
        <v>8355</v>
      </c>
    </row>
    <row r="4" spans="1:6" x14ac:dyDescent="0.25">
      <c r="A4" s="7" t="s">
        <v>8354</v>
      </c>
      <c r="B4" s="7" t="s">
        <v>8353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25">
      <c r="A6" s="8" t="s">
        <v>8311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8312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8314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8315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8318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8319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8320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8322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8323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8326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8328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8330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8332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8333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8334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8335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8336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8337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8338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8339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8340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8341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8342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8343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8344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8345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8346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8347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8348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8349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8350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8351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8352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49" spans="1:6" x14ac:dyDescent="0.25">
      <c r="A49" s="7" t="s">
        <v>8223</v>
      </c>
      <c r="B49" t="s">
        <v>8355</v>
      </c>
    </row>
    <row r="50" spans="1:6" x14ac:dyDescent="0.25">
      <c r="A50" s="7" t="s">
        <v>8308</v>
      </c>
      <c r="B50" t="s">
        <v>8355</v>
      </c>
    </row>
    <row r="52" spans="1:6" x14ac:dyDescent="0.25">
      <c r="A52" s="7" t="s">
        <v>8394</v>
      </c>
      <c r="B52" s="7" t="s">
        <v>8353</v>
      </c>
    </row>
    <row r="53" spans="1:6" x14ac:dyDescent="0.25">
      <c r="A53" s="7" t="s">
        <v>8310</v>
      </c>
      <c r="B53" t="s">
        <v>8219</v>
      </c>
      <c r="C53" t="s">
        <v>8221</v>
      </c>
      <c r="D53" t="s">
        <v>8220</v>
      </c>
      <c r="E53" t="s">
        <v>8222</v>
      </c>
      <c r="F53" t="s">
        <v>8352</v>
      </c>
    </row>
    <row r="54" spans="1:6" x14ac:dyDescent="0.25">
      <c r="A54" s="8" t="s">
        <v>8311</v>
      </c>
      <c r="B54" s="15"/>
      <c r="C54" s="15">
        <v>110159.02711032485</v>
      </c>
      <c r="D54" s="15"/>
      <c r="E54" s="15"/>
      <c r="F54" s="15">
        <v>110159.02711032485</v>
      </c>
    </row>
    <row r="55" spans="1:6" x14ac:dyDescent="0.25">
      <c r="A55" s="8" t="s">
        <v>8312</v>
      </c>
      <c r="B55" s="15"/>
      <c r="C55" s="15"/>
      <c r="D55" s="15">
        <v>17064.506518042697</v>
      </c>
      <c r="E55" s="15"/>
      <c r="F55" s="15">
        <v>17064.506518042697</v>
      </c>
    </row>
    <row r="56" spans="1:6" x14ac:dyDescent="0.25">
      <c r="A56" s="8" t="s">
        <v>8313</v>
      </c>
      <c r="B56" s="15"/>
      <c r="C56" s="15"/>
      <c r="D56" s="15">
        <v>9537</v>
      </c>
      <c r="E56" s="15"/>
      <c r="F56" s="15">
        <v>9537</v>
      </c>
    </row>
    <row r="57" spans="1:6" x14ac:dyDescent="0.25">
      <c r="A57" s="8" t="s">
        <v>8314</v>
      </c>
      <c r="B57" s="15"/>
      <c r="C57" s="15">
        <v>14226.772260675907</v>
      </c>
      <c r="D57" s="15"/>
      <c r="E57" s="15"/>
      <c r="F57" s="15">
        <v>14226.772260675907</v>
      </c>
    </row>
    <row r="58" spans="1:6" x14ac:dyDescent="0.25">
      <c r="A58" s="8" t="s">
        <v>8315</v>
      </c>
      <c r="B58" s="15">
        <v>201085.92719728933</v>
      </c>
      <c r="C58" s="15"/>
      <c r="D58" s="15"/>
      <c r="E58" s="15"/>
      <c r="F58" s="15">
        <v>201085.92719728933</v>
      </c>
    </row>
    <row r="59" spans="1:6" x14ac:dyDescent="0.25">
      <c r="A59" s="8" t="s">
        <v>8316</v>
      </c>
      <c r="B59" s="15">
        <v>4435436.1097530155</v>
      </c>
      <c r="C59" s="15"/>
      <c r="D59" s="15"/>
      <c r="E59" s="15"/>
      <c r="F59" s="15">
        <v>4435436.1097530155</v>
      </c>
    </row>
    <row r="60" spans="1:6" x14ac:dyDescent="0.25">
      <c r="A60" s="8" t="s">
        <v>8317</v>
      </c>
      <c r="B60" s="15"/>
      <c r="C60" s="15">
        <v>175140.32119448957</v>
      </c>
      <c r="D60" s="15"/>
      <c r="E60" s="15"/>
      <c r="F60" s="15">
        <v>175140.32119448957</v>
      </c>
    </row>
    <row r="61" spans="1:6" x14ac:dyDescent="0.25">
      <c r="A61" s="8" t="s">
        <v>8318</v>
      </c>
      <c r="B61" s="15">
        <v>244093.58867228252</v>
      </c>
      <c r="C61" s="15"/>
      <c r="D61" s="15"/>
      <c r="E61" s="15"/>
      <c r="F61" s="15">
        <v>244093.58867228252</v>
      </c>
    </row>
    <row r="62" spans="1:6" x14ac:dyDescent="0.25">
      <c r="A62" s="8" t="s">
        <v>8319</v>
      </c>
      <c r="B62" s="15"/>
      <c r="C62" s="15">
        <v>12234.902186421174</v>
      </c>
      <c r="D62" s="15"/>
      <c r="E62" s="15">
        <v>105973.87957920411</v>
      </c>
      <c r="F62" s="15">
        <v>118208.78176562527</v>
      </c>
    </row>
    <row r="63" spans="1:6" x14ac:dyDescent="0.25">
      <c r="A63" s="8" t="s">
        <v>8320</v>
      </c>
      <c r="B63" s="15"/>
      <c r="C63" s="15">
        <v>12053.193651993197</v>
      </c>
      <c r="D63" s="15"/>
      <c r="E63" s="15"/>
      <c r="F63" s="15">
        <v>12053.193651993197</v>
      </c>
    </row>
    <row r="64" spans="1:6" x14ac:dyDescent="0.25">
      <c r="A64" s="8" t="s">
        <v>8321</v>
      </c>
      <c r="B64" s="15"/>
      <c r="C64" s="15">
        <v>70148.069454241355</v>
      </c>
      <c r="D64" s="15">
        <v>1074.1295230788901</v>
      </c>
      <c r="E64" s="15"/>
      <c r="F64" s="15">
        <v>71222.198977320251</v>
      </c>
    </row>
    <row r="65" spans="1:6" x14ac:dyDescent="0.25">
      <c r="A65" s="8" t="s">
        <v>8322</v>
      </c>
      <c r="B65" s="15"/>
      <c r="C65" s="15">
        <v>106119.15269948509</v>
      </c>
      <c r="D65" s="15"/>
      <c r="E65" s="15"/>
      <c r="F65" s="15">
        <v>106119.15269948509</v>
      </c>
    </row>
    <row r="66" spans="1:6" x14ac:dyDescent="0.25">
      <c r="A66" s="8" t="s">
        <v>8323</v>
      </c>
      <c r="B66" s="15">
        <v>18261791.3380588</v>
      </c>
      <c r="C66" s="15"/>
      <c r="D66" s="15"/>
      <c r="E66" s="15"/>
      <c r="F66" s="15">
        <v>18261791.3380588</v>
      </c>
    </row>
    <row r="67" spans="1:6" x14ac:dyDescent="0.25">
      <c r="A67" s="8" t="s">
        <v>8324</v>
      </c>
      <c r="B67" s="15">
        <v>762501.00168249651</v>
      </c>
      <c r="C67" s="15">
        <v>20462.32</v>
      </c>
      <c r="D67" s="15"/>
      <c r="E67" s="15"/>
      <c r="F67" s="15">
        <v>782963.32168249646</v>
      </c>
    </row>
    <row r="68" spans="1:6" x14ac:dyDescent="0.25">
      <c r="A68" s="8" t="s">
        <v>8325</v>
      </c>
      <c r="B68" s="15"/>
      <c r="C68" s="15">
        <v>33620.46759871528</v>
      </c>
      <c r="D68" s="15"/>
      <c r="E68" s="15"/>
      <c r="F68" s="15">
        <v>33620.46759871528</v>
      </c>
    </row>
    <row r="69" spans="1:6" x14ac:dyDescent="0.25">
      <c r="A69" s="8" t="s">
        <v>8326</v>
      </c>
      <c r="B69" s="15">
        <v>84390.771194029847</v>
      </c>
      <c r="C69" s="15">
        <v>48710.82749133122</v>
      </c>
      <c r="D69" s="15"/>
      <c r="E69" s="15"/>
      <c r="F69" s="15">
        <v>133101.59868536107</v>
      </c>
    </row>
    <row r="70" spans="1:6" x14ac:dyDescent="0.25">
      <c r="A70" s="8" t="s">
        <v>8327</v>
      </c>
      <c r="B70" s="15">
        <v>101584.14314463356</v>
      </c>
      <c r="C70" s="15"/>
      <c r="D70" s="15"/>
      <c r="E70" s="15"/>
      <c r="F70" s="15">
        <v>101584.14314463356</v>
      </c>
    </row>
    <row r="71" spans="1:6" x14ac:dyDescent="0.25">
      <c r="A71" s="8" t="s">
        <v>8328</v>
      </c>
      <c r="B71" s="15"/>
      <c r="C71" s="15">
        <v>24937.680635468609</v>
      </c>
      <c r="D71" s="15"/>
      <c r="E71" s="15"/>
      <c r="F71" s="15">
        <v>24937.680635468609</v>
      </c>
    </row>
    <row r="72" spans="1:6" x14ac:dyDescent="0.25">
      <c r="A72" s="8" t="s">
        <v>8329</v>
      </c>
      <c r="B72" s="15">
        <v>279743.42626109958</v>
      </c>
      <c r="C72" s="15">
        <v>47086.071304997204</v>
      </c>
      <c r="D72" s="15">
        <v>7162.493670886076</v>
      </c>
      <c r="E72" s="15"/>
      <c r="F72" s="15">
        <v>333991.99123698287</v>
      </c>
    </row>
    <row r="73" spans="1:6" x14ac:dyDescent="0.25">
      <c r="A73" s="8" t="s">
        <v>8330</v>
      </c>
      <c r="B73" s="15"/>
      <c r="C73" s="15">
        <v>3664.1239372756472</v>
      </c>
      <c r="D73" s="15"/>
      <c r="E73" s="15"/>
      <c r="F73" s="15">
        <v>3664.1239372756472</v>
      </c>
    </row>
    <row r="74" spans="1:6" x14ac:dyDescent="0.25">
      <c r="A74" s="8" t="s">
        <v>8331</v>
      </c>
      <c r="B74" s="15">
        <v>418913.30225038982</v>
      </c>
      <c r="C74" s="15"/>
      <c r="D74" s="15"/>
      <c r="E74" s="15"/>
      <c r="F74" s="15">
        <v>418913.30225038982</v>
      </c>
    </row>
    <row r="75" spans="1:6" x14ac:dyDescent="0.25">
      <c r="A75" s="8" t="s">
        <v>8332</v>
      </c>
      <c r="B75" s="15"/>
      <c r="C75" s="15">
        <v>10102.47421122237</v>
      </c>
      <c r="D75" s="15"/>
      <c r="E75" s="15"/>
      <c r="F75" s="15">
        <v>10102.47421122237</v>
      </c>
    </row>
    <row r="76" spans="1:6" x14ac:dyDescent="0.25">
      <c r="A76" s="8" t="s">
        <v>8333</v>
      </c>
      <c r="B76" s="15">
        <v>1696848.6711218797</v>
      </c>
      <c r="C76" s="15">
        <v>212602.99291681219</v>
      </c>
      <c r="D76" s="15"/>
      <c r="E76" s="15"/>
      <c r="F76" s="15">
        <v>1909451.6640386919</v>
      </c>
    </row>
    <row r="77" spans="1:6" x14ac:dyDescent="0.25">
      <c r="A77" s="8" t="s">
        <v>8334</v>
      </c>
      <c r="B77" s="15"/>
      <c r="C77" s="15">
        <v>8588.1953867028478</v>
      </c>
      <c r="D77" s="15"/>
      <c r="E77" s="15"/>
      <c r="F77" s="15">
        <v>8588.1953867028478</v>
      </c>
    </row>
    <row r="78" spans="1:6" x14ac:dyDescent="0.25">
      <c r="A78" s="8" t="s">
        <v>8335</v>
      </c>
      <c r="B78" s="15">
        <v>3161199.87166561</v>
      </c>
      <c r="C78" s="15">
        <v>182516.99403321382</v>
      </c>
      <c r="D78" s="15"/>
      <c r="E78" s="15">
        <v>27682.961602270552</v>
      </c>
      <c r="F78" s="15">
        <v>3371399.8273010943</v>
      </c>
    </row>
    <row r="79" spans="1:6" x14ac:dyDescent="0.25">
      <c r="A79" s="8" t="s">
        <v>8336</v>
      </c>
      <c r="B79" s="15">
        <v>187993.74928653624</v>
      </c>
      <c r="C79" s="15"/>
      <c r="D79" s="15"/>
      <c r="E79" s="15"/>
      <c r="F79" s="15">
        <v>187993.74928653624</v>
      </c>
    </row>
    <row r="80" spans="1:6" x14ac:dyDescent="0.25">
      <c r="A80" s="8" t="s">
        <v>8337</v>
      </c>
      <c r="B80" s="15">
        <v>1114362.8899999999</v>
      </c>
      <c r="C80" s="15"/>
      <c r="D80" s="15"/>
      <c r="E80" s="15"/>
      <c r="F80" s="15">
        <v>1114362.8899999999</v>
      </c>
    </row>
    <row r="81" spans="1:6" x14ac:dyDescent="0.25">
      <c r="A81" s="8" t="s">
        <v>8338</v>
      </c>
      <c r="B81" s="15"/>
      <c r="C81" s="15">
        <v>4198.1556773096536</v>
      </c>
      <c r="D81" s="15"/>
      <c r="E81" s="15"/>
      <c r="F81" s="15">
        <v>4198.1556773096536</v>
      </c>
    </row>
    <row r="82" spans="1:6" x14ac:dyDescent="0.25">
      <c r="A82" s="8" t="s">
        <v>8339</v>
      </c>
      <c r="B82" s="15">
        <v>1590629.1243433612</v>
      </c>
      <c r="C82" s="15"/>
      <c r="D82" s="15"/>
      <c r="E82" s="15"/>
      <c r="F82" s="15">
        <v>1590629.1243433612</v>
      </c>
    </row>
    <row r="83" spans="1:6" x14ac:dyDescent="0.25">
      <c r="A83" s="8" t="s">
        <v>8340</v>
      </c>
      <c r="B83" s="15"/>
      <c r="C83" s="15"/>
      <c r="D83" s="15">
        <v>52421.617022414808</v>
      </c>
      <c r="E83" s="15"/>
      <c r="F83" s="15">
        <v>52421.617022414808</v>
      </c>
    </row>
    <row r="84" spans="1:6" x14ac:dyDescent="0.25">
      <c r="A84" s="8" t="s">
        <v>8341</v>
      </c>
      <c r="B84" s="15">
        <v>197663.39460022477</v>
      </c>
      <c r="C84" s="15"/>
      <c r="D84" s="15"/>
      <c r="E84" s="15"/>
      <c r="F84" s="15">
        <v>197663.39460022477</v>
      </c>
    </row>
    <row r="85" spans="1:6" x14ac:dyDescent="0.25">
      <c r="A85" s="8" t="s">
        <v>8342</v>
      </c>
      <c r="B85" s="15">
        <v>849487.14</v>
      </c>
      <c r="C85" s="15"/>
      <c r="D85" s="15"/>
      <c r="E85" s="15">
        <v>7054.5362485615642</v>
      </c>
      <c r="F85" s="15">
        <v>856541.67624856159</v>
      </c>
    </row>
    <row r="86" spans="1:6" x14ac:dyDescent="0.25">
      <c r="A86" s="8" t="s">
        <v>8343</v>
      </c>
      <c r="B86" s="15">
        <v>1089669.5274182404</v>
      </c>
      <c r="C86" s="15">
        <v>15</v>
      </c>
      <c r="D86" s="15">
        <v>420958.89233830839</v>
      </c>
      <c r="E86" s="15"/>
      <c r="F86" s="15">
        <v>1510643.4197565489</v>
      </c>
    </row>
    <row r="87" spans="1:6" x14ac:dyDescent="0.25">
      <c r="A87" s="8" t="s">
        <v>8344</v>
      </c>
      <c r="B87" s="15">
        <v>1702815.5438313407</v>
      </c>
      <c r="C87" s="15">
        <v>169672.85793901404</v>
      </c>
      <c r="D87" s="15">
        <v>92004.46268656716</v>
      </c>
      <c r="E87" s="15">
        <v>10006.667498025523</v>
      </c>
      <c r="F87" s="15">
        <v>1974499.5319549474</v>
      </c>
    </row>
    <row r="88" spans="1:6" x14ac:dyDescent="0.25">
      <c r="A88" s="8" t="s">
        <v>8345</v>
      </c>
      <c r="B88" s="15">
        <v>2906366.6626536422</v>
      </c>
      <c r="C88" s="15"/>
      <c r="D88" s="15"/>
      <c r="E88" s="15"/>
      <c r="F88" s="15">
        <v>2906366.6626536422</v>
      </c>
    </row>
    <row r="89" spans="1:6" x14ac:dyDescent="0.25">
      <c r="A89" s="8" t="s">
        <v>8346</v>
      </c>
      <c r="B89" s="15">
        <v>665002.19311615254</v>
      </c>
      <c r="C89" s="15"/>
      <c r="D89" s="15"/>
      <c r="E89" s="15"/>
      <c r="F89" s="15">
        <v>665002.19311615254</v>
      </c>
    </row>
    <row r="90" spans="1:6" x14ac:dyDescent="0.25">
      <c r="A90" s="8" t="s">
        <v>8347</v>
      </c>
      <c r="B90" s="15"/>
      <c r="C90" s="15">
        <v>16216.68354616963</v>
      </c>
      <c r="D90" s="15">
        <v>1758.8181818181818</v>
      </c>
      <c r="E90" s="15"/>
      <c r="F90" s="15">
        <v>17975.501727987812</v>
      </c>
    </row>
    <row r="91" spans="1:6" x14ac:dyDescent="0.25">
      <c r="A91" s="8" t="s">
        <v>8348</v>
      </c>
      <c r="B91" s="15"/>
      <c r="C91" s="15">
        <v>234303.84665764606</v>
      </c>
      <c r="D91" s="15"/>
      <c r="E91" s="15"/>
      <c r="F91" s="15">
        <v>234303.84665764606</v>
      </c>
    </row>
    <row r="92" spans="1:6" x14ac:dyDescent="0.25">
      <c r="A92" s="8" t="s">
        <v>8349</v>
      </c>
      <c r="B92" s="15">
        <v>779772.9330122117</v>
      </c>
      <c r="C92" s="15">
        <v>911080.41527240269</v>
      </c>
      <c r="D92" s="15">
        <v>1892018.2287491453</v>
      </c>
      <c r="E92" s="15"/>
      <c r="F92" s="15">
        <v>3582871.5770337596</v>
      </c>
    </row>
    <row r="93" spans="1:6" x14ac:dyDescent="0.25">
      <c r="A93" s="8" t="s">
        <v>8350</v>
      </c>
      <c r="B93" s="15"/>
      <c r="C93" s="15">
        <v>28961.673765808468</v>
      </c>
      <c r="D93" s="15">
        <v>33531.711059982168</v>
      </c>
      <c r="E93" s="15"/>
      <c r="F93" s="15">
        <v>62493.384825790636</v>
      </c>
    </row>
    <row r="94" spans="1:6" x14ac:dyDescent="0.25">
      <c r="A94" s="8" t="s">
        <v>8351</v>
      </c>
      <c r="B94" s="15"/>
      <c r="C94" s="15"/>
      <c r="D94" s="15">
        <v>9637</v>
      </c>
      <c r="E94" s="15"/>
      <c r="F94" s="15">
        <v>9637</v>
      </c>
    </row>
    <row r="95" spans="1:6" x14ac:dyDescent="0.25">
      <c r="A95" s="8" t="s">
        <v>8352</v>
      </c>
      <c r="B95" s="15">
        <v>40731351.309263229</v>
      </c>
      <c r="C95" s="15">
        <v>2456822.2189317206</v>
      </c>
      <c r="D95" s="15">
        <v>2537168.8597502434</v>
      </c>
      <c r="E95" s="15">
        <v>150718.04492806175</v>
      </c>
      <c r="F95" s="15">
        <v>45876060.432873257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369FB-9AA7-4089-BD5F-03067165BC3A}">
  <dimension ref="A1:E40"/>
  <sheetViews>
    <sheetView showGridLines="0" workbookViewId="0">
      <selection activeCell="A28" sqref="A28"/>
    </sheetView>
  </sheetViews>
  <sheetFormatPr defaultRowHeight="15" x14ac:dyDescent="0.25"/>
  <cols>
    <col min="1" max="1" width="23.85546875" bestFit="1" customWidth="1"/>
    <col min="2" max="2" width="16.28515625" bestFit="1" customWidth="1"/>
    <col min="3" max="4" width="10.14062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8388</v>
      </c>
      <c r="B2" t="s">
        <v>8355</v>
      </c>
    </row>
    <row r="4" spans="1:5" x14ac:dyDescent="0.25">
      <c r="A4" s="7" t="s">
        <v>8354</v>
      </c>
      <c r="B4" s="7" t="s">
        <v>8353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25">
      <c r="A6" s="11" t="s">
        <v>8375</v>
      </c>
      <c r="B6" s="9">
        <v>9</v>
      </c>
      <c r="C6" s="9">
        <v>23</v>
      </c>
      <c r="D6" s="9">
        <v>17</v>
      </c>
      <c r="E6" s="9">
        <v>49</v>
      </c>
    </row>
    <row r="7" spans="1:5" x14ac:dyDescent="0.25">
      <c r="A7" s="11" t="s">
        <v>8376</v>
      </c>
      <c r="B7" s="9">
        <v>20</v>
      </c>
      <c r="C7" s="9">
        <v>14</v>
      </c>
      <c r="D7" s="9">
        <v>13</v>
      </c>
      <c r="E7" s="9">
        <v>47</v>
      </c>
    </row>
    <row r="8" spans="1:5" x14ac:dyDescent="0.25">
      <c r="A8" s="11" t="s">
        <v>8377</v>
      </c>
      <c r="B8" s="9">
        <v>17</v>
      </c>
      <c r="C8" s="9">
        <v>13</v>
      </c>
      <c r="D8" s="9">
        <v>12</v>
      </c>
      <c r="E8" s="9">
        <v>42</v>
      </c>
    </row>
    <row r="9" spans="1:5" x14ac:dyDescent="0.25">
      <c r="A9" s="11" t="s">
        <v>8378</v>
      </c>
      <c r="B9" s="9">
        <v>26</v>
      </c>
      <c r="C9" s="9">
        <v>7</v>
      </c>
      <c r="D9" s="9">
        <v>11</v>
      </c>
      <c r="E9" s="9">
        <v>44</v>
      </c>
    </row>
    <row r="10" spans="1:5" x14ac:dyDescent="0.25">
      <c r="A10" s="11" t="s">
        <v>8368</v>
      </c>
      <c r="B10" s="9">
        <v>14</v>
      </c>
      <c r="C10" s="9">
        <v>11</v>
      </c>
      <c r="D10" s="9">
        <v>11</v>
      </c>
      <c r="E10" s="9">
        <v>36</v>
      </c>
    </row>
    <row r="11" spans="1:5" x14ac:dyDescent="0.25">
      <c r="A11" s="11" t="s">
        <v>8379</v>
      </c>
      <c r="B11" s="9">
        <v>17</v>
      </c>
      <c r="C11" s="9">
        <v>22</v>
      </c>
      <c r="D11" s="9">
        <v>17</v>
      </c>
      <c r="E11" s="9">
        <v>56</v>
      </c>
    </row>
    <row r="12" spans="1:5" x14ac:dyDescent="0.25">
      <c r="A12" s="11" t="s">
        <v>8369</v>
      </c>
      <c r="B12" s="9">
        <v>18</v>
      </c>
      <c r="C12" s="9">
        <v>17</v>
      </c>
      <c r="D12" s="9">
        <v>18</v>
      </c>
      <c r="E12" s="9">
        <v>53</v>
      </c>
    </row>
    <row r="13" spans="1:5" x14ac:dyDescent="0.25">
      <c r="A13" s="11" t="s">
        <v>8370</v>
      </c>
      <c r="B13" s="9">
        <v>18</v>
      </c>
      <c r="C13" s="9">
        <v>14</v>
      </c>
      <c r="D13" s="9">
        <v>12</v>
      </c>
      <c r="E13" s="9">
        <v>44</v>
      </c>
    </row>
    <row r="14" spans="1:5" x14ac:dyDescent="0.25">
      <c r="A14" s="11" t="s">
        <v>8371</v>
      </c>
      <c r="B14" s="9">
        <v>15</v>
      </c>
      <c r="C14" s="9">
        <v>24</v>
      </c>
      <c r="D14" s="9">
        <v>13</v>
      </c>
      <c r="E14" s="9">
        <v>52</v>
      </c>
    </row>
    <row r="15" spans="1:5" x14ac:dyDescent="0.25">
      <c r="A15" s="11" t="s">
        <v>8372</v>
      </c>
      <c r="B15" s="9">
        <v>20</v>
      </c>
      <c r="C15" s="9">
        <v>23</v>
      </c>
      <c r="D15" s="9">
        <v>12</v>
      </c>
      <c r="E15" s="9">
        <v>55</v>
      </c>
    </row>
    <row r="16" spans="1:5" x14ac:dyDescent="0.25">
      <c r="A16" s="11" t="s">
        <v>8373</v>
      </c>
      <c r="B16" s="9">
        <v>24</v>
      </c>
      <c r="C16" s="9">
        <v>23</v>
      </c>
      <c r="D16" s="9">
        <v>26</v>
      </c>
      <c r="E16" s="9">
        <v>73</v>
      </c>
    </row>
    <row r="17" spans="1:5" x14ac:dyDescent="0.25">
      <c r="A17" s="11" t="s">
        <v>8380</v>
      </c>
      <c r="B17" s="9">
        <v>11</v>
      </c>
      <c r="C17" s="9">
        <v>22</v>
      </c>
      <c r="D17" s="9">
        <v>16</v>
      </c>
      <c r="E17" s="9">
        <v>49</v>
      </c>
    </row>
    <row r="18" spans="1:5" x14ac:dyDescent="0.25">
      <c r="A18" s="11" t="s">
        <v>8352</v>
      </c>
      <c r="B18" s="9">
        <v>209</v>
      </c>
      <c r="C18" s="9">
        <v>213</v>
      </c>
      <c r="D18" s="9">
        <v>178</v>
      </c>
      <c r="E18" s="9">
        <v>600</v>
      </c>
    </row>
    <row r="23" spans="1:5" x14ac:dyDescent="0.25">
      <c r="A23" s="7" t="s">
        <v>8308</v>
      </c>
      <c r="B23" t="s">
        <v>8363</v>
      </c>
    </row>
    <row r="24" spans="1:5" x14ac:dyDescent="0.25">
      <c r="A24" s="7" t="s">
        <v>8388</v>
      </c>
      <c r="B24" t="s">
        <v>8355</v>
      </c>
    </row>
    <row r="26" spans="1:5" x14ac:dyDescent="0.25">
      <c r="A26" s="7" t="s">
        <v>8394</v>
      </c>
      <c r="B26" s="7" t="s">
        <v>8353</v>
      </c>
    </row>
    <row r="27" spans="1:5" x14ac:dyDescent="0.25">
      <c r="A27" s="7" t="s">
        <v>8310</v>
      </c>
      <c r="B27" t="s">
        <v>8219</v>
      </c>
      <c r="C27" t="s">
        <v>8221</v>
      </c>
      <c r="D27" t="s">
        <v>8220</v>
      </c>
      <c r="E27" t="s">
        <v>8352</v>
      </c>
    </row>
    <row r="28" spans="1:5" x14ac:dyDescent="0.25">
      <c r="A28" s="11" t="s">
        <v>8375</v>
      </c>
      <c r="B28" s="15">
        <v>644755.48327980353</v>
      </c>
      <c r="C28" s="15">
        <v>112181.70032118076</v>
      </c>
      <c r="D28" s="15">
        <v>90982.163276865569</v>
      </c>
      <c r="E28" s="15">
        <v>847919.34687784989</v>
      </c>
    </row>
    <row r="29" spans="1:5" x14ac:dyDescent="0.25">
      <c r="A29" s="11" t="s">
        <v>8376</v>
      </c>
      <c r="B29" s="15">
        <v>3160187.6505860481</v>
      </c>
      <c r="C29" s="15">
        <v>5658.2272727272739</v>
      </c>
      <c r="D29" s="15">
        <v>78065.863636363632</v>
      </c>
      <c r="E29" s="15">
        <v>3243911.741495139</v>
      </c>
    </row>
    <row r="30" spans="1:5" x14ac:dyDescent="0.25">
      <c r="A30" s="11" t="s">
        <v>8377</v>
      </c>
      <c r="B30" s="15">
        <v>1420941.3542946184</v>
      </c>
      <c r="C30" s="15">
        <v>47892.78807344177</v>
      </c>
      <c r="D30" s="15">
        <v>4662.0792372184778</v>
      </c>
      <c r="E30" s="15">
        <v>1473496.2216052786</v>
      </c>
    </row>
    <row r="31" spans="1:5" x14ac:dyDescent="0.25">
      <c r="A31" s="11" t="s">
        <v>8378</v>
      </c>
      <c r="B31" s="15">
        <v>2716166.8587456848</v>
      </c>
      <c r="C31" s="15">
        <v>27542.299074249007</v>
      </c>
      <c r="D31" s="15">
        <v>2646.7162246878383</v>
      </c>
      <c r="E31" s="15">
        <v>2746355.8740446214</v>
      </c>
    </row>
    <row r="32" spans="1:5" x14ac:dyDescent="0.25">
      <c r="A32" s="11" t="s">
        <v>8368</v>
      </c>
      <c r="B32" s="15">
        <v>2720404.0813118522</v>
      </c>
      <c r="C32" s="15">
        <v>105926.38727272727</v>
      </c>
      <c r="D32" s="15">
        <v>16898.167246249533</v>
      </c>
      <c r="E32" s="15">
        <v>2843228.6358308289</v>
      </c>
    </row>
    <row r="33" spans="1:5" x14ac:dyDescent="0.25">
      <c r="A33" s="11" t="s">
        <v>8379</v>
      </c>
      <c r="B33" s="15">
        <v>3027053.0230239099</v>
      </c>
      <c r="C33" s="15">
        <v>69999.208920177873</v>
      </c>
      <c r="D33" s="15">
        <v>77120.331668584593</v>
      </c>
      <c r="E33" s="15">
        <v>3174172.5636126725</v>
      </c>
    </row>
    <row r="34" spans="1:5" x14ac:dyDescent="0.25">
      <c r="A34" s="11" t="s">
        <v>8369</v>
      </c>
      <c r="B34" s="15">
        <v>1197783.8482911391</v>
      </c>
      <c r="C34" s="15">
        <v>67027.4966758214</v>
      </c>
      <c r="D34" s="15">
        <v>13978.201051265412</v>
      </c>
      <c r="E34" s="15">
        <v>1278789.5460182261</v>
      </c>
    </row>
    <row r="35" spans="1:5" x14ac:dyDescent="0.25">
      <c r="A35" s="11" t="s">
        <v>8370</v>
      </c>
      <c r="B35" s="15">
        <v>656234.2631286605</v>
      </c>
      <c r="C35" s="15">
        <v>62360.721518987339</v>
      </c>
      <c r="D35" s="15">
        <v>82093.242784810122</v>
      </c>
      <c r="E35" s="15">
        <v>800688.22743245796</v>
      </c>
    </row>
    <row r="36" spans="1:5" x14ac:dyDescent="0.25">
      <c r="A36" s="11" t="s">
        <v>8371</v>
      </c>
      <c r="B36" s="15">
        <v>395156.62466003315</v>
      </c>
      <c r="C36" s="15">
        <v>87218.322784810138</v>
      </c>
      <c r="D36" s="15">
        <v>171344.11392405065</v>
      </c>
      <c r="E36" s="15">
        <v>653719.06136889395</v>
      </c>
    </row>
    <row r="37" spans="1:5" x14ac:dyDescent="0.25">
      <c r="A37" s="11" t="s">
        <v>8372</v>
      </c>
      <c r="B37" s="15">
        <v>2004152.372347526</v>
      </c>
      <c r="C37" s="15">
        <v>211260.2579903513</v>
      </c>
      <c r="D37" s="15">
        <v>182868.6624472574</v>
      </c>
      <c r="E37" s="15">
        <v>2398281.2927851346</v>
      </c>
    </row>
    <row r="38" spans="1:5" x14ac:dyDescent="0.25">
      <c r="A38" s="11" t="s">
        <v>8373</v>
      </c>
      <c r="B38" s="15">
        <v>1411476.1545594635</v>
      </c>
      <c r="C38" s="15">
        <v>237668.07260017519</v>
      </c>
      <c r="D38" s="15">
        <v>524961.37125997921</v>
      </c>
      <c r="E38" s="15">
        <v>2174105.5984196179</v>
      </c>
    </row>
    <row r="39" spans="1:5" x14ac:dyDescent="0.25">
      <c r="A39" s="11" t="s">
        <v>8380</v>
      </c>
      <c r="B39" s="15">
        <v>861312.85545454547</v>
      </c>
      <c r="C39" s="15">
        <v>60151.586724377856</v>
      </c>
      <c r="D39" s="15">
        <v>1100887.9193901035</v>
      </c>
      <c r="E39" s="15">
        <v>2022352.361569027</v>
      </c>
    </row>
    <row r="40" spans="1:5" x14ac:dyDescent="0.25">
      <c r="A40" s="11" t="s">
        <v>8352</v>
      </c>
      <c r="B40" s="15">
        <v>20215624.569683287</v>
      </c>
      <c r="C40" s="15">
        <v>1094887.069229027</v>
      </c>
      <c r="D40" s="15">
        <v>2346508.8321474362</v>
      </c>
      <c r="E40" s="15">
        <v>23657020.471059747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6500B-24D1-432A-B95E-1D0D738249B5}">
  <dimension ref="A2:E37"/>
  <sheetViews>
    <sheetView showGridLines="0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8308</v>
      </c>
      <c r="B2" t="s">
        <v>8363</v>
      </c>
    </row>
    <row r="4" spans="1:5" x14ac:dyDescent="0.25">
      <c r="A4" s="7" t="s">
        <v>8354</v>
      </c>
      <c r="B4" s="7" t="s">
        <v>8353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25">
      <c r="A6" s="8" t="s">
        <v>8367</v>
      </c>
      <c r="B6" s="9">
        <v>1</v>
      </c>
      <c r="C6" s="9"/>
      <c r="D6" s="9"/>
      <c r="E6" s="9">
        <v>1</v>
      </c>
    </row>
    <row r="7" spans="1:5" x14ac:dyDescent="0.25">
      <c r="A7" s="8" t="s">
        <v>8374</v>
      </c>
      <c r="B7" s="9">
        <v>3</v>
      </c>
      <c r="C7" s="9"/>
      <c r="D7" s="9"/>
      <c r="E7" s="9">
        <v>3</v>
      </c>
    </row>
    <row r="8" spans="1:5" x14ac:dyDescent="0.25">
      <c r="A8" s="8" t="s">
        <v>8381</v>
      </c>
      <c r="B8" s="9">
        <v>5</v>
      </c>
      <c r="C8" s="9"/>
      <c r="D8" s="9"/>
      <c r="E8" s="9">
        <v>5</v>
      </c>
    </row>
    <row r="9" spans="1:5" x14ac:dyDescent="0.25">
      <c r="A9" s="8" t="s">
        <v>8382</v>
      </c>
      <c r="B9" s="9">
        <v>15</v>
      </c>
      <c r="C9" s="9"/>
      <c r="D9" s="9"/>
      <c r="E9" s="9">
        <v>15</v>
      </c>
    </row>
    <row r="10" spans="1:5" x14ac:dyDescent="0.25">
      <c r="A10" s="8" t="s">
        <v>8383</v>
      </c>
      <c r="B10" s="9">
        <v>28</v>
      </c>
      <c r="C10" s="9">
        <v>1</v>
      </c>
      <c r="D10" s="9"/>
      <c r="E10" s="9">
        <v>29</v>
      </c>
    </row>
    <row r="11" spans="1:5" x14ac:dyDescent="0.25">
      <c r="A11" s="8" t="s">
        <v>8384</v>
      </c>
      <c r="B11" s="9">
        <v>42</v>
      </c>
      <c r="C11" s="9">
        <v>56</v>
      </c>
      <c r="D11" s="9">
        <v>33</v>
      </c>
      <c r="E11" s="9">
        <v>131</v>
      </c>
    </row>
    <row r="12" spans="1:5" x14ac:dyDescent="0.25">
      <c r="A12" s="8" t="s">
        <v>8385</v>
      </c>
      <c r="B12" s="9">
        <v>61</v>
      </c>
      <c r="C12" s="9">
        <v>66</v>
      </c>
      <c r="D12" s="9">
        <v>78</v>
      </c>
      <c r="E12" s="9">
        <v>205</v>
      </c>
    </row>
    <row r="13" spans="1:5" x14ac:dyDescent="0.25">
      <c r="A13" s="8" t="s">
        <v>8386</v>
      </c>
      <c r="B13" s="9">
        <v>52</v>
      </c>
      <c r="C13" s="9">
        <v>81</v>
      </c>
      <c r="D13" s="9">
        <v>57</v>
      </c>
      <c r="E13" s="9">
        <v>190</v>
      </c>
    </row>
    <row r="14" spans="1:5" x14ac:dyDescent="0.25">
      <c r="A14" s="8" t="s">
        <v>8387</v>
      </c>
      <c r="B14" s="9">
        <v>2</v>
      </c>
      <c r="C14" s="9">
        <v>9</v>
      </c>
      <c r="D14" s="9">
        <v>10</v>
      </c>
      <c r="E14" s="9">
        <v>21</v>
      </c>
    </row>
    <row r="15" spans="1:5" x14ac:dyDescent="0.25">
      <c r="A15" s="8" t="s">
        <v>8352</v>
      </c>
      <c r="B15" s="9">
        <v>209</v>
      </c>
      <c r="C15" s="9">
        <v>213</v>
      </c>
      <c r="D15" s="9">
        <v>178</v>
      </c>
      <c r="E15" s="9">
        <v>600</v>
      </c>
    </row>
    <row r="24" spans="1:5" x14ac:dyDescent="0.25">
      <c r="A24" s="7" t="s">
        <v>8308</v>
      </c>
      <c r="B24" t="s">
        <v>8355</v>
      </c>
    </row>
    <row r="26" spans="1:5" x14ac:dyDescent="0.25">
      <c r="A26" s="7" t="s">
        <v>8394</v>
      </c>
      <c r="B26" s="7" t="s">
        <v>8353</v>
      </c>
    </row>
    <row r="27" spans="1:5" x14ac:dyDescent="0.25">
      <c r="A27" s="7" t="s">
        <v>8310</v>
      </c>
      <c r="B27" t="s">
        <v>8219</v>
      </c>
      <c r="C27" t="s">
        <v>8221</v>
      </c>
      <c r="D27" t="s">
        <v>8220</v>
      </c>
      <c r="E27" t="s">
        <v>8352</v>
      </c>
    </row>
    <row r="28" spans="1:5" x14ac:dyDescent="0.25">
      <c r="A28" s="8" t="s">
        <v>8367</v>
      </c>
      <c r="B28" s="15">
        <v>42043.42</v>
      </c>
      <c r="C28" s="15">
        <v>3161</v>
      </c>
      <c r="D28" s="15">
        <v>0</v>
      </c>
      <c r="E28" s="15">
        <v>45204.42</v>
      </c>
    </row>
    <row r="29" spans="1:5" x14ac:dyDescent="0.25">
      <c r="A29" s="8" t="s">
        <v>8374</v>
      </c>
      <c r="B29" s="15">
        <v>336478.35</v>
      </c>
      <c r="C29" s="15">
        <v>4251</v>
      </c>
      <c r="D29" s="15">
        <v>205</v>
      </c>
      <c r="E29" s="15">
        <v>340934.35</v>
      </c>
    </row>
    <row r="30" spans="1:5" x14ac:dyDescent="0.25">
      <c r="A30" s="8" t="s">
        <v>8381</v>
      </c>
      <c r="B30" s="15">
        <v>1161679.0300000005</v>
      </c>
      <c r="C30" s="15">
        <v>14379.01</v>
      </c>
      <c r="D30" s="15">
        <v>3439</v>
      </c>
      <c r="E30" s="15">
        <v>1179497.0400000005</v>
      </c>
    </row>
    <row r="31" spans="1:5" x14ac:dyDescent="0.25">
      <c r="A31" s="8" t="s">
        <v>8382</v>
      </c>
      <c r="B31" s="15">
        <v>3025926.9956962024</v>
      </c>
      <c r="C31" s="15">
        <v>53442.675569620253</v>
      </c>
      <c r="D31" s="15">
        <v>196</v>
      </c>
      <c r="E31" s="15">
        <v>3079565.6712658228</v>
      </c>
    </row>
    <row r="32" spans="1:5" x14ac:dyDescent="0.25">
      <c r="A32" s="8" t="s">
        <v>8383</v>
      </c>
      <c r="B32" s="15">
        <v>7686612.6022010203</v>
      </c>
      <c r="C32" s="15">
        <v>195511.18061401849</v>
      </c>
      <c r="D32" s="15">
        <v>718</v>
      </c>
      <c r="E32" s="15">
        <v>7882841.7828150392</v>
      </c>
    </row>
    <row r="33" spans="1:5" x14ac:dyDescent="0.25">
      <c r="A33" s="8" t="s">
        <v>8384</v>
      </c>
      <c r="B33" s="15">
        <v>8203023.5062559117</v>
      </c>
      <c r="C33" s="15">
        <v>572855.50511441089</v>
      </c>
      <c r="D33" s="15">
        <v>209486.46736759244</v>
      </c>
      <c r="E33" s="15">
        <v>8985365.4787379149</v>
      </c>
    </row>
    <row r="34" spans="1:5" x14ac:dyDescent="0.25">
      <c r="A34" s="8" t="s">
        <v>8385</v>
      </c>
      <c r="B34" s="15">
        <v>9116383.8948937245</v>
      </c>
      <c r="C34" s="15">
        <v>595186.75683047657</v>
      </c>
      <c r="D34" s="15">
        <v>430340.60301345831</v>
      </c>
      <c r="E34" s="15">
        <v>10141911.254737658</v>
      </c>
    </row>
    <row r="35" spans="1:5" x14ac:dyDescent="0.25">
      <c r="A35" s="8" t="s">
        <v>8386</v>
      </c>
      <c r="B35" s="15">
        <v>10299499.279122092</v>
      </c>
      <c r="C35" s="15">
        <v>903876.68371797423</v>
      </c>
      <c r="D35" s="15">
        <v>1805021.4963149012</v>
      </c>
      <c r="E35" s="15">
        <v>13008397.459154967</v>
      </c>
    </row>
    <row r="36" spans="1:5" x14ac:dyDescent="0.25">
      <c r="A36" s="8" t="s">
        <v>8387</v>
      </c>
      <c r="B36" s="15">
        <v>859704.23109429085</v>
      </c>
      <c r="C36" s="15">
        <v>114158.40708522081</v>
      </c>
      <c r="D36" s="15">
        <v>87762.293054291265</v>
      </c>
      <c r="E36" s="15">
        <v>1061624.9312338028</v>
      </c>
    </row>
    <row r="37" spans="1:5" x14ac:dyDescent="0.25">
      <c r="A37" s="8" t="s">
        <v>8352</v>
      </c>
      <c r="B37" s="15">
        <v>40731351.309263244</v>
      </c>
      <c r="C37" s="15">
        <v>2456822.2189317211</v>
      </c>
      <c r="D37" s="15">
        <v>2537168.8597502429</v>
      </c>
      <c r="E37" s="15">
        <v>45725342.387945212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1" topLeftCell="A4" activePane="bottomLeft" state="frozen"/>
      <selection pane="bottomLeft" activeCell="A4" sqref="A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1.5703125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6" width="10.42578125" customWidth="1"/>
    <col min="17" max="17" width="12.28515625" customWidth="1"/>
    <col min="18" max="18" width="16.28515625" customWidth="1"/>
    <col min="19" max="19" width="15.85546875" bestFit="1" customWidth="1"/>
    <col min="20" max="21" width="12.85546875" customWidth="1"/>
  </cols>
  <sheetData>
    <row r="1" spans="1:21" s="3" customFormat="1" ht="30" x14ac:dyDescent="0.25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8393</v>
      </c>
      <c r="R1" s="2" t="s">
        <v>8308</v>
      </c>
      <c r="S1" s="2" t="s">
        <v>8309</v>
      </c>
      <c r="T1" s="2" t="s">
        <v>8365</v>
      </c>
      <c r="U1" s="2" t="s">
        <v>8366</v>
      </c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IFERROR(E2/L2,0)/VLOOKUP(H2,ExchangeRates,2,FALSE)</f>
        <v>63.917582417582416</v>
      </c>
      <c r="Q2" s="15">
        <f>IFERROR(E2/VLOOKUP(H2,ExchangeRates,2,FALSE),0)</f>
        <v>11633</v>
      </c>
      <c r="R2" t="str">
        <f>LEFT(N2,FIND("/",N2)-1)</f>
        <v>film &amp; video</v>
      </c>
      <c r="S2" t="str">
        <f>RIGHT(N2,LEN(N2)-FIND("/",N2))</f>
        <v>television</v>
      </c>
      <c r="T2" s="10">
        <f>(((J2/86400)+DATE(1970,1,1)))</f>
        <v>42177.007071759261</v>
      </c>
      <c r="U2" s="10">
        <f>(((I2/86400)+DATE(1970,1,1)))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>IFERROR(E3/L3,0)/VLOOKUP(H3,ExchangeRates,2,FALSE)</f>
        <v>185.48101265822785</v>
      </c>
      <c r="Q3" s="15">
        <f>IFERROR(E3/VLOOKUP(H3,ExchangeRates,2,FALSE),0)</f>
        <v>14653</v>
      </c>
      <c r="R3" t="str">
        <f t="shared" ref="R3:R66" si="1">LEFT(N3,FIND("/",N3)-1)</f>
        <v>film &amp; video</v>
      </c>
      <c r="S3" t="str">
        <f t="shared" ref="S3:S66" si="2">RIGHT(N3,LEN(N3)-FIND("/",N3))</f>
        <v>television</v>
      </c>
      <c r="T3" s="10">
        <f t="shared" ref="T3:T66" si="3">(((J3/86400)+DATE(1970,1,1)))</f>
        <v>42766.600497685184</v>
      </c>
      <c r="U3" s="10">
        <f t="shared" ref="U3:U66" si="4">(((I3/86400)+DATE(1970,1,1)))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>IFERROR(E4/L4,0)/VLOOKUP(H4,ExchangeRates,2,FALSE)</f>
        <v>18.987341772151897</v>
      </c>
      <c r="Q4" s="15">
        <f>IFERROR(E4/VLOOKUP(H4,ExchangeRates,2,FALSE),0)</f>
        <v>664.55696202531647</v>
      </c>
      <c r="R4" t="str">
        <f t="shared" si="1"/>
        <v>film &amp; video</v>
      </c>
      <c r="S4" t="str">
        <f t="shared" si="2"/>
        <v>television</v>
      </c>
      <c r="T4" s="10">
        <f t="shared" si="3"/>
        <v>42405.702349537038</v>
      </c>
      <c r="U4" s="10">
        <f t="shared" si="4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>IFERROR(E5/L5,0)/VLOOKUP(H5,ExchangeRates,2,FALSE)</f>
        <v>69.266666666666666</v>
      </c>
      <c r="Q5" s="15">
        <f>IFERROR(E5/VLOOKUP(H5,ExchangeRates,2,FALSE),0)</f>
        <v>10390</v>
      </c>
      <c r="R5" t="str">
        <f t="shared" si="1"/>
        <v>film &amp; video</v>
      </c>
      <c r="S5" t="str">
        <f t="shared" si="2"/>
        <v>television</v>
      </c>
      <c r="T5" s="10">
        <f t="shared" si="3"/>
        <v>41828.515127314815</v>
      </c>
      <c r="U5" s="10">
        <f t="shared" si="4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>IFERROR(E6/L6,0)/VLOOKUP(H6,ExchangeRates,2,FALSE)</f>
        <v>190.55028169014085</v>
      </c>
      <c r="Q6" s="15">
        <f>IFERROR(E6/VLOOKUP(H6,ExchangeRates,2,FALSE),0)</f>
        <v>54116.28</v>
      </c>
      <c r="R6" t="str">
        <f t="shared" si="1"/>
        <v>film &amp; video</v>
      </c>
      <c r="S6" t="str">
        <f t="shared" si="2"/>
        <v>television</v>
      </c>
      <c r="T6" s="10">
        <f t="shared" si="3"/>
        <v>42327.834247685183</v>
      </c>
      <c r="U6" s="10">
        <f t="shared" si="4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>IFERROR(E7/L7,0)/VLOOKUP(H7,ExchangeRates,2,FALSE)</f>
        <v>93.40425531914893</v>
      </c>
      <c r="Q7" s="15">
        <f>IFERROR(E7/VLOOKUP(H7,ExchangeRates,2,FALSE),0)</f>
        <v>4390</v>
      </c>
      <c r="R7" t="str">
        <f t="shared" si="1"/>
        <v>film &amp; video</v>
      </c>
      <c r="S7" t="str">
        <f t="shared" si="2"/>
        <v>television</v>
      </c>
      <c r="T7" s="10">
        <f t="shared" si="3"/>
        <v>42563.932951388888</v>
      </c>
      <c r="U7" s="10">
        <f t="shared" si="4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>IFERROR(E8/L8,0)/VLOOKUP(H8,ExchangeRates,2,FALSE)</f>
        <v>146.87931034482759</v>
      </c>
      <c r="Q8" s="15">
        <f>IFERROR(E8/VLOOKUP(H8,ExchangeRates,2,FALSE),0)</f>
        <v>8519</v>
      </c>
      <c r="R8" t="str">
        <f t="shared" si="1"/>
        <v>film &amp; video</v>
      </c>
      <c r="S8" t="str">
        <f t="shared" si="2"/>
        <v>television</v>
      </c>
      <c r="T8" s="10">
        <f t="shared" si="3"/>
        <v>41794.072337962964</v>
      </c>
      <c r="U8" s="10">
        <f t="shared" si="4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>IFERROR(E9/L9,0)/VLOOKUP(H9,ExchangeRates,2,FALSE)</f>
        <v>159.82456140350877</v>
      </c>
      <c r="Q9" s="15">
        <f>IFERROR(E9/VLOOKUP(H9,ExchangeRates,2,FALSE),0)</f>
        <v>9110</v>
      </c>
      <c r="R9" t="str">
        <f t="shared" si="1"/>
        <v>film &amp; video</v>
      </c>
      <c r="S9" t="str">
        <f t="shared" si="2"/>
        <v>television</v>
      </c>
      <c r="T9" s="10">
        <f t="shared" si="3"/>
        <v>42516.047071759254</v>
      </c>
      <c r="U9" s="10">
        <f t="shared" si="4"/>
        <v>42556.047071759254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>IFERROR(E10/L10,0)/VLOOKUP(H10,ExchangeRates,2,FALSE)</f>
        <v>291.79333333333335</v>
      </c>
      <c r="Q10" s="15">
        <f>IFERROR(E10/VLOOKUP(H10,ExchangeRates,2,FALSE),0)</f>
        <v>3501.52</v>
      </c>
      <c r="R10" t="str">
        <f t="shared" si="1"/>
        <v>film &amp; video</v>
      </c>
      <c r="S10" t="str">
        <f t="shared" si="2"/>
        <v>television</v>
      </c>
      <c r="T10" s="10">
        <f t="shared" si="3"/>
        <v>42468.94458333333</v>
      </c>
      <c r="U10" s="10">
        <f t="shared" si="4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>IFERROR(E11/L11,0)/VLOOKUP(H11,ExchangeRates,2,FALSE)</f>
        <v>31.499500000000001</v>
      </c>
      <c r="Q11" s="15">
        <f>IFERROR(E11/VLOOKUP(H11,ExchangeRates,2,FALSE),0)</f>
        <v>629.99</v>
      </c>
      <c r="R11" t="str">
        <f t="shared" si="1"/>
        <v>film &amp; video</v>
      </c>
      <c r="S11" t="str">
        <f t="shared" si="2"/>
        <v>television</v>
      </c>
      <c r="T11" s="10">
        <f t="shared" si="3"/>
        <v>42447.103518518517</v>
      </c>
      <c r="U11" s="10">
        <f t="shared" si="4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>IFERROR(E12/L12,0)/VLOOKUP(H12,ExchangeRates,2,FALSE)</f>
        <v>158.68421052631578</v>
      </c>
      <c r="Q12" s="15">
        <f>IFERROR(E12/VLOOKUP(H12,ExchangeRates,2,FALSE),0)</f>
        <v>3015</v>
      </c>
      <c r="R12" t="str">
        <f t="shared" si="1"/>
        <v>film &amp; video</v>
      </c>
      <c r="S12" t="str">
        <f t="shared" si="2"/>
        <v>television</v>
      </c>
      <c r="T12" s="10">
        <f t="shared" si="3"/>
        <v>41780.068043981482</v>
      </c>
      <c r="U12" s="10">
        <f t="shared" si="4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>IFERROR(E13/L13,0)/VLOOKUP(H13,ExchangeRates,2,FALSE)</f>
        <v>80.333333333333329</v>
      </c>
      <c r="Q13" s="15">
        <f>IFERROR(E13/VLOOKUP(H13,ExchangeRates,2,FALSE),0)</f>
        <v>6025</v>
      </c>
      <c r="R13" t="str">
        <f t="shared" si="1"/>
        <v>film &amp; video</v>
      </c>
      <c r="S13" t="str">
        <f t="shared" si="2"/>
        <v>television</v>
      </c>
      <c r="T13" s="10">
        <f t="shared" si="3"/>
        <v>42572.778495370367</v>
      </c>
      <c r="U13" s="10">
        <f t="shared" si="4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>IFERROR(E14/L14,0)/VLOOKUP(H14,ExchangeRates,2,FALSE)</f>
        <v>59.961305925030231</v>
      </c>
      <c r="Q14" s="15">
        <f>IFERROR(E14/VLOOKUP(H14,ExchangeRates,2,FALSE),0)</f>
        <v>49588</v>
      </c>
      <c r="R14" t="str">
        <f t="shared" si="1"/>
        <v>film &amp; video</v>
      </c>
      <c r="S14" t="str">
        <f t="shared" si="2"/>
        <v>television</v>
      </c>
      <c r="T14" s="10">
        <f t="shared" si="3"/>
        <v>41791.713252314818</v>
      </c>
      <c r="U14" s="10">
        <f t="shared" si="4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>IFERROR(E15/L15,0)/VLOOKUP(H15,ExchangeRates,2,FALSE)</f>
        <v>109.78431372549019</v>
      </c>
      <c r="Q15" s="15">
        <f>IFERROR(E15/VLOOKUP(H15,ExchangeRates,2,FALSE),0)</f>
        <v>5599</v>
      </c>
      <c r="R15" t="str">
        <f t="shared" si="1"/>
        <v>film &amp; video</v>
      </c>
      <c r="S15" t="str">
        <f t="shared" si="2"/>
        <v>television</v>
      </c>
      <c r="T15" s="10">
        <f t="shared" si="3"/>
        <v>42508.677187499998</v>
      </c>
      <c r="U15" s="10">
        <f t="shared" si="4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>IFERROR(E16/L16,0)/VLOOKUP(H16,ExchangeRates,2,FALSE)</f>
        <v>102.57452574525746</v>
      </c>
      <c r="Q16" s="15">
        <f>IFERROR(E16/VLOOKUP(H16,ExchangeRates,2,FALSE),0)</f>
        <v>4205.5555555555557</v>
      </c>
      <c r="R16" t="str">
        <f t="shared" si="1"/>
        <v>film &amp; video</v>
      </c>
      <c r="S16" t="str">
        <f t="shared" si="2"/>
        <v>television</v>
      </c>
      <c r="T16" s="10">
        <f t="shared" si="3"/>
        <v>41808.02648148148</v>
      </c>
      <c r="U16" s="10">
        <f t="shared" si="4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>IFERROR(E17/L17,0)/VLOOKUP(H17,ExchangeRates,2,FALSE)</f>
        <v>24.721706864564005</v>
      </c>
      <c r="Q17" s="15">
        <f>IFERROR(E17/VLOOKUP(H17,ExchangeRates,2,FALSE),0)</f>
        <v>2422.7272727272725</v>
      </c>
      <c r="R17" t="str">
        <f t="shared" si="1"/>
        <v>film &amp; video</v>
      </c>
      <c r="S17" t="str">
        <f t="shared" si="2"/>
        <v>television</v>
      </c>
      <c r="T17" s="10">
        <f t="shared" si="3"/>
        <v>42256.391875000001</v>
      </c>
      <c r="U17" s="10">
        <f t="shared" si="4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>IFERROR(E18/L18,0)/VLOOKUP(H18,ExchangeRates,2,FALSE)</f>
        <v>171.84285714285716</v>
      </c>
      <c r="Q18" s="15">
        <f>IFERROR(E18/VLOOKUP(H18,ExchangeRates,2,FALSE),0)</f>
        <v>12029</v>
      </c>
      <c r="R18" t="str">
        <f t="shared" si="1"/>
        <v>film &amp; video</v>
      </c>
      <c r="S18" t="str">
        <f t="shared" si="2"/>
        <v>television</v>
      </c>
      <c r="T18" s="10">
        <f t="shared" si="3"/>
        <v>41760.796423611115</v>
      </c>
      <c r="U18" s="10">
        <f t="shared" si="4"/>
        <v>41806.229166666664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>IFERROR(E19/L19,0)/VLOOKUP(H19,ExchangeRates,2,FALSE)</f>
        <v>53.094233473980303</v>
      </c>
      <c r="Q19" s="15">
        <f>IFERROR(E19/VLOOKUP(H19,ExchangeRates,2,FALSE),0)</f>
        <v>1911.3924050632911</v>
      </c>
      <c r="R19" t="str">
        <f t="shared" si="1"/>
        <v>film &amp; video</v>
      </c>
      <c r="S19" t="str">
        <f t="shared" si="2"/>
        <v>television</v>
      </c>
      <c r="T19" s="10">
        <f t="shared" si="3"/>
        <v>41917.731736111113</v>
      </c>
      <c r="U19" s="10">
        <f t="shared" si="4"/>
        <v>41947.773402777777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>IFERROR(E20/L20,0)/VLOOKUP(H20,ExchangeRates,2,FALSE)</f>
        <v>93.264122807017543</v>
      </c>
      <c r="Q20" s="15">
        <f>IFERROR(E20/VLOOKUP(H20,ExchangeRates,2,FALSE),0)</f>
        <v>31896.33</v>
      </c>
      <c r="R20" t="str">
        <f t="shared" si="1"/>
        <v>film &amp; video</v>
      </c>
      <c r="S20" t="str">
        <f t="shared" si="2"/>
        <v>television</v>
      </c>
      <c r="T20" s="10">
        <f t="shared" si="3"/>
        <v>41869.542314814811</v>
      </c>
      <c r="U20" s="10">
        <f t="shared" si="4"/>
        <v>41899.542314814811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>IFERROR(E21/L21,0)/VLOOKUP(H21,ExchangeRates,2,FALSE)</f>
        <v>56.136363636363633</v>
      </c>
      <c r="Q21" s="15">
        <f>IFERROR(E21/VLOOKUP(H21,ExchangeRates,2,FALSE),0)</f>
        <v>1235</v>
      </c>
      <c r="R21" t="str">
        <f t="shared" si="1"/>
        <v>film &amp; video</v>
      </c>
      <c r="S21" t="str">
        <f t="shared" si="2"/>
        <v>television</v>
      </c>
      <c r="T21" s="10">
        <f t="shared" si="3"/>
        <v>42175.816365740742</v>
      </c>
      <c r="U21" s="10">
        <f t="shared" si="4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>IFERROR(E22/L22,0)/VLOOKUP(H22,ExchangeRates,2,FALSE)</f>
        <v>80.16</v>
      </c>
      <c r="Q22" s="15">
        <f>IFERROR(E22/VLOOKUP(H22,ExchangeRates,2,FALSE),0)</f>
        <v>2004</v>
      </c>
      <c r="R22" t="str">
        <f t="shared" si="1"/>
        <v>film &amp; video</v>
      </c>
      <c r="S22" t="str">
        <f t="shared" si="2"/>
        <v>television</v>
      </c>
      <c r="T22" s="10">
        <f t="shared" si="3"/>
        <v>42200.758240740739</v>
      </c>
      <c r="U22" s="10">
        <f t="shared" si="4"/>
        <v>42260.758240740739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>IFERROR(E23/L23,0)/VLOOKUP(H23,ExchangeRates,2,FALSE)</f>
        <v>199.9009900990099</v>
      </c>
      <c r="Q23" s="15">
        <f>IFERROR(E23/VLOOKUP(H23,ExchangeRates,2,FALSE),0)</f>
        <v>20190</v>
      </c>
      <c r="R23" t="str">
        <f t="shared" si="1"/>
        <v>film &amp; video</v>
      </c>
      <c r="S23" t="str">
        <f t="shared" si="2"/>
        <v>television</v>
      </c>
      <c r="T23" s="10">
        <f t="shared" si="3"/>
        <v>41878.627187500002</v>
      </c>
      <c r="U23" s="10">
        <f t="shared" si="4"/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>IFERROR(E24/L24,0)/VLOOKUP(H24,ExchangeRates,2,FALSE)</f>
        <v>51.25</v>
      </c>
      <c r="Q24" s="15">
        <f>IFERROR(E24/VLOOKUP(H24,ExchangeRates,2,FALSE),0)</f>
        <v>410</v>
      </c>
      <c r="R24" t="str">
        <f t="shared" si="1"/>
        <v>film &amp; video</v>
      </c>
      <c r="S24" t="str">
        <f t="shared" si="2"/>
        <v>television</v>
      </c>
      <c r="T24" s="10">
        <f t="shared" si="3"/>
        <v>41989.91134259259</v>
      </c>
      <c r="U24" s="10">
        <f t="shared" si="4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>IFERROR(E25/L25,0)/VLOOKUP(H25,ExchangeRates,2,FALSE)</f>
        <v>103.04347826086956</v>
      </c>
      <c r="Q25" s="15">
        <f>IFERROR(E25/VLOOKUP(H25,ExchangeRates,2,FALSE),0)</f>
        <v>2370</v>
      </c>
      <c r="R25" t="str">
        <f t="shared" si="1"/>
        <v>film &amp; video</v>
      </c>
      <c r="S25" t="str">
        <f t="shared" si="2"/>
        <v>television</v>
      </c>
      <c r="T25" s="10">
        <f t="shared" si="3"/>
        <v>42097.778946759259</v>
      </c>
      <c r="U25" s="10">
        <f t="shared" si="4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>IFERROR(E26/L26,0)/VLOOKUP(H26,ExchangeRates,2,FALSE)</f>
        <v>66.346149825783982</v>
      </c>
      <c r="Q26" s="15">
        <f>IFERROR(E26/VLOOKUP(H26,ExchangeRates,2,FALSE),0)</f>
        <v>38082.69</v>
      </c>
      <c r="R26" t="str">
        <f t="shared" si="1"/>
        <v>film &amp; video</v>
      </c>
      <c r="S26" t="str">
        <f t="shared" si="2"/>
        <v>television</v>
      </c>
      <c r="T26" s="10">
        <f t="shared" si="3"/>
        <v>42229.820173611108</v>
      </c>
      <c r="U26" s="10">
        <f t="shared" si="4"/>
        <v>42262.818749999999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>IFERROR(E27/L27,0)/VLOOKUP(H27,ExchangeRates,2,FALSE)</f>
        <v>57.142857142857146</v>
      </c>
      <c r="Q27" s="15">
        <f>IFERROR(E27/VLOOKUP(H27,ExchangeRates,2,FALSE),0)</f>
        <v>800</v>
      </c>
      <c r="R27" t="str">
        <f t="shared" si="1"/>
        <v>film &amp; video</v>
      </c>
      <c r="S27" t="str">
        <f t="shared" si="2"/>
        <v>television</v>
      </c>
      <c r="T27" s="10">
        <f t="shared" si="3"/>
        <v>42318.025011574078</v>
      </c>
      <c r="U27" s="10">
        <f t="shared" si="4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>IFERROR(E28/L28,0)/VLOOKUP(H28,ExchangeRates,2,FALSE)</f>
        <v>102.10526315789474</v>
      </c>
      <c r="Q28" s="15">
        <f>IFERROR(E28/VLOOKUP(H28,ExchangeRates,2,FALSE),0)</f>
        <v>1940</v>
      </c>
      <c r="R28" t="str">
        <f t="shared" si="1"/>
        <v>film &amp; video</v>
      </c>
      <c r="S28" t="str">
        <f t="shared" si="2"/>
        <v>television</v>
      </c>
      <c r="T28" s="10">
        <f t="shared" si="3"/>
        <v>41828.515555555554</v>
      </c>
      <c r="U28" s="10">
        <f t="shared" si="4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>IFERROR(E29/L29,0)/VLOOKUP(H29,ExchangeRates,2,FALSE)</f>
        <v>96.731601731601728</v>
      </c>
      <c r="Q29" s="15">
        <f>IFERROR(E29/VLOOKUP(H29,ExchangeRates,2,FALSE),0)</f>
        <v>14509.74025974026</v>
      </c>
      <c r="R29" t="str">
        <f t="shared" si="1"/>
        <v>film &amp; video</v>
      </c>
      <c r="S29" t="str">
        <f t="shared" si="2"/>
        <v>television</v>
      </c>
      <c r="T29" s="10">
        <f t="shared" si="3"/>
        <v>41929.164733796293</v>
      </c>
      <c r="U29" s="10">
        <f t="shared" si="4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>IFERROR(E30/L30,0)/VLOOKUP(H30,ExchangeRates,2,FALSE)</f>
        <v>169.6056338028169</v>
      </c>
      <c r="Q30" s="15">
        <f>IFERROR(E30/VLOOKUP(H30,ExchangeRates,2,FALSE),0)</f>
        <v>12042</v>
      </c>
      <c r="R30" t="str">
        <f t="shared" si="1"/>
        <v>film &amp; video</v>
      </c>
      <c r="S30" t="str">
        <f t="shared" si="2"/>
        <v>television</v>
      </c>
      <c r="T30" s="10">
        <f t="shared" si="3"/>
        <v>42324.96393518518</v>
      </c>
      <c r="U30" s="10">
        <f t="shared" si="4"/>
        <v>42354.96393518518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>IFERROR(E31/L31,0)/VLOOKUP(H31,ExchangeRates,2,FALSE)</f>
        <v>40.030293194850159</v>
      </c>
      <c r="Q31" s="15">
        <f>IFERROR(E31/VLOOKUP(H31,ExchangeRates,2,FALSE),0)</f>
        <v>4683.5443037974683</v>
      </c>
      <c r="R31" t="str">
        <f t="shared" si="1"/>
        <v>film &amp; video</v>
      </c>
      <c r="S31" t="str">
        <f t="shared" si="2"/>
        <v>television</v>
      </c>
      <c r="T31" s="10">
        <f t="shared" si="3"/>
        <v>41812.67324074074</v>
      </c>
      <c r="U31" s="10">
        <f t="shared" si="4"/>
        <v>41842.67324074074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>IFERROR(E32/L32,0)/VLOOKUP(H32,ExchangeRates,2,FALSE)</f>
        <v>76.45264150943396</v>
      </c>
      <c r="Q32" s="15">
        <f>IFERROR(E32/VLOOKUP(H32,ExchangeRates,2,FALSE),0)</f>
        <v>4051.99</v>
      </c>
      <c r="R32" t="str">
        <f t="shared" si="1"/>
        <v>film &amp; video</v>
      </c>
      <c r="S32" t="str">
        <f t="shared" si="2"/>
        <v>television</v>
      </c>
      <c r="T32" s="10">
        <f t="shared" si="3"/>
        <v>41842.292997685188</v>
      </c>
      <c r="U32" s="10">
        <f t="shared" si="4"/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>IFERROR(E33/L33,0)/VLOOKUP(H33,ExchangeRates,2,FALSE)</f>
        <v>13</v>
      </c>
      <c r="Q33" s="15">
        <f>IFERROR(E33/VLOOKUP(H33,ExchangeRates,2,FALSE),0)</f>
        <v>13</v>
      </c>
      <c r="R33" t="str">
        <f t="shared" si="1"/>
        <v>film &amp; video</v>
      </c>
      <c r="S33" t="str">
        <f t="shared" si="2"/>
        <v>television</v>
      </c>
      <c r="T33" s="10">
        <f t="shared" si="3"/>
        <v>42376.79206018518</v>
      </c>
      <c r="U33" s="10">
        <f t="shared" si="4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>IFERROR(E34/L34,0)/VLOOKUP(H34,ExchangeRates,2,FALSE)</f>
        <v>320.44943820224717</v>
      </c>
      <c r="Q34" s="15">
        <f>IFERROR(E34/VLOOKUP(H34,ExchangeRates,2,FALSE),0)</f>
        <v>28520</v>
      </c>
      <c r="R34" t="str">
        <f t="shared" si="1"/>
        <v>film &amp; video</v>
      </c>
      <c r="S34" t="str">
        <f t="shared" si="2"/>
        <v>television</v>
      </c>
      <c r="T34" s="10">
        <f t="shared" si="3"/>
        <v>42461.627511574072</v>
      </c>
      <c r="U34" s="10">
        <f t="shared" si="4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>IFERROR(E35/L35,0)/VLOOKUP(H35,ExchangeRates,2,FALSE)</f>
        <v>83.75</v>
      </c>
      <c r="Q35" s="15">
        <f>IFERROR(E35/VLOOKUP(H35,ExchangeRates,2,FALSE),0)</f>
        <v>5360</v>
      </c>
      <c r="R35" t="str">
        <f t="shared" si="1"/>
        <v>film &amp; video</v>
      </c>
      <c r="S35" t="str">
        <f t="shared" si="2"/>
        <v>television</v>
      </c>
      <c r="T35" s="10">
        <f t="shared" si="3"/>
        <v>42286.660891203705</v>
      </c>
      <c r="U35" s="10">
        <f t="shared" si="4"/>
        <v>42316.702557870369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>IFERROR(E36/L36,0)/VLOOKUP(H36,ExchangeRates,2,FALSE)</f>
        <v>49.882352941176471</v>
      </c>
      <c r="Q36" s="15">
        <f>IFERROR(E36/VLOOKUP(H36,ExchangeRates,2,FALSE),0)</f>
        <v>3392</v>
      </c>
      <c r="R36" t="str">
        <f t="shared" si="1"/>
        <v>film &amp; video</v>
      </c>
      <c r="S36" t="str">
        <f t="shared" si="2"/>
        <v>television</v>
      </c>
      <c r="T36" s="10">
        <f t="shared" si="3"/>
        <v>41841.321770833332</v>
      </c>
      <c r="U36" s="10">
        <f t="shared" si="4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>IFERROR(E37/L37,0)/VLOOKUP(H37,ExchangeRates,2,FALSE)</f>
        <v>59.464285714285715</v>
      </c>
      <c r="Q37" s="15">
        <f>IFERROR(E37/VLOOKUP(H37,ExchangeRates,2,FALSE),0)</f>
        <v>1665</v>
      </c>
      <c r="R37" t="str">
        <f t="shared" si="1"/>
        <v>film &amp; video</v>
      </c>
      <c r="S37" t="str">
        <f t="shared" si="2"/>
        <v>television</v>
      </c>
      <c r="T37" s="10">
        <f t="shared" si="3"/>
        <v>42098.291828703703</v>
      </c>
      <c r="U37" s="10">
        <f t="shared" si="4"/>
        <v>42122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>IFERROR(E38/L38,0)/VLOOKUP(H38,ExchangeRates,2,FALSE)</f>
        <v>193.84090909090909</v>
      </c>
      <c r="Q38" s="15">
        <f>IFERROR(E38/VLOOKUP(H38,ExchangeRates,2,FALSE),0)</f>
        <v>8529</v>
      </c>
      <c r="R38" t="str">
        <f t="shared" si="1"/>
        <v>film &amp; video</v>
      </c>
      <c r="S38" t="str">
        <f t="shared" si="2"/>
        <v>television</v>
      </c>
      <c r="T38" s="10">
        <f t="shared" si="3"/>
        <v>42068.307002314818</v>
      </c>
      <c r="U38" s="10">
        <f t="shared" si="4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>IFERROR(E39/L39,0)/VLOOKUP(H39,ExchangeRates,2,FALSE)</f>
        <v>159.51383399209487</v>
      </c>
      <c r="Q39" s="15">
        <f>IFERROR(E39/VLOOKUP(H39,ExchangeRates,2,FALSE),0)</f>
        <v>40357</v>
      </c>
      <c r="R39" t="str">
        <f t="shared" si="1"/>
        <v>film &amp; video</v>
      </c>
      <c r="S39" t="str">
        <f t="shared" si="2"/>
        <v>television</v>
      </c>
      <c r="T39" s="10">
        <f t="shared" si="3"/>
        <v>42032.693043981482</v>
      </c>
      <c r="U39" s="10">
        <f t="shared" si="4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>IFERROR(E40/L40,0)/VLOOKUP(H40,ExchangeRates,2,FALSE)</f>
        <v>41.68181818181818</v>
      </c>
      <c r="Q40" s="15">
        <f>IFERROR(E40/VLOOKUP(H40,ExchangeRates,2,FALSE),0)</f>
        <v>2751</v>
      </c>
      <c r="R40" t="str">
        <f t="shared" si="1"/>
        <v>film &amp; video</v>
      </c>
      <c r="S40" t="str">
        <f t="shared" si="2"/>
        <v>television</v>
      </c>
      <c r="T40" s="10">
        <f t="shared" si="3"/>
        <v>41375.057222222225</v>
      </c>
      <c r="U40" s="10">
        <f t="shared" si="4"/>
        <v>41405.057222222225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>IFERROR(E41/L41,0)/VLOOKUP(H41,ExchangeRates,2,FALSE)</f>
        <v>191.0109082424313</v>
      </c>
      <c r="Q41" s="15">
        <f>IFERROR(E41/VLOOKUP(H41,ExchangeRates,2,FALSE),0)</f>
        <v>41449.367088607592</v>
      </c>
      <c r="R41" t="str">
        <f t="shared" si="1"/>
        <v>film &amp; video</v>
      </c>
      <c r="S41" t="str">
        <f t="shared" si="2"/>
        <v>television</v>
      </c>
      <c r="T41" s="10">
        <f t="shared" si="3"/>
        <v>41754.047083333331</v>
      </c>
      <c r="U41" s="10">
        <f t="shared" si="4"/>
        <v>41784.957638888889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>IFERROR(E42/L42,0)/VLOOKUP(H42,ExchangeRates,2,FALSE)</f>
        <v>126.6875</v>
      </c>
      <c r="Q42" s="15">
        <f>IFERROR(E42/VLOOKUP(H42,ExchangeRates,2,FALSE),0)</f>
        <v>2027</v>
      </c>
      <c r="R42" t="str">
        <f t="shared" si="1"/>
        <v>film &amp; video</v>
      </c>
      <c r="S42" t="str">
        <f t="shared" si="2"/>
        <v>television</v>
      </c>
      <c r="T42" s="10">
        <f t="shared" si="3"/>
        <v>41789.21398148148</v>
      </c>
      <c r="U42" s="10">
        <f t="shared" si="4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>IFERROR(E43/L43,0)/VLOOKUP(H43,ExchangeRates,2,FALSE)</f>
        <v>105.26315789473684</v>
      </c>
      <c r="Q43" s="15">
        <f>IFERROR(E43/VLOOKUP(H43,ExchangeRates,2,FALSE),0)</f>
        <v>2000</v>
      </c>
      <c r="R43" t="str">
        <f t="shared" si="1"/>
        <v>film &amp; video</v>
      </c>
      <c r="S43" t="str">
        <f t="shared" si="2"/>
        <v>television</v>
      </c>
      <c r="T43" s="10">
        <f t="shared" si="3"/>
        <v>41887.568912037037</v>
      </c>
      <c r="U43" s="10">
        <f t="shared" si="4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>IFERROR(E44/L44,0)/VLOOKUP(H44,ExchangeRates,2,FALSE)</f>
        <v>117.51479289940828</v>
      </c>
      <c r="Q44" s="15">
        <f>IFERROR(E44/VLOOKUP(H44,ExchangeRates,2,FALSE),0)</f>
        <v>19860</v>
      </c>
      <c r="R44" t="str">
        <f t="shared" si="1"/>
        <v>film &amp; video</v>
      </c>
      <c r="S44" t="str">
        <f t="shared" si="2"/>
        <v>television</v>
      </c>
      <c r="T44" s="10">
        <f t="shared" si="3"/>
        <v>41971.639189814814</v>
      </c>
      <c r="U44" s="10">
        <f t="shared" si="4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>IFERROR(E45/L45,0)/VLOOKUP(H45,ExchangeRates,2,FALSE)</f>
        <v>117.36121673003802</v>
      </c>
      <c r="Q45" s="15">
        <f>IFERROR(E45/VLOOKUP(H45,ExchangeRates,2,FALSE),0)</f>
        <v>30866</v>
      </c>
      <c r="R45" t="str">
        <f t="shared" si="1"/>
        <v>film &amp; video</v>
      </c>
      <c r="S45" t="str">
        <f t="shared" si="2"/>
        <v>television</v>
      </c>
      <c r="T45" s="10">
        <f t="shared" si="3"/>
        <v>41802.790347222224</v>
      </c>
      <c r="U45" s="10">
        <f t="shared" si="4"/>
        <v>41833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>IFERROR(E46/L46,0)/VLOOKUP(H46,ExchangeRates,2,FALSE)</f>
        <v>133.33333333333334</v>
      </c>
      <c r="Q46" s="15">
        <f>IFERROR(E46/VLOOKUP(H46,ExchangeRates,2,FALSE),0)</f>
        <v>2000</v>
      </c>
      <c r="R46" t="str">
        <f t="shared" si="1"/>
        <v>film &amp; video</v>
      </c>
      <c r="S46" t="str">
        <f t="shared" si="2"/>
        <v>television</v>
      </c>
      <c r="T46" s="10">
        <f t="shared" si="3"/>
        <v>41874.098807870367</v>
      </c>
      <c r="U46" s="10">
        <f t="shared" si="4"/>
        <v>41919.098807870367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>IFERROR(E47/L47,0)/VLOOKUP(H47,ExchangeRates,2,FALSE)</f>
        <v>98.360655737704917</v>
      </c>
      <c r="Q47" s="15">
        <f>IFERROR(E47/VLOOKUP(H47,ExchangeRates,2,FALSE),0)</f>
        <v>6000</v>
      </c>
      <c r="R47" t="str">
        <f t="shared" si="1"/>
        <v>film &amp; video</v>
      </c>
      <c r="S47" t="str">
        <f t="shared" si="2"/>
        <v>television</v>
      </c>
      <c r="T47" s="10">
        <f t="shared" si="3"/>
        <v>42457.623923611114</v>
      </c>
      <c r="U47" s="10">
        <f t="shared" si="4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>IFERROR(E48/L48,0)/VLOOKUP(H48,ExchangeRates,2,FALSE)</f>
        <v>135.03086419753089</v>
      </c>
      <c r="Q48" s="15">
        <f>IFERROR(E48/VLOOKUP(H48,ExchangeRates,2,FALSE),0)</f>
        <v>6076.3888888888887</v>
      </c>
      <c r="R48" t="str">
        <f t="shared" si="1"/>
        <v>film &amp; video</v>
      </c>
      <c r="S48" t="str">
        <f t="shared" si="2"/>
        <v>television</v>
      </c>
      <c r="T48" s="10">
        <f t="shared" si="3"/>
        <v>42323.96497685185</v>
      </c>
      <c r="U48" s="10">
        <f t="shared" si="4"/>
        <v>42353.96497685185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>IFERROR(E49/L49,0)/VLOOKUP(H49,ExchangeRates,2,FALSE)</f>
        <v>76.865000000000009</v>
      </c>
      <c r="Q49" s="15">
        <f>IFERROR(E49/VLOOKUP(H49,ExchangeRates,2,FALSE),0)</f>
        <v>5380.55</v>
      </c>
      <c r="R49" t="str">
        <f t="shared" si="1"/>
        <v>film &amp; video</v>
      </c>
      <c r="S49" t="str">
        <f t="shared" si="2"/>
        <v>television</v>
      </c>
      <c r="T49" s="10">
        <f t="shared" si="3"/>
        <v>41932.819525462961</v>
      </c>
      <c r="U49" s="10">
        <f t="shared" si="4"/>
        <v>41992.861192129625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>IFERROR(E50/L50,0)/VLOOKUP(H50,ExchangeRates,2,FALSE)</f>
        <v>71.918720852764821</v>
      </c>
      <c r="Q50" s="15">
        <f>IFERROR(E50/VLOOKUP(H50,ExchangeRates,2,FALSE),0)</f>
        <v>2732.911392405063</v>
      </c>
      <c r="R50" t="str">
        <f t="shared" si="1"/>
        <v>film &amp; video</v>
      </c>
      <c r="S50" t="str">
        <f t="shared" si="2"/>
        <v>television</v>
      </c>
      <c r="T50" s="10">
        <f t="shared" si="3"/>
        <v>42033.516898148147</v>
      </c>
      <c r="U50" s="10">
        <f t="shared" si="4"/>
        <v>42064.5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>IFERROR(E51/L51,0)/VLOOKUP(H51,ExchangeRates,2,FALSE)</f>
        <v>137.93103448275863</v>
      </c>
      <c r="Q51" s="15">
        <f>IFERROR(E51/VLOOKUP(H51,ExchangeRates,2,FALSE),0)</f>
        <v>12000</v>
      </c>
      <c r="R51" t="str">
        <f t="shared" si="1"/>
        <v>film &amp; video</v>
      </c>
      <c r="S51" t="str">
        <f t="shared" si="2"/>
        <v>television</v>
      </c>
      <c r="T51" s="10">
        <f t="shared" si="3"/>
        <v>42271.176446759258</v>
      </c>
      <c r="U51" s="10">
        <f t="shared" si="4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>IFERROR(E52/L52,0)/VLOOKUP(H52,ExchangeRates,2,FALSE)</f>
        <v>34.522439585730723</v>
      </c>
      <c r="Q52" s="15">
        <f>IFERROR(E52/VLOOKUP(H52,ExchangeRates,2,FALSE),0)</f>
        <v>759.49367088607596</v>
      </c>
      <c r="R52" t="str">
        <f t="shared" si="1"/>
        <v>film &amp; video</v>
      </c>
      <c r="S52" t="str">
        <f t="shared" si="2"/>
        <v>television</v>
      </c>
      <c r="T52" s="10">
        <f t="shared" si="3"/>
        <v>41995.752986111111</v>
      </c>
      <c r="U52" s="10">
        <f t="shared" si="4"/>
        <v>42034.708333333328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>IFERROR(E53/L53,0)/VLOOKUP(H53,ExchangeRates,2,FALSE)</f>
        <v>118.33613445378151</v>
      </c>
      <c r="Q53" s="15">
        <f>IFERROR(E53/VLOOKUP(H53,ExchangeRates,2,FALSE),0)</f>
        <v>14082</v>
      </c>
      <c r="R53" t="str">
        <f t="shared" si="1"/>
        <v>film &amp; video</v>
      </c>
      <c r="S53" t="str">
        <f t="shared" si="2"/>
        <v>television</v>
      </c>
      <c r="T53" s="10">
        <f t="shared" si="3"/>
        <v>42196.928668981476</v>
      </c>
      <c r="U53" s="10">
        <f t="shared" si="4"/>
        <v>42226.928668981476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>IFERROR(E54/L54,0)/VLOOKUP(H54,ExchangeRates,2,FALSE)</f>
        <v>223.48076923076923</v>
      </c>
      <c r="Q54" s="15">
        <f>IFERROR(E54/VLOOKUP(H54,ExchangeRates,2,FALSE),0)</f>
        <v>11621</v>
      </c>
      <c r="R54" t="str">
        <f t="shared" si="1"/>
        <v>film &amp; video</v>
      </c>
      <c r="S54" t="str">
        <f t="shared" si="2"/>
        <v>television</v>
      </c>
      <c r="T54" s="10">
        <f t="shared" si="3"/>
        <v>41807.701921296299</v>
      </c>
      <c r="U54" s="10">
        <f t="shared" si="4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>IFERROR(E55/L55,0)/VLOOKUP(H55,ExchangeRates,2,FALSE)</f>
        <v>28.111111111111111</v>
      </c>
      <c r="Q55" s="15">
        <f>IFERROR(E55/VLOOKUP(H55,ExchangeRates,2,FALSE),0)</f>
        <v>3289</v>
      </c>
      <c r="R55" t="str">
        <f t="shared" si="1"/>
        <v>film &amp; video</v>
      </c>
      <c r="S55" t="str">
        <f t="shared" si="2"/>
        <v>television</v>
      </c>
      <c r="T55" s="10">
        <f t="shared" si="3"/>
        <v>41719.549131944441</v>
      </c>
      <c r="U55" s="10">
        <f t="shared" si="4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>IFERROR(E56/L56,0)/VLOOKUP(H56,ExchangeRates,2,FALSE)</f>
        <v>194.23076923076923</v>
      </c>
      <c r="Q56" s="15">
        <f>IFERROR(E56/VLOOKUP(H56,ExchangeRates,2,FALSE),0)</f>
        <v>10100</v>
      </c>
      <c r="R56" t="str">
        <f t="shared" si="1"/>
        <v>film &amp; video</v>
      </c>
      <c r="S56" t="str">
        <f t="shared" si="2"/>
        <v>television</v>
      </c>
      <c r="T56" s="10">
        <f t="shared" si="3"/>
        <v>42333.713206018518</v>
      </c>
      <c r="U56" s="10">
        <f t="shared" si="4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>IFERROR(E57/L57,0)/VLOOKUP(H57,ExchangeRates,2,FALSE)</f>
        <v>128.95348837209303</v>
      </c>
      <c r="Q57" s="15">
        <f>IFERROR(E57/VLOOKUP(H57,ExchangeRates,2,FALSE),0)</f>
        <v>11090</v>
      </c>
      <c r="R57" t="str">
        <f t="shared" si="1"/>
        <v>film &amp; video</v>
      </c>
      <c r="S57" t="str">
        <f t="shared" si="2"/>
        <v>television</v>
      </c>
      <c r="T57" s="10">
        <f t="shared" si="3"/>
        <v>42496.968935185185</v>
      </c>
      <c r="U57" s="10">
        <f t="shared" si="4"/>
        <v>42517.968935185185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>IFERROR(E58/L58,0)/VLOOKUP(H58,ExchangeRates,2,FALSE)</f>
        <v>62.425432853193655</v>
      </c>
      <c r="Q58" s="15">
        <f>IFERROR(E58/VLOOKUP(H58,ExchangeRates,2,FALSE),0)</f>
        <v>10862.025316455696</v>
      </c>
      <c r="R58" t="str">
        <f t="shared" si="1"/>
        <v>film &amp; video</v>
      </c>
      <c r="S58" t="str">
        <f t="shared" si="2"/>
        <v>television</v>
      </c>
      <c r="T58" s="10">
        <f t="shared" si="3"/>
        <v>42149.548888888894</v>
      </c>
      <c r="U58" s="10">
        <f t="shared" si="4"/>
        <v>42163.666666666672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>IFERROR(E59/L59,0)/VLOOKUP(H59,ExchangeRates,2,FALSE)</f>
        <v>221.52173913043478</v>
      </c>
      <c r="Q59" s="15">
        <f>IFERROR(E59/VLOOKUP(H59,ExchangeRates,2,FALSE),0)</f>
        <v>15285</v>
      </c>
      <c r="R59" t="str">
        <f t="shared" si="1"/>
        <v>film &amp; video</v>
      </c>
      <c r="S59" t="str">
        <f t="shared" si="2"/>
        <v>television</v>
      </c>
      <c r="T59" s="10">
        <f t="shared" si="3"/>
        <v>42089.83289351852</v>
      </c>
      <c r="U59" s="10">
        <f t="shared" si="4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>IFERROR(E60/L60,0)/VLOOKUP(H60,ExchangeRates,2,FALSE)</f>
        <v>137.21333333333334</v>
      </c>
      <c r="Q60" s="15">
        <f>IFERROR(E60/VLOOKUP(H60,ExchangeRates,2,FALSE),0)</f>
        <v>10291</v>
      </c>
      <c r="R60" t="str">
        <f t="shared" si="1"/>
        <v>film &amp; video</v>
      </c>
      <c r="S60" t="str">
        <f t="shared" si="2"/>
        <v>television</v>
      </c>
      <c r="T60" s="10">
        <f t="shared" si="3"/>
        <v>41932.745046296295</v>
      </c>
      <c r="U60" s="10">
        <f t="shared" si="4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>IFERROR(E61/L61,0)/VLOOKUP(H61,ExchangeRates,2,FALSE)</f>
        <v>606.82242424242418</v>
      </c>
      <c r="Q61" s="15">
        <f>IFERROR(E61/VLOOKUP(H61,ExchangeRates,2,FALSE),0)</f>
        <v>20025.14</v>
      </c>
      <c r="R61" t="str">
        <f t="shared" si="1"/>
        <v>film &amp; video</v>
      </c>
      <c r="S61" t="str">
        <f t="shared" si="2"/>
        <v>television</v>
      </c>
      <c r="T61" s="10">
        <f t="shared" si="3"/>
        <v>42230.235833333332</v>
      </c>
      <c r="U61" s="10">
        <f t="shared" si="4"/>
        <v>42261.875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>IFERROR(E62/L62,0)/VLOOKUP(H62,ExchangeRates,2,FALSE)</f>
        <v>54.481129864041257</v>
      </c>
      <c r="Q62" s="15">
        <f>IFERROR(E62/VLOOKUP(H62,ExchangeRates,2,FALSE),0)</f>
        <v>5883.9620253164558</v>
      </c>
      <c r="R62" t="str">
        <f t="shared" si="1"/>
        <v>film &amp; video</v>
      </c>
      <c r="S62" t="str">
        <f t="shared" si="2"/>
        <v>shorts</v>
      </c>
      <c r="T62" s="10">
        <f t="shared" si="3"/>
        <v>41701.901817129634</v>
      </c>
      <c r="U62" s="10">
        <f t="shared" si="4"/>
        <v>41721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>IFERROR(E63/L63,0)/VLOOKUP(H63,ExchangeRates,2,FALSE)</f>
        <v>322.39130434782606</v>
      </c>
      <c r="Q63" s="15">
        <f>IFERROR(E63/VLOOKUP(H63,ExchangeRates,2,FALSE),0)</f>
        <v>7415</v>
      </c>
      <c r="R63" t="str">
        <f t="shared" si="1"/>
        <v>film &amp; video</v>
      </c>
      <c r="S63" t="str">
        <f t="shared" si="2"/>
        <v>shorts</v>
      </c>
      <c r="T63" s="10">
        <f t="shared" si="3"/>
        <v>41409.814317129625</v>
      </c>
      <c r="U63" s="10">
        <f t="shared" si="4"/>
        <v>41431.814317129625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>IFERROR(E64/L64,0)/VLOOKUP(H64,ExchangeRates,2,FALSE)</f>
        <v>96.708333333333329</v>
      </c>
      <c r="Q64" s="15">
        <f>IFERROR(E64/VLOOKUP(H64,ExchangeRates,2,FALSE),0)</f>
        <v>4642</v>
      </c>
      <c r="R64" t="str">
        <f t="shared" si="1"/>
        <v>film &amp; video</v>
      </c>
      <c r="S64" t="str">
        <f t="shared" si="2"/>
        <v>shorts</v>
      </c>
      <c r="T64" s="10">
        <f t="shared" si="3"/>
        <v>41311.799513888887</v>
      </c>
      <c r="U64" s="10">
        <f t="shared" si="4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>IFERROR(E65/L65,0)/VLOOKUP(H65,ExchangeRates,2,FALSE)</f>
        <v>35.474531249999998</v>
      </c>
      <c r="Q65" s="15">
        <f>IFERROR(E65/VLOOKUP(H65,ExchangeRates,2,FALSE),0)</f>
        <v>2270.37</v>
      </c>
      <c r="R65" t="str">
        <f t="shared" si="1"/>
        <v>film &amp; video</v>
      </c>
      <c r="S65" t="str">
        <f t="shared" si="2"/>
        <v>shorts</v>
      </c>
      <c r="T65" s="10">
        <f t="shared" si="3"/>
        <v>41612.912187499998</v>
      </c>
      <c r="U65" s="10">
        <f t="shared" si="4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>IFERROR(E66/L66,0)/VLOOKUP(H66,ExchangeRates,2,FALSE)</f>
        <v>86.666666666666671</v>
      </c>
      <c r="Q66" s="15">
        <f>IFERROR(E66/VLOOKUP(H66,ExchangeRates,2,FALSE),0)</f>
        <v>2080</v>
      </c>
      <c r="R66" t="str">
        <f t="shared" si="1"/>
        <v>film &amp; video</v>
      </c>
      <c r="S66" t="str">
        <f t="shared" si="2"/>
        <v>shorts</v>
      </c>
      <c r="T66" s="10">
        <f t="shared" si="3"/>
        <v>41433.01829861111</v>
      </c>
      <c r="U66" s="10">
        <f t="shared" si="4"/>
        <v>41463.01829861111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>IFERROR(E67/L67,0)/VLOOKUP(H67,ExchangeRates,2,FALSE)</f>
        <v>98.546739984289076</v>
      </c>
      <c r="Q67" s="15">
        <f>IFERROR(E67/VLOOKUP(H67,ExchangeRates,2,FALSE),0)</f>
        <v>5617.1641791044776</v>
      </c>
      <c r="R67" t="str">
        <f t="shared" ref="R67:R130" si="6">LEFT(N67,FIND("/",N67)-1)</f>
        <v>film &amp; video</v>
      </c>
      <c r="S67" t="str">
        <f t="shared" ref="S67:S130" si="7">RIGHT(N67,LEN(N67)-FIND("/",N67))</f>
        <v>shorts</v>
      </c>
      <c r="T67" s="10">
        <f t="shared" ref="T67:T130" si="8">(((J67/86400)+DATE(1970,1,1)))</f>
        <v>41835.821226851855</v>
      </c>
      <c r="U67" s="10">
        <f t="shared" ref="U67:U130" si="9">(((I67/86400)+DATE(1970,1,1)))</f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>IFERROR(E68/L68,0)/VLOOKUP(H68,ExchangeRates,2,FALSE)</f>
        <v>91.230769230769226</v>
      </c>
      <c r="Q68" s="15">
        <f>IFERROR(E68/VLOOKUP(H68,ExchangeRates,2,FALSE),0)</f>
        <v>2372</v>
      </c>
      <c r="R68" t="str">
        <f t="shared" si="6"/>
        <v>film &amp; video</v>
      </c>
      <c r="S68" t="str">
        <f t="shared" si="7"/>
        <v>shorts</v>
      </c>
      <c r="T68" s="10">
        <f t="shared" si="8"/>
        <v>42539.849768518514</v>
      </c>
      <c r="U68" s="10">
        <f t="shared" si="9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>IFERROR(E69/L69,0)/VLOOKUP(H69,ExchangeRates,2,FALSE)</f>
        <v>116.25</v>
      </c>
      <c r="Q69" s="15">
        <f>IFERROR(E69/VLOOKUP(H69,ExchangeRates,2,FALSE),0)</f>
        <v>2325</v>
      </c>
      <c r="R69" t="str">
        <f t="shared" si="6"/>
        <v>film &amp; video</v>
      </c>
      <c r="S69" t="str">
        <f t="shared" si="7"/>
        <v>shorts</v>
      </c>
      <c r="T69" s="10">
        <f t="shared" si="8"/>
        <v>41075.583379629628</v>
      </c>
      <c r="U69" s="10">
        <f t="shared" si="9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>IFERROR(E70/L70,0)/VLOOKUP(H70,ExchangeRates,2,FALSE)</f>
        <v>26.82841068917018</v>
      </c>
      <c r="Q70" s="15">
        <f>IFERROR(E70/VLOOKUP(H70,ExchangeRates,2,FALSE),0)</f>
        <v>965.82278481012656</v>
      </c>
      <c r="R70" t="str">
        <f t="shared" si="6"/>
        <v>film &amp; video</v>
      </c>
      <c r="S70" t="str">
        <f t="shared" si="7"/>
        <v>shorts</v>
      </c>
      <c r="T70" s="10">
        <f t="shared" si="8"/>
        <v>41663.569340277776</v>
      </c>
      <c r="U70" s="10">
        <f t="shared" si="9"/>
        <v>41693.569340277776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>IFERROR(E71/L71,0)/VLOOKUP(H71,ExchangeRates,2,FALSE)</f>
        <v>62.327134831460668</v>
      </c>
      <c r="Q71" s="15">
        <f>IFERROR(E71/VLOOKUP(H71,ExchangeRates,2,FALSE),0)</f>
        <v>11094.23</v>
      </c>
      <c r="R71" t="str">
        <f t="shared" si="6"/>
        <v>film &amp; video</v>
      </c>
      <c r="S71" t="str">
        <f t="shared" si="7"/>
        <v>shorts</v>
      </c>
      <c r="T71" s="10">
        <f t="shared" si="8"/>
        <v>40786.187789351854</v>
      </c>
      <c r="U71" s="10">
        <f t="shared" si="9"/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>IFERROR(E72/L72,0)/VLOOKUP(H72,ExchangeRates,2,FALSE)</f>
        <v>37.411764705882355</v>
      </c>
      <c r="Q72" s="15">
        <f>IFERROR(E72/VLOOKUP(H72,ExchangeRates,2,FALSE),0)</f>
        <v>636</v>
      </c>
      <c r="R72" t="str">
        <f t="shared" si="6"/>
        <v>film &amp; video</v>
      </c>
      <c r="S72" t="str">
        <f t="shared" si="7"/>
        <v>shorts</v>
      </c>
      <c r="T72" s="10">
        <f t="shared" si="8"/>
        <v>40730.896354166667</v>
      </c>
      <c r="U72" s="10">
        <f t="shared" si="9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>IFERROR(E73/L73,0)/VLOOKUP(H73,ExchangeRates,2,FALSE)</f>
        <v>69.71875</v>
      </c>
      <c r="Q73" s="15">
        <f>IFERROR(E73/VLOOKUP(H73,ExchangeRates,2,FALSE),0)</f>
        <v>2231</v>
      </c>
      <c r="R73" t="str">
        <f t="shared" si="6"/>
        <v>film &amp; video</v>
      </c>
      <c r="S73" t="str">
        <f t="shared" si="7"/>
        <v>shorts</v>
      </c>
      <c r="T73" s="10">
        <f t="shared" si="8"/>
        <v>40997.271493055552</v>
      </c>
      <c r="U73" s="10">
        <f t="shared" si="9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>IFERROR(E74/L74,0)/VLOOKUP(H74,ExchangeRates,2,FALSE)</f>
        <v>58.170731707317074</v>
      </c>
      <c r="Q74" s="15">
        <f>IFERROR(E74/VLOOKUP(H74,ExchangeRates,2,FALSE),0)</f>
        <v>2385</v>
      </c>
      <c r="R74" t="str">
        <f t="shared" si="6"/>
        <v>film &amp; video</v>
      </c>
      <c r="S74" t="str">
        <f t="shared" si="7"/>
        <v>shorts</v>
      </c>
      <c r="T74" s="10">
        <f t="shared" si="8"/>
        <v>41208.010196759264</v>
      </c>
      <c r="U74" s="10">
        <f t="shared" si="9"/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>IFERROR(E75/L75,0)/VLOOKUP(H75,ExchangeRates,2,FALSE)</f>
        <v>50</v>
      </c>
      <c r="Q75" s="15">
        <f>IFERROR(E75/VLOOKUP(H75,ExchangeRates,2,FALSE),0)</f>
        <v>900</v>
      </c>
      <c r="R75" t="str">
        <f t="shared" si="6"/>
        <v>film &amp; video</v>
      </c>
      <c r="S75" t="str">
        <f t="shared" si="7"/>
        <v>shorts</v>
      </c>
      <c r="T75" s="10">
        <f t="shared" si="8"/>
        <v>40587.75675925926</v>
      </c>
      <c r="U75" s="10">
        <f t="shared" si="9"/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>IFERROR(E76/L76,0)/VLOOKUP(H76,ExchangeRates,2,FALSE)</f>
        <v>22.126175548589337</v>
      </c>
      <c r="Q76" s="15">
        <f>IFERROR(E76/VLOOKUP(H76,ExchangeRates,2,FALSE),0)</f>
        <v>641.65909090909088</v>
      </c>
      <c r="R76" t="str">
        <f t="shared" si="6"/>
        <v>film &amp; video</v>
      </c>
      <c r="S76" t="str">
        <f t="shared" si="7"/>
        <v>shorts</v>
      </c>
      <c r="T76" s="10">
        <f t="shared" si="8"/>
        <v>42360.487210648149</v>
      </c>
      <c r="U76" s="10">
        <f t="shared" si="9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>IFERROR(E77/L77,0)/VLOOKUP(H77,ExchangeRates,2,FALSE)</f>
        <v>85.957446808510639</v>
      </c>
      <c r="Q77" s="15">
        <f>IFERROR(E77/VLOOKUP(H77,ExchangeRates,2,FALSE),0)</f>
        <v>4040</v>
      </c>
      <c r="R77" t="str">
        <f t="shared" si="6"/>
        <v>film &amp; video</v>
      </c>
      <c r="S77" t="str">
        <f t="shared" si="7"/>
        <v>shorts</v>
      </c>
      <c r="T77" s="10">
        <f t="shared" si="8"/>
        <v>41357.209166666667</v>
      </c>
      <c r="U77" s="10">
        <f t="shared" si="9"/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>IFERROR(E78/L78,0)/VLOOKUP(H78,ExchangeRates,2,FALSE)</f>
        <v>30.666666666666668</v>
      </c>
      <c r="Q78" s="15">
        <f>IFERROR(E78/VLOOKUP(H78,ExchangeRates,2,FALSE),0)</f>
        <v>460</v>
      </c>
      <c r="R78" t="str">
        <f t="shared" si="6"/>
        <v>film &amp; video</v>
      </c>
      <c r="S78" t="str">
        <f t="shared" si="7"/>
        <v>shorts</v>
      </c>
      <c r="T78" s="10">
        <f t="shared" si="8"/>
        <v>40844.691643518519</v>
      </c>
      <c r="U78" s="10">
        <f t="shared" si="9"/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>IFERROR(E79/L79,0)/VLOOKUP(H79,ExchangeRates,2,FALSE)</f>
        <v>60.384615384615387</v>
      </c>
      <c r="Q79" s="15">
        <f>IFERROR(E79/VLOOKUP(H79,ExchangeRates,2,FALSE),0)</f>
        <v>1570</v>
      </c>
      <c r="R79" t="str">
        <f t="shared" si="6"/>
        <v>film &amp; video</v>
      </c>
      <c r="S79" t="str">
        <f t="shared" si="7"/>
        <v>shorts</v>
      </c>
      <c r="T79" s="10">
        <f t="shared" si="8"/>
        <v>40997.144872685181</v>
      </c>
      <c r="U79" s="10">
        <f t="shared" si="9"/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>IFERROR(E80/L80,0)/VLOOKUP(H80,ExchangeRates,2,FALSE)</f>
        <v>43.863636363636367</v>
      </c>
      <c r="Q80" s="15">
        <f>IFERROR(E80/VLOOKUP(H80,ExchangeRates,2,FALSE),0)</f>
        <v>1535.2272727272727</v>
      </c>
      <c r="R80" t="str">
        <f t="shared" si="6"/>
        <v>film &amp; video</v>
      </c>
      <c r="S80" t="str">
        <f t="shared" si="7"/>
        <v>shorts</v>
      </c>
      <c r="T80" s="10">
        <f t="shared" si="8"/>
        <v>42604.730567129634</v>
      </c>
      <c r="U80" s="10">
        <f t="shared" si="9"/>
        <v>42614.730567129634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>IFERROR(E81/L81,0)/VLOOKUP(H81,ExchangeRates,2,FALSE)</f>
        <v>50.972522383451675</v>
      </c>
      <c r="Q81" s="15">
        <f>IFERROR(E81/VLOOKUP(H81,ExchangeRates,2,FALSE),0)</f>
        <v>2089.8734177215188</v>
      </c>
      <c r="R81" t="str">
        <f t="shared" si="6"/>
        <v>film &amp; video</v>
      </c>
      <c r="S81" t="str">
        <f t="shared" si="7"/>
        <v>shorts</v>
      </c>
      <c r="T81" s="10">
        <f t="shared" si="8"/>
        <v>41724.776539351849</v>
      </c>
      <c r="U81" s="10">
        <f t="shared" si="9"/>
        <v>41754.776539351849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>IFERROR(E82/L82,0)/VLOOKUP(H82,ExchangeRates,2,FALSE)</f>
        <v>273.82978723404256</v>
      </c>
      <c r="Q82" s="15">
        <f>IFERROR(E82/VLOOKUP(H82,ExchangeRates,2,FALSE),0)</f>
        <v>12870</v>
      </c>
      <c r="R82" t="str">
        <f t="shared" si="6"/>
        <v>film &amp; video</v>
      </c>
      <c r="S82" t="str">
        <f t="shared" si="7"/>
        <v>shorts</v>
      </c>
      <c r="T82" s="10">
        <f t="shared" si="8"/>
        <v>41583.083981481483</v>
      </c>
      <c r="U82" s="10">
        <f t="shared" si="9"/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>IFERROR(E83/L83,0)/VLOOKUP(H83,ExchangeRates,2,FALSE)</f>
        <v>53.035714285714285</v>
      </c>
      <c r="Q83" s="15">
        <f>IFERROR(E83/VLOOKUP(H83,ExchangeRates,2,FALSE),0)</f>
        <v>1485</v>
      </c>
      <c r="R83" t="str">
        <f t="shared" si="6"/>
        <v>film &amp; video</v>
      </c>
      <c r="S83" t="str">
        <f t="shared" si="7"/>
        <v>shorts</v>
      </c>
      <c r="T83" s="10">
        <f t="shared" si="8"/>
        <v>41100.158877314811</v>
      </c>
      <c r="U83" s="10">
        <f t="shared" si="9"/>
        <v>41104.126388888893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>IFERROR(E84/L84,0)/VLOOKUP(H84,ExchangeRates,2,FALSE)</f>
        <v>40.005000000000003</v>
      </c>
      <c r="Q84" s="15">
        <f>IFERROR(E84/VLOOKUP(H84,ExchangeRates,2,FALSE),0)</f>
        <v>4000.5</v>
      </c>
      <c r="R84" t="str">
        <f t="shared" si="6"/>
        <v>film &amp; video</v>
      </c>
      <c r="S84" t="str">
        <f t="shared" si="7"/>
        <v>shorts</v>
      </c>
      <c r="T84" s="10">
        <f t="shared" si="8"/>
        <v>40795.820150462961</v>
      </c>
      <c r="U84" s="10">
        <f t="shared" si="9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>IFERROR(E85/L85,0)/VLOOKUP(H85,ExchangeRates,2,FALSE)</f>
        <v>19.961051606621226</v>
      </c>
      <c r="Q85" s="15">
        <f>IFERROR(E85/VLOOKUP(H85,ExchangeRates,2,FALSE),0)</f>
        <v>259.49367088607596</v>
      </c>
      <c r="R85" t="str">
        <f t="shared" si="6"/>
        <v>film &amp; video</v>
      </c>
      <c r="S85" t="str">
        <f t="shared" si="7"/>
        <v>shorts</v>
      </c>
      <c r="T85" s="10">
        <f t="shared" si="8"/>
        <v>42042.615613425922</v>
      </c>
      <c r="U85" s="10">
        <f t="shared" si="9"/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>IFERROR(E86/L86,0)/VLOOKUP(H86,ExchangeRates,2,FALSE)</f>
        <v>71.428571428571431</v>
      </c>
      <c r="Q86" s="15">
        <f>IFERROR(E86/VLOOKUP(H86,ExchangeRates,2,FALSE),0)</f>
        <v>500</v>
      </c>
      <c r="R86" t="str">
        <f t="shared" si="6"/>
        <v>film &amp; video</v>
      </c>
      <c r="S86" t="str">
        <f t="shared" si="7"/>
        <v>shorts</v>
      </c>
      <c r="T86" s="10">
        <f t="shared" si="8"/>
        <v>40648.757939814815</v>
      </c>
      <c r="U86" s="10">
        <f t="shared" si="9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>IFERROR(E87/L87,0)/VLOOKUP(H87,ExchangeRates,2,FALSE)</f>
        <v>71.714285714285708</v>
      </c>
      <c r="Q87" s="15">
        <f>IFERROR(E87/VLOOKUP(H87,ExchangeRates,2,FALSE),0)</f>
        <v>1506</v>
      </c>
      <c r="R87" t="str">
        <f t="shared" si="6"/>
        <v>film &amp; video</v>
      </c>
      <c r="S87" t="str">
        <f t="shared" si="7"/>
        <v>shorts</v>
      </c>
      <c r="T87" s="10">
        <f t="shared" si="8"/>
        <v>40779.125428240739</v>
      </c>
      <c r="U87" s="10">
        <f t="shared" si="9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>IFERROR(E88/L88,0)/VLOOKUP(H88,ExchangeRates,2,FALSE)</f>
        <v>427.00534759358288</v>
      </c>
      <c r="Q88" s="15">
        <f>IFERROR(E88/VLOOKUP(H88,ExchangeRates,2,FALSE),0)</f>
        <v>7259.090909090909</v>
      </c>
      <c r="R88" t="str">
        <f t="shared" si="6"/>
        <v>film &amp; video</v>
      </c>
      <c r="S88" t="str">
        <f t="shared" si="7"/>
        <v>shorts</v>
      </c>
      <c r="T88" s="10">
        <f t="shared" si="8"/>
        <v>42291.556076388893</v>
      </c>
      <c r="U88" s="10">
        <f t="shared" si="9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>IFERROR(E89/L89,0)/VLOOKUP(H89,ExchangeRates,2,FALSE)</f>
        <v>104.6</v>
      </c>
      <c r="Q89" s="15">
        <f>IFERROR(E89/VLOOKUP(H89,ExchangeRates,2,FALSE),0)</f>
        <v>2615</v>
      </c>
      <c r="R89" t="str">
        <f t="shared" si="6"/>
        <v>film &amp; video</v>
      </c>
      <c r="S89" t="str">
        <f t="shared" si="7"/>
        <v>shorts</v>
      </c>
      <c r="T89" s="10">
        <f t="shared" si="8"/>
        <v>40322.539386574077</v>
      </c>
      <c r="U89" s="10">
        <f t="shared" si="9"/>
        <v>40332.070138888885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>IFERROR(E90/L90,0)/VLOOKUP(H90,ExchangeRates,2,FALSE)</f>
        <v>60</v>
      </c>
      <c r="Q90" s="15">
        <f>IFERROR(E90/VLOOKUP(H90,ExchangeRates,2,FALSE),0)</f>
        <v>3600</v>
      </c>
      <c r="R90" t="str">
        <f t="shared" si="6"/>
        <v>film &amp; video</v>
      </c>
      <c r="S90" t="str">
        <f t="shared" si="7"/>
        <v>shorts</v>
      </c>
      <c r="T90" s="10">
        <f t="shared" si="8"/>
        <v>41786.65892361111</v>
      </c>
      <c r="U90" s="10">
        <f t="shared" si="9"/>
        <v>41812.65892361111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>IFERROR(E91/L91,0)/VLOOKUP(H91,ExchangeRates,2,FALSE)</f>
        <v>123.28571428571429</v>
      </c>
      <c r="Q91" s="15">
        <f>IFERROR(E91/VLOOKUP(H91,ExchangeRates,2,FALSE),0)</f>
        <v>6904</v>
      </c>
      <c r="R91" t="str">
        <f t="shared" si="6"/>
        <v>film &amp; video</v>
      </c>
      <c r="S91" t="str">
        <f t="shared" si="7"/>
        <v>shorts</v>
      </c>
      <c r="T91" s="10">
        <f t="shared" si="8"/>
        <v>41402.752222222218</v>
      </c>
      <c r="U91" s="10">
        <f t="shared" si="9"/>
        <v>41427.752222222218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>IFERROR(E92/L92,0)/VLOOKUP(H92,ExchangeRates,2,FALSE)</f>
        <v>31.375</v>
      </c>
      <c r="Q92" s="15">
        <f>IFERROR(E92/VLOOKUP(H92,ExchangeRates,2,FALSE),0)</f>
        <v>502</v>
      </c>
      <c r="R92" t="str">
        <f t="shared" si="6"/>
        <v>film &amp; video</v>
      </c>
      <c r="S92" t="str">
        <f t="shared" si="7"/>
        <v>shorts</v>
      </c>
      <c r="T92" s="10">
        <f t="shared" si="8"/>
        <v>40706.297442129631</v>
      </c>
      <c r="U92" s="10">
        <f t="shared" si="9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>IFERROR(E93/L93,0)/VLOOKUP(H93,ExchangeRates,2,FALSE)</f>
        <v>78.260869565217391</v>
      </c>
      <c r="Q93" s="15">
        <f>IFERROR(E93/VLOOKUP(H93,ExchangeRates,2,FALSE),0)</f>
        <v>3600</v>
      </c>
      <c r="R93" t="str">
        <f t="shared" si="6"/>
        <v>film &amp; video</v>
      </c>
      <c r="S93" t="str">
        <f t="shared" si="7"/>
        <v>shorts</v>
      </c>
      <c r="T93" s="10">
        <f t="shared" si="8"/>
        <v>40619.402361111112</v>
      </c>
      <c r="U93" s="10">
        <f t="shared" si="9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>IFERROR(E94/L94,0)/VLOOKUP(H94,ExchangeRates,2,FALSE)</f>
        <v>91.287747309961816</v>
      </c>
      <c r="Q94" s="15">
        <f>IFERROR(E94/VLOOKUP(H94,ExchangeRates,2,FALSE),0)</f>
        <v>3925.373134328358</v>
      </c>
      <c r="R94" t="str">
        <f t="shared" si="6"/>
        <v>film &amp; video</v>
      </c>
      <c r="S94" t="str">
        <f t="shared" si="7"/>
        <v>shorts</v>
      </c>
      <c r="T94" s="10">
        <f t="shared" si="8"/>
        <v>42721.198877314819</v>
      </c>
      <c r="U94" s="10">
        <f t="shared" si="9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>IFERROR(E95/L95,0)/VLOOKUP(H95,ExchangeRates,2,FALSE)</f>
        <v>73.733333333333334</v>
      </c>
      <c r="Q95" s="15">
        <f>IFERROR(E95/VLOOKUP(H95,ExchangeRates,2,FALSE),0)</f>
        <v>1106</v>
      </c>
      <c r="R95" t="str">
        <f t="shared" si="6"/>
        <v>film &amp; video</v>
      </c>
      <c r="S95" t="str">
        <f t="shared" si="7"/>
        <v>shorts</v>
      </c>
      <c r="T95" s="10">
        <f t="shared" si="8"/>
        <v>41065.858067129629</v>
      </c>
      <c r="U95" s="10">
        <f t="shared" si="9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>IFERROR(E96/L96,0)/VLOOKUP(H96,ExchangeRates,2,FALSE)</f>
        <v>27.426160337552744</v>
      </c>
      <c r="Q96" s="15">
        <f>IFERROR(E96/VLOOKUP(H96,ExchangeRates,2,FALSE),0)</f>
        <v>329.11392405063287</v>
      </c>
      <c r="R96" t="str">
        <f t="shared" si="6"/>
        <v>film &amp; video</v>
      </c>
      <c r="S96" t="str">
        <f t="shared" si="7"/>
        <v>shorts</v>
      </c>
      <c r="T96" s="10">
        <f t="shared" si="8"/>
        <v>41716.717847222222</v>
      </c>
      <c r="U96" s="10">
        <f t="shared" si="9"/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>IFERROR(E97/L97,0)/VLOOKUP(H97,ExchangeRates,2,FALSE)</f>
        <v>21.904761904761905</v>
      </c>
      <c r="Q97" s="15">
        <f>IFERROR(E97/VLOOKUP(H97,ExchangeRates,2,FALSE),0)</f>
        <v>460</v>
      </c>
      <c r="R97" t="str">
        <f t="shared" si="6"/>
        <v>film &amp; video</v>
      </c>
      <c r="S97" t="str">
        <f t="shared" si="7"/>
        <v>shorts</v>
      </c>
      <c r="T97" s="10">
        <f t="shared" si="8"/>
        <v>40935.005104166667</v>
      </c>
      <c r="U97" s="10">
        <f t="shared" si="9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>IFERROR(E98/L98,0)/VLOOKUP(H98,ExchangeRates,2,FALSE)</f>
        <v>50.588235294117645</v>
      </c>
      <c r="Q98" s="15">
        <f>IFERROR(E98/VLOOKUP(H98,ExchangeRates,2,FALSE),0)</f>
        <v>1720</v>
      </c>
      <c r="R98" t="str">
        <f t="shared" si="6"/>
        <v>film &amp; video</v>
      </c>
      <c r="S98" t="str">
        <f t="shared" si="7"/>
        <v>shorts</v>
      </c>
      <c r="T98" s="10">
        <f t="shared" si="8"/>
        <v>40324.662511574075</v>
      </c>
      <c r="U98" s="10">
        <f t="shared" si="9"/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>IFERROR(E99/L99,0)/VLOOKUP(H99,ExchangeRates,2,FALSE)</f>
        <v>53.125</v>
      </c>
      <c r="Q99" s="15">
        <f>IFERROR(E99/VLOOKUP(H99,ExchangeRates,2,FALSE),0)</f>
        <v>425</v>
      </c>
      <c r="R99" t="str">
        <f t="shared" si="6"/>
        <v>film &amp; video</v>
      </c>
      <c r="S99" t="str">
        <f t="shared" si="7"/>
        <v>shorts</v>
      </c>
      <c r="T99" s="10">
        <f t="shared" si="8"/>
        <v>40706.135208333333</v>
      </c>
      <c r="U99" s="10">
        <f t="shared" si="9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>IFERROR(E100/L100,0)/VLOOKUP(H100,ExchangeRates,2,FALSE)</f>
        <v>56.666666666666664</v>
      </c>
      <c r="Q100" s="15">
        <f>IFERROR(E100/VLOOKUP(H100,ExchangeRates,2,FALSE),0)</f>
        <v>3400</v>
      </c>
      <c r="R100" t="str">
        <f t="shared" si="6"/>
        <v>film &amp; video</v>
      </c>
      <c r="S100" t="str">
        <f t="shared" si="7"/>
        <v>shorts</v>
      </c>
      <c r="T100" s="10">
        <f t="shared" si="8"/>
        <v>41214.794837962967</v>
      </c>
      <c r="U100" s="10">
        <f t="shared" si="9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>IFERROR(E101/L101,0)/VLOOKUP(H101,ExchangeRates,2,FALSE)</f>
        <v>40.776666666666664</v>
      </c>
      <c r="Q101" s="15">
        <f>IFERROR(E101/VLOOKUP(H101,ExchangeRates,2,FALSE),0)</f>
        <v>1590.29</v>
      </c>
      <c r="R101" t="str">
        <f t="shared" si="6"/>
        <v>film &amp; video</v>
      </c>
      <c r="S101" t="str">
        <f t="shared" si="7"/>
        <v>shorts</v>
      </c>
      <c r="T101" s="10">
        <f t="shared" si="8"/>
        <v>41631.902766203704</v>
      </c>
      <c r="U101" s="10">
        <f t="shared" si="9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>IFERROR(E102/L102,0)/VLOOKUP(H102,ExchangeRates,2,FALSE)</f>
        <v>192.30769230769232</v>
      </c>
      <c r="Q102" s="15">
        <f>IFERROR(E102/VLOOKUP(H102,ExchangeRates,2,FALSE),0)</f>
        <v>5000</v>
      </c>
      <c r="R102" t="str">
        <f t="shared" si="6"/>
        <v>film &amp; video</v>
      </c>
      <c r="S102" t="str">
        <f t="shared" si="7"/>
        <v>shorts</v>
      </c>
      <c r="T102" s="10">
        <f t="shared" si="8"/>
        <v>41197.753310185188</v>
      </c>
      <c r="U102" s="10">
        <f t="shared" si="9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>IFERROR(E103/L103,0)/VLOOKUP(H103,ExchangeRates,2,FALSE)</f>
        <v>100</v>
      </c>
      <c r="Q103" s="15">
        <f>IFERROR(E103/VLOOKUP(H103,ExchangeRates,2,FALSE),0)</f>
        <v>3500</v>
      </c>
      <c r="R103" t="str">
        <f t="shared" si="6"/>
        <v>film &amp; video</v>
      </c>
      <c r="S103" t="str">
        <f t="shared" si="7"/>
        <v>shorts</v>
      </c>
      <c r="T103" s="10">
        <f t="shared" si="8"/>
        <v>41274.776736111111</v>
      </c>
      <c r="U103" s="10">
        <f t="shared" si="9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>IFERROR(E104/L104,0)/VLOOKUP(H104,ExchangeRates,2,FALSE)</f>
        <v>117.92307692307692</v>
      </c>
      <c r="Q104" s="15">
        <f>IFERROR(E104/VLOOKUP(H104,ExchangeRates,2,FALSE),0)</f>
        <v>7665</v>
      </c>
      <c r="R104" t="str">
        <f t="shared" si="6"/>
        <v>film &amp; video</v>
      </c>
      <c r="S104" t="str">
        <f t="shared" si="7"/>
        <v>shorts</v>
      </c>
      <c r="T104" s="10">
        <f t="shared" si="8"/>
        <v>40505.131168981483</v>
      </c>
      <c r="U104" s="10">
        <f t="shared" si="9"/>
        <v>40535.131168981483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>IFERROR(E105/L105,0)/VLOOKUP(H105,ExchangeRates,2,FALSE)</f>
        <v>35.313872384396795</v>
      </c>
      <c r="Q105" s="15">
        <f>IFERROR(E105/VLOOKUP(H105,ExchangeRates,2,FALSE),0)</f>
        <v>1730.379746835443</v>
      </c>
      <c r="R105" t="str">
        <f t="shared" si="6"/>
        <v>film &amp; video</v>
      </c>
      <c r="S105" t="str">
        <f t="shared" si="7"/>
        <v>shorts</v>
      </c>
      <c r="T105" s="10">
        <f t="shared" si="8"/>
        <v>41682.805902777778</v>
      </c>
      <c r="U105" s="10">
        <f t="shared" si="9"/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>IFERROR(E106/L106,0)/VLOOKUP(H106,ExchangeRates,2,FALSE)</f>
        <v>60</v>
      </c>
      <c r="Q106" s="15">
        <f>IFERROR(E106/VLOOKUP(H106,ExchangeRates,2,FALSE),0)</f>
        <v>600</v>
      </c>
      <c r="R106" t="str">
        <f t="shared" si="6"/>
        <v>film &amp; video</v>
      </c>
      <c r="S106" t="str">
        <f t="shared" si="7"/>
        <v>shorts</v>
      </c>
      <c r="T106" s="10">
        <f t="shared" si="8"/>
        <v>40612.695208333331</v>
      </c>
      <c r="U106" s="10">
        <f t="shared" si="9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>IFERROR(E107/L107,0)/VLOOKUP(H107,ExchangeRates,2,FALSE)</f>
        <v>39.383333333333333</v>
      </c>
      <c r="Q107" s="15">
        <f>IFERROR(E107/VLOOKUP(H107,ExchangeRates,2,FALSE),0)</f>
        <v>2363</v>
      </c>
      <c r="R107" t="str">
        <f t="shared" si="6"/>
        <v>film &amp; video</v>
      </c>
      <c r="S107" t="str">
        <f t="shared" si="7"/>
        <v>shorts</v>
      </c>
      <c r="T107" s="10">
        <f t="shared" si="8"/>
        <v>42485.724768518514</v>
      </c>
      <c r="U107" s="10">
        <f t="shared" si="9"/>
        <v>42504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>IFERROR(E108/L108,0)/VLOOKUP(H108,ExchangeRates,2,FALSE)</f>
        <v>186.11111111111111</v>
      </c>
      <c r="Q108" s="15">
        <f>IFERROR(E108/VLOOKUP(H108,ExchangeRates,2,FALSE),0)</f>
        <v>5025</v>
      </c>
      <c r="R108" t="str">
        <f t="shared" si="6"/>
        <v>film &amp; video</v>
      </c>
      <c r="S108" t="str">
        <f t="shared" si="7"/>
        <v>shorts</v>
      </c>
      <c r="T108" s="10">
        <f t="shared" si="8"/>
        <v>40987.776631944442</v>
      </c>
      <c r="U108" s="10">
        <f t="shared" si="9"/>
        <v>41001.776631944442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>IFERROR(E109/L109,0)/VLOOKUP(H109,ExchangeRates,2,FALSE)</f>
        <v>111.37681159420291</v>
      </c>
      <c r="Q109" s="15">
        <f>IFERROR(E109/VLOOKUP(H109,ExchangeRates,2,FALSE),0)</f>
        <v>7685</v>
      </c>
      <c r="R109" t="str">
        <f t="shared" si="6"/>
        <v>film &amp; video</v>
      </c>
      <c r="S109" t="str">
        <f t="shared" si="7"/>
        <v>shorts</v>
      </c>
      <c r="T109" s="10">
        <f t="shared" si="8"/>
        <v>40635.982488425929</v>
      </c>
      <c r="U109" s="10">
        <f t="shared" si="9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>IFERROR(E110/L110,0)/VLOOKUP(H110,ExchangeRates,2,FALSE)</f>
        <v>78.723404255319153</v>
      </c>
      <c r="Q110" s="15">
        <f>IFERROR(E110/VLOOKUP(H110,ExchangeRates,2,FALSE),0)</f>
        <v>3700</v>
      </c>
      <c r="R110" t="str">
        <f t="shared" si="6"/>
        <v>film &amp; video</v>
      </c>
      <c r="S110" t="str">
        <f t="shared" si="7"/>
        <v>shorts</v>
      </c>
      <c r="T110" s="10">
        <f t="shared" si="8"/>
        <v>41365.613078703704</v>
      </c>
      <c r="U110" s="10">
        <f t="shared" si="9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>IFERROR(E111/L111,0)/VLOOKUP(H111,ExchangeRates,2,FALSE)</f>
        <v>46.702127659574465</v>
      </c>
      <c r="Q111" s="15">
        <f>IFERROR(E111/VLOOKUP(H111,ExchangeRates,2,FALSE),0)</f>
        <v>2195</v>
      </c>
      <c r="R111" t="str">
        <f t="shared" si="6"/>
        <v>film &amp; video</v>
      </c>
      <c r="S111" t="str">
        <f t="shared" si="7"/>
        <v>shorts</v>
      </c>
      <c r="T111" s="10">
        <f t="shared" si="8"/>
        <v>40570.025810185187</v>
      </c>
      <c r="U111" s="10">
        <f t="shared" si="9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>IFERROR(E112/L112,0)/VLOOKUP(H112,ExchangeRates,2,FALSE)</f>
        <v>65.384615384615387</v>
      </c>
      <c r="Q112" s="15">
        <f>IFERROR(E112/VLOOKUP(H112,ExchangeRates,2,FALSE),0)</f>
        <v>1700</v>
      </c>
      <c r="R112" t="str">
        <f t="shared" si="6"/>
        <v>film &amp; video</v>
      </c>
      <c r="S112" t="str">
        <f t="shared" si="7"/>
        <v>shorts</v>
      </c>
      <c r="T112" s="10">
        <f t="shared" si="8"/>
        <v>41557.949687500004</v>
      </c>
      <c r="U112" s="10">
        <f t="shared" si="9"/>
        <v>41592.249305555553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>IFERROR(E113/L113,0)/VLOOKUP(H113,ExchangeRates,2,FALSE)</f>
        <v>70.885744234800839</v>
      </c>
      <c r="Q113" s="15">
        <f>IFERROR(E113/VLOOKUP(H113,ExchangeRates,2,FALSE),0)</f>
        <v>3756.9444444444448</v>
      </c>
      <c r="R113" t="str">
        <f t="shared" si="6"/>
        <v>film &amp; video</v>
      </c>
      <c r="S113" t="str">
        <f t="shared" si="7"/>
        <v>shorts</v>
      </c>
      <c r="T113" s="10">
        <f t="shared" si="8"/>
        <v>42125.333182870367</v>
      </c>
      <c r="U113" s="10">
        <f t="shared" si="9"/>
        <v>42155.333182870367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>IFERROR(E114/L114,0)/VLOOKUP(H114,ExchangeRates,2,FALSE)</f>
        <v>64.197530864197532</v>
      </c>
      <c r="Q114" s="15">
        <f>IFERROR(E114/VLOOKUP(H114,ExchangeRates,2,FALSE),0)</f>
        <v>5200</v>
      </c>
      <c r="R114" t="str">
        <f t="shared" si="6"/>
        <v>film &amp; video</v>
      </c>
      <c r="S114" t="str">
        <f t="shared" si="7"/>
        <v>shorts</v>
      </c>
      <c r="T114" s="10">
        <f t="shared" si="8"/>
        <v>41718.043032407411</v>
      </c>
      <c r="U114" s="10">
        <f t="shared" si="9"/>
        <v>41742.083333333336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>IFERROR(E115/L115,0)/VLOOKUP(H115,ExchangeRates,2,FALSE)</f>
        <v>90.384615384615387</v>
      </c>
      <c r="Q115" s="15">
        <f>IFERROR(E115/VLOOKUP(H115,ExchangeRates,2,FALSE),0)</f>
        <v>7050</v>
      </c>
      <c r="R115" t="str">
        <f t="shared" si="6"/>
        <v>film &amp; video</v>
      </c>
      <c r="S115" t="str">
        <f t="shared" si="7"/>
        <v>shorts</v>
      </c>
      <c r="T115" s="10">
        <f t="shared" si="8"/>
        <v>40753.758425925924</v>
      </c>
      <c r="U115" s="10">
        <f t="shared" si="9"/>
        <v>40761.625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>IFERROR(E116/L116,0)/VLOOKUP(H116,ExchangeRates,2,FALSE)</f>
        <v>88.571428571428569</v>
      </c>
      <c r="Q116" s="15">
        <f>IFERROR(E116/VLOOKUP(H116,ExchangeRates,2,FALSE),0)</f>
        <v>3100</v>
      </c>
      <c r="R116" t="str">
        <f t="shared" si="6"/>
        <v>film &amp; video</v>
      </c>
      <c r="S116" t="str">
        <f t="shared" si="7"/>
        <v>shorts</v>
      </c>
      <c r="T116" s="10">
        <f t="shared" si="8"/>
        <v>40861.27416666667</v>
      </c>
      <c r="U116" s="10">
        <f t="shared" si="9"/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>IFERROR(E117/L117,0)/VLOOKUP(H117,ExchangeRates,2,FALSE)</f>
        <v>28.727272727272727</v>
      </c>
      <c r="Q117" s="15">
        <f>IFERROR(E117/VLOOKUP(H117,ExchangeRates,2,FALSE),0)</f>
        <v>632</v>
      </c>
      <c r="R117" t="str">
        <f t="shared" si="6"/>
        <v>film &amp; video</v>
      </c>
      <c r="S117" t="str">
        <f t="shared" si="7"/>
        <v>shorts</v>
      </c>
      <c r="T117" s="10">
        <f t="shared" si="8"/>
        <v>40918.738935185189</v>
      </c>
      <c r="U117" s="10">
        <f t="shared" si="9"/>
        <v>40943.738935185189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>IFERROR(E118/L118,0)/VLOOKUP(H118,ExchangeRates,2,FALSE)</f>
        <v>69.78947368421052</v>
      </c>
      <c r="Q118" s="15">
        <f>IFERROR(E118/VLOOKUP(H118,ExchangeRates,2,FALSE),0)</f>
        <v>3978</v>
      </c>
      <c r="R118" t="str">
        <f t="shared" si="6"/>
        <v>film &amp; video</v>
      </c>
      <c r="S118" t="str">
        <f t="shared" si="7"/>
        <v>shorts</v>
      </c>
      <c r="T118" s="10">
        <f t="shared" si="8"/>
        <v>40595.497164351851</v>
      </c>
      <c r="U118" s="10">
        <f t="shared" si="9"/>
        <v>40641.455497685187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>IFERROR(E119/L119,0)/VLOOKUP(H119,ExchangeRates,2,FALSE)</f>
        <v>167.48962962962963</v>
      </c>
      <c r="Q119" s="15">
        <f>IFERROR(E119/VLOOKUP(H119,ExchangeRates,2,FALSE),0)</f>
        <v>4522.22</v>
      </c>
      <c r="R119" t="str">
        <f t="shared" si="6"/>
        <v>film &amp; video</v>
      </c>
      <c r="S119" t="str">
        <f t="shared" si="7"/>
        <v>shorts</v>
      </c>
      <c r="T119" s="10">
        <f t="shared" si="8"/>
        <v>40248.834999999999</v>
      </c>
      <c r="U119" s="10">
        <f t="shared" si="9"/>
        <v>40338.791666666664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>IFERROR(E120/L120,0)/VLOOKUP(H120,ExchangeRates,2,FALSE)</f>
        <v>144.91230769230768</v>
      </c>
      <c r="Q120" s="15">
        <f>IFERROR(E120/VLOOKUP(H120,ExchangeRates,2,FALSE),0)</f>
        <v>5651.58</v>
      </c>
      <c r="R120" t="str">
        <f t="shared" si="6"/>
        <v>film &amp; video</v>
      </c>
      <c r="S120" t="str">
        <f t="shared" si="7"/>
        <v>shorts</v>
      </c>
      <c r="T120" s="10">
        <f t="shared" si="8"/>
        <v>40723.053657407407</v>
      </c>
      <c r="U120" s="10">
        <f t="shared" si="9"/>
        <v>40753.053657407407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>IFERROR(E121/L121,0)/VLOOKUP(H121,ExchangeRates,2,FALSE)</f>
        <v>91.840540540540545</v>
      </c>
      <c r="Q121" s="15">
        <f>IFERROR(E121/VLOOKUP(H121,ExchangeRates,2,FALSE),0)</f>
        <v>3398.1</v>
      </c>
      <c r="R121" t="str">
        <f t="shared" si="6"/>
        <v>film &amp; video</v>
      </c>
      <c r="S121" t="str">
        <f t="shared" si="7"/>
        <v>shorts</v>
      </c>
      <c r="T121" s="10">
        <f t="shared" si="8"/>
        <v>40739.069282407407</v>
      </c>
      <c r="U121" s="10">
        <f t="shared" si="9"/>
        <v>40768.958333333336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>IFERROR(E122/L122,0)/VLOOKUP(H122,ExchangeRates,2,FALSE)</f>
        <v>1.2903225806451613</v>
      </c>
      <c r="Q122" s="15">
        <f>IFERROR(E122/VLOOKUP(H122,ExchangeRates,2,FALSE),0)</f>
        <v>1.2903225806451613</v>
      </c>
      <c r="R122" t="str">
        <f t="shared" si="6"/>
        <v>film &amp; video</v>
      </c>
      <c r="S122" t="str">
        <f t="shared" si="7"/>
        <v>science fiction</v>
      </c>
      <c r="T122" s="10">
        <f t="shared" si="8"/>
        <v>42616.049849537041</v>
      </c>
      <c r="U122" s="10">
        <f t="shared" si="9"/>
        <v>42646.049849537041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>IFERROR(E123/L123,0)/VLOOKUP(H123,ExchangeRates,2,FALSE)</f>
        <v>1</v>
      </c>
      <c r="Q123" s="15">
        <f>IFERROR(E123/VLOOKUP(H123,ExchangeRates,2,FALSE),0)</f>
        <v>1</v>
      </c>
      <c r="R123" t="str">
        <f t="shared" si="6"/>
        <v>film &amp; video</v>
      </c>
      <c r="S123" t="str">
        <f t="shared" si="7"/>
        <v>science fiction</v>
      </c>
      <c r="T123" s="10">
        <f t="shared" si="8"/>
        <v>42096.704976851848</v>
      </c>
      <c r="U123" s="10">
        <f t="shared" si="9"/>
        <v>42112.427777777775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>IFERROR(E124/L124,0)/VLOOKUP(H124,ExchangeRates,2,FALSE)</f>
        <v>0</v>
      </c>
      <c r="Q124" s="15">
        <f>IFERROR(E124/VLOOKUP(H124,ExchangeRates,2,FALSE),0)</f>
        <v>0</v>
      </c>
      <c r="R124" t="str">
        <f t="shared" si="6"/>
        <v>film &amp; video</v>
      </c>
      <c r="S124" t="str">
        <f t="shared" si="7"/>
        <v>science fiction</v>
      </c>
      <c r="T124" s="10">
        <f t="shared" si="8"/>
        <v>42593.431793981479</v>
      </c>
      <c r="U124" s="10">
        <f t="shared" si="9"/>
        <v>42653.431793981479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>IFERROR(E125/L125,0)/VLOOKUP(H125,ExchangeRates,2,FALSE)</f>
        <v>25.166666666666668</v>
      </c>
      <c r="Q125" s="15">
        <f>IFERROR(E125/VLOOKUP(H125,ExchangeRates,2,FALSE),0)</f>
        <v>151</v>
      </c>
      <c r="R125" t="str">
        <f t="shared" si="6"/>
        <v>film &amp; video</v>
      </c>
      <c r="S125" t="str">
        <f t="shared" si="7"/>
        <v>science fiction</v>
      </c>
      <c r="T125" s="10">
        <f t="shared" si="8"/>
        <v>41904.781990740739</v>
      </c>
      <c r="U125" s="10">
        <f t="shared" si="9"/>
        <v>41940.916666666664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>IFERROR(E126/L126,0)/VLOOKUP(H126,ExchangeRates,2,FALSE)</f>
        <v>0</v>
      </c>
      <c r="Q126" s="15">
        <f>IFERROR(E126/VLOOKUP(H126,ExchangeRates,2,FALSE),0)</f>
        <v>0</v>
      </c>
      <c r="R126" t="str">
        <f t="shared" si="6"/>
        <v>film &amp; video</v>
      </c>
      <c r="S126" t="str">
        <f t="shared" si="7"/>
        <v>science fiction</v>
      </c>
      <c r="T126" s="10">
        <f t="shared" si="8"/>
        <v>42114.928726851853</v>
      </c>
      <c r="U126" s="10">
        <f t="shared" si="9"/>
        <v>42139.928726851853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>IFERROR(E127/L127,0)/VLOOKUP(H127,ExchangeRates,2,FALSE)</f>
        <v>8.7064676616915406</v>
      </c>
      <c r="Q127" s="15">
        <f>IFERROR(E127/VLOOKUP(H127,ExchangeRates,2,FALSE),0)</f>
        <v>52.238805970149251</v>
      </c>
      <c r="R127" t="str">
        <f t="shared" si="6"/>
        <v>film &amp; video</v>
      </c>
      <c r="S127" t="str">
        <f t="shared" si="7"/>
        <v>science fiction</v>
      </c>
      <c r="T127" s="10">
        <f t="shared" si="8"/>
        <v>42709.993981481486</v>
      </c>
      <c r="U127" s="10">
        <f t="shared" si="9"/>
        <v>42769.993981481486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>IFERROR(E128/L128,0)/VLOOKUP(H128,ExchangeRates,2,FALSE)</f>
        <v>106.69230769230769</v>
      </c>
      <c r="Q128" s="15">
        <f>IFERROR(E128/VLOOKUP(H128,ExchangeRates,2,FALSE),0)</f>
        <v>1387</v>
      </c>
      <c r="R128" t="str">
        <f t="shared" si="6"/>
        <v>film &amp; video</v>
      </c>
      <c r="S128" t="str">
        <f t="shared" si="7"/>
        <v>science fiction</v>
      </c>
      <c r="T128" s="10">
        <f t="shared" si="8"/>
        <v>42135.589548611111</v>
      </c>
      <c r="U128" s="10">
        <f t="shared" si="9"/>
        <v>42166.083333333328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>IFERROR(E129/L129,0)/VLOOKUP(H129,ExchangeRates,2,FALSE)</f>
        <v>47.5</v>
      </c>
      <c r="Q129" s="15">
        <f>IFERROR(E129/VLOOKUP(H129,ExchangeRates,2,FALSE),0)</f>
        <v>190</v>
      </c>
      <c r="R129" t="str">
        <f t="shared" si="6"/>
        <v>film &amp; video</v>
      </c>
      <c r="S129" t="str">
        <f t="shared" si="7"/>
        <v>science fiction</v>
      </c>
      <c r="T129" s="10">
        <f t="shared" si="8"/>
        <v>42067.62431712963</v>
      </c>
      <c r="U129" s="10">
        <f t="shared" si="9"/>
        <v>42097.582650462966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>IFERROR(E130/L130,0)/VLOOKUP(H130,ExchangeRates,2,FALSE)</f>
        <v>311.16666666666669</v>
      </c>
      <c r="Q130" s="15">
        <f>IFERROR(E130/VLOOKUP(H130,ExchangeRates,2,FALSE),0)</f>
        <v>1867</v>
      </c>
      <c r="R130" t="str">
        <f t="shared" si="6"/>
        <v>film &amp; video</v>
      </c>
      <c r="S130" t="str">
        <f t="shared" si="7"/>
        <v>science fiction</v>
      </c>
      <c r="T130" s="10">
        <f t="shared" si="8"/>
        <v>42628.22792824074</v>
      </c>
      <c r="U130" s="10">
        <f t="shared" si="9"/>
        <v>42663.22792824074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>
        <f>IFERROR(E131/L131,0)/VLOOKUP(H131,ExchangeRates,2,FALSE)</f>
        <v>0</v>
      </c>
      <c r="Q131" s="15">
        <f>IFERROR(E131/VLOOKUP(H131,ExchangeRates,2,FALSE),0)</f>
        <v>0</v>
      </c>
      <c r="R131" t="str">
        <f t="shared" ref="R131:R194" si="11">LEFT(N131,FIND("/",N131)-1)</f>
        <v>film &amp; video</v>
      </c>
      <c r="S131" t="str">
        <f t="shared" ref="S131:S194" si="12">RIGHT(N131,LEN(N131)-FIND("/",N131))</f>
        <v>science fiction</v>
      </c>
      <c r="T131" s="10">
        <f t="shared" ref="T131:T194" si="13">(((J131/86400)+DATE(1970,1,1)))</f>
        <v>41882.937303240738</v>
      </c>
      <c r="U131" s="10">
        <f t="shared" ref="U131:U194" si="14">(((I131/86400)+DATE(1970,1,1)))</f>
        <v>41942.937303240738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>IFERROR(E132/L132,0)/VLOOKUP(H132,ExchangeRates,2,FALSE)</f>
        <v>0</v>
      </c>
      <c r="Q132" s="15">
        <f>IFERROR(E132/VLOOKUP(H132,ExchangeRates,2,FALSE),0)</f>
        <v>0</v>
      </c>
      <c r="R132" t="str">
        <f t="shared" si="11"/>
        <v>film &amp; video</v>
      </c>
      <c r="S132" t="str">
        <f t="shared" si="12"/>
        <v>science fiction</v>
      </c>
      <c r="T132" s="10">
        <f t="shared" si="13"/>
        <v>41778.91541666667</v>
      </c>
      <c r="U132" s="10">
        <f t="shared" si="14"/>
        <v>41806.844444444447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>IFERROR(E133/L133,0)/VLOOKUP(H133,ExchangeRates,2,FALSE)</f>
        <v>0</v>
      </c>
      <c r="Q133" s="15">
        <f>IFERROR(E133/VLOOKUP(H133,ExchangeRates,2,FALSE),0)</f>
        <v>0</v>
      </c>
      <c r="R133" t="str">
        <f t="shared" si="11"/>
        <v>film &amp; video</v>
      </c>
      <c r="S133" t="str">
        <f t="shared" si="12"/>
        <v>science fiction</v>
      </c>
      <c r="T133" s="10">
        <f t="shared" si="13"/>
        <v>42541.837511574078</v>
      </c>
      <c r="U133" s="10">
        <f t="shared" si="14"/>
        <v>42557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>IFERROR(E134/L134,0)/VLOOKUP(H134,ExchangeRates,2,FALSE)</f>
        <v>94.506172839506178</v>
      </c>
      <c r="Q134" s="15">
        <f>IFERROR(E134/VLOOKUP(H134,ExchangeRates,2,FALSE),0)</f>
        <v>7655</v>
      </c>
      <c r="R134" t="str">
        <f t="shared" si="11"/>
        <v>film &amp; video</v>
      </c>
      <c r="S134" t="str">
        <f t="shared" si="12"/>
        <v>science fiction</v>
      </c>
      <c r="T134" s="10">
        <f t="shared" si="13"/>
        <v>41905.812581018516</v>
      </c>
      <c r="U134" s="10">
        <f t="shared" si="14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>IFERROR(E135/L135,0)/VLOOKUP(H135,ExchangeRates,2,FALSE)</f>
        <v>0</v>
      </c>
      <c r="Q135" s="15">
        <f>IFERROR(E135/VLOOKUP(H135,ExchangeRates,2,FALSE),0)</f>
        <v>0</v>
      </c>
      <c r="R135" t="str">
        <f t="shared" si="11"/>
        <v>film &amp; video</v>
      </c>
      <c r="S135" t="str">
        <f t="shared" si="12"/>
        <v>science fiction</v>
      </c>
      <c r="T135" s="10">
        <f t="shared" si="13"/>
        <v>42491.80768518518</v>
      </c>
      <c r="U135" s="10">
        <f t="shared" si="14"/>
        <v>42521.729861111111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>IFERROR(E136/L136,0)/VLOOKUP(H136,ExchangeRates,2,FALSE)</f>
        <v>0</v>
      </c>
      <c r="Q136" s="15">
        <f>IFERROR(E136/VLOOKUP(H136,ExchangeRates,2,FALSE),0)</f>
        <v>0</v>
      </c>
      <c r="R136" t="str">
        <f t="shared" si="11"/>
        <v>film &amp; video</v>
      </c>
      <c r="S136" t="str">
        <f t="shared" si="12"/>
        <v>science fiction</v>
      </c>
      <c r="T136" s="10">
        <f t="shared" si="13"/>
        <v>42221.909930555557</v>
      </c>
      <c r="U136" s="10">
        <f t="shared" si="14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>IFERROR(E137/L137,0)/VLOOKUP(H137,ExchangeRates,2,FALSE)</f>
        <v>80.599999999999994</v>
      </c>
      <c r="Q137" s="15">
        <f>IFERROR(E137/VLOOKUP(H137,ExchangeRates,2,FALSE),0)</f>
        <v>403</v>
      </c>
      <c r="R137" t="str">
        <f t="shared" si="11"/>
        <v>film &amp; video</v>
      </c>
      <c r="S137" t="str">
        <f t="shared" si="12"/>
        <v>science fiction</v>
      </c>
      <c r="T137" s="10">
        <f t="shared" si="13"/>
        <v>41788.381909722222</v>
      </c>
      <c r="U137" s="10">
        <f t="shared" si="14"/>
        <v>41821.791666666664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>IFERROR(E138/L138,0)/VLOOKUP(H138,ExchangeRates,2,FALSE)</f>
        <v>0</v>
      </c>
      <c r="Q138" s="15">
        <f>IFERROR(E138/VLOOKUP(H138,ExchangeRates,2,FALSE),0)</f>
        <v>0</v>
      </c>
      <c r="R138" t="str">
        <f t="shared" si="11"/>
        <v>film &amp; video</v>
      </c>
      <c r="S138" t="str">
        <f t="shared" si="12"/>
        <v>science fiction</v>
      </c>
      <c r="T138" s="10">
        <f t="shared" si="13"/>
        <v>42096.410115740742</v>
      </c>
      <c r="U138" s="10">
        <f t="shared" si="14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>IFERROR(E139/L139,0)/VLOOKUP(H139,ExchangeRates,2,FALSE)</f>
        <v>0</v>
      </c>
      <c r="Q139" s="15">
        <f>IFERROR(E139/VLOOKUP(H139,ExchangeRates,2,FALSE),0)</f>
        <v>0</v>
      </c>
      <c r="R139" t="str">
        <f t="shared" si="11"/>
        <v>film &amp; video</v>
      </c>
      <c r="S139" t="str">
        <f t="shared" si="12"/>
        <v>science fiction</v>
      </c>
      <c r="T139" s="10">
        <f t="shared" si="13"/>
        <v>42239.573993055557</v>
      </c>
      <c r="U139" s="10">
        <f t="shared" si="14"/>
        <v>42289.573993055557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>IFERROR(E140/L140,0)/VLOOKUP(H140,ExchangeRates,2,FALSE)</f>
        <v>81.241379310344826</v>
      </c>
      <c r="Q140" s="15">
        <f>IFERROR(E140/VLOOKUP(H140,ExchangeRates,2,FALSE),0)</f>
        <v>4712</v>
      </c>
      <c r="R140" t="str">
        <f t="shared" si="11"/>
        <v>film &amp; video</v>
      </c>
      <c r="S140" t="str">
        <f t="shared" si="12"/>
        <v>science fiction</v>
      </c>
      <c r="T140" s="10">
        <f t="shared" si="13"/>
        <v>42186.257418981477</v>
      </c>
      <c r="U140" s="10">
        <f t="shared" si="14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>IFERROR(E141/L141,0)/VLOOKUP(H141,ExchangeRates,2,FALSE)</f>
        <v>500</v>
      </c>
      <c r="Q141" s="15">
        <f>IFERROR(E141/VLOOKUP(H141,ExchangeRates,2,FALSE),0)</f>
        <v>500</v>
      </c>
      <c r="R141" t="str">
        <f t="shared" si="11"/>
        <v>film &amp; video</v>
      </c>
      <c r="S141" t="str">
        <f t="shared" si="12"/>
        <v>science fiction</v>
      </c>
      <c r="T141" s="10">
        <f t="shared" si="13"/>
        <v>42187.920972222222</v>
      </c>
      <c r="U141" s="10">
        <f t="shared" si="14"/>
        <v>42197.920972222222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>IFERROR(E142/L142,0)/VLOOKUP(H142,ExchangeRates,2,FALSE)</f>
        <v>0</v>
      </c>
      <c r="Q142" s="15">
        <f>IFERROR(E142/VLOOKUP(H142,ExchangeRates,2,FALSE),0)</f>
        <v>0</v>
      </c>
      <c r="R142" t="str">
        <f t="shared" si="11"/>
        <v>film &amp; video</v>
      </c>
      <c r="S142" t="str">
        <f t="shared" si="12"/>
        <v>science fiction</v>
      </c>
      <c r="T142" s="10">
        <f t="shared" si="13"/>
        <v>42053.198287037041</v>
      </c>
      <c r="U142" s="10">
        <f t="shared" si="14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>IFERROR(E143/L143,0)/VLOOKUP(H143,ExchangeRates,2,FALSE)</f>
        <v>46.178571428571431</v>
      </c>
      <c r="Q143" s="15">
        <f>IFERROR(E143/VLOOKUP(H143,ExchangeRates,2,FALSE),0)</f>
        <v>1293</v>
      </c>
      <c r="R143" t="str">
        <f t="shared" si="11"/>
        <v>film &amp; video</v>
      </c>
      <c r="S143" t="str">
        <f t="shared" si="12"/>
        <v>science fiction</v>
      </c>
      <c r="T143" s="10">
        <f t="shared" si="13"/>
        <v>42110.153043981481</v>
      </c>
      <c r="U143" s="10">
        <f t="shared" si="14"/>
        <v>42155.153043981481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>IFERROR(E144/L144,0)/VLOOKUP(H144,ExchangeRates,2,FALSE)</f>
        <v>10</v>
      </c>
      <c r="Q144" s="15">
        <f>IFERROR(E144/VLOOKUP(H144,ExchangeRates,2,FALSE),0)</f>
        <v>10</v>
      </c>
      <c r="R144" t="str">
        <f t="shared" si="11"/>
        <v>film &amp; video</v>
      </c>
      <c r="S144" t="str">
        <f t="shared" si="12"/>
        <v>science fiction</v>
      </c>
      <c r="T144" s="10">
        <f t="shared" si="13"/>
        <v>41938.893263888887</v>
      </c>
      <c r="U144" s="10">
        <f t="shared" si="14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>IFERROR(E145/L145,0)/VLOOKUP(H145,ExchangeRates,2,FALSE)</f>
        <v>0</v>
      </c>
      <c r="Q145" s="15">
        <f>IFERROR(E145/VLOOKUP(H145,ExchangeRates,2,FALSE),0)</f>
        <v>0</v>
      </c>
      <c r="R145" t="str">
        <f t="shared" si="11"/>
        <v>film &amp; video</v>
      </c>
      <c r="S145" t="str">
        <f t="shared" si="12"/>
        <v>science fiction</v>
      </c>
      <c r="T145" s="10">
        <f t="shared" si="13"/>
        <v>42559.064143518517</v>
      </c>
      <c r="U145" s="10">
        <f t="shared" si="14"/>
        <v>42616.246527777781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>IFERROR(E146/L146,0)/VLOOKUP(H146,ExchangeRates,2,FALSE)</f>
        <v>41.750705929810401</v>
      </c>
      <c r="Q146" s="15">
        <f>IFERROR(E146/VLOOKUP(H146,ExchangeRates,2,FALSE),0)</f>
        <v>1544.7761194029849</v>
      </c>
      <c r="R146" t="str">
        <f t="shared" si="11"/>
        <v>film &amp; video</v>
      </c>
      <c r="S146" t="str">
        <f t="shared" si="12"/>
        <v>science fiction</v>
      </c>
      <c r="T146" s="10">
        <f t="shared" si="13"/>
        <v>42047.762407407412</v>
      </c>
      <c r="U146" s="10">
        <f t="shared" si="14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>IFERROR(E147/L147,0)/VLOOKUP(H147,ExchangeRates,2,FALSE)</f>
        <v>37.555555555555557</v>
      </c>
      <c r="Q147" s="15">
        <f>IFERROR(E147/VLOOKUP(H147,ExchangeRates,2,FALSE),0)</f>
        <v>338</v>
      </c>
      <c r="R147" t="str">
        <f t="shared" si="11"/>
        <v>film &amp; video</v>
      </c>
      <c r="S147" t="str">
        <f t="shared" si="12"/>
        <v>science fiction</v>
      </c>
      <c r="T147" s="10">
        <f t="shared" si="13"/>
        <v>42200.542268518519</v>
      </c>
      <c r="U147" s="10">
        <f t="shared" si="14"/>
        <v>42227.542268518519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>IFERROR(E148/L148,0)/VLOOKUP(H148,ExchangeRates,2,FALSE)</f>
        <v>38.333333333333336</v>
      </c>
      <c r="Q148" s="15">
        <f>IFERROR(E148/VLOOKUP(H148,ExchangeRates,2,FALSE),0)</f>
        <v>115</v>
      </c>
      <c r="R148" t="str">
        <f t="shared" si="11"/>
        <v>film &amp; video</v>
      </c>
      <c r="S148" t="str">
        <f t="shared" si="12"/>
        <v>science fiction</v>
      </c>
      <c r="T148" s="10">
        <f t="shared" si="13"/>
        <v>42693.016180555554</v>
      </c>
      <c r="U148" s="10">
        <f t="shared" si="14"/>
        <v>42753.016180555554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>IFERROR(E149/L149,0)/VLOOKUP(H149,ExchangeRates,2,FALSE)</f>
        <v>0</v>
      </c>
      <c r="Q149" s="15">
        <f>IFERROR(E149/VLOOKUP(H149,ExchangeRates,2,FALSE),0)</f>
        <v>0</v>
      </c>
      <c r="R149" t="str">
        <f t="shared" si="11"/>
        <v>film &amp; video</v>
      </c>
      <c r="S149" t="str">
        <f t="shared" si="12"/>
        <v>science fiction</v>
      </c>
      <c r="T149" s="10">
        <f t="shared" si="13"/>
        <v>41969.767824074079</v>
      </c>
      <c r="U149" s="10">
        <f t="shared" si="14"/>
        <v>42012.762499999997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>IFERROR(E150/L150,0)/VLOOKUP(H150,ExchangeRates,2,FALSE)</f>
        <v>20</v>
      </c>
      <c r="Q150" s="15">
        <f>IFERROR(E150/VLOOKUP(H150,ExchangeRates,2,FALSE),0)</f>
        <v>40</v>
      </c>
      <c r="R150" t="str">
        <f t="shared" si="11"/>
        <v>film &amp; video</v>
      </c>
      <c r="S150" t="str">
        <f t="shared" si="12"/>
        <v>science fiction</v>
      </c>
      <c r="T150" s="10">
        <f t="shared" si="13"/>
        <v>42397.281666666662</v>
      </c>
      <c r="U150" s="10">
        <f t="shared" si="14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>IFERROR(E151/L151,0)/VLOOKUP(H151,ExchangeRates,2,FALSE)</f>
        <v>15.333333333333334</v>
      </c>
      <c r="Q151" s="15">
        <f>IFERROR(E151/VLOOKUP(H151,ExchangeRates,2,FALSE),0)</f>
        <v>92</v>
      </c>
      <c r="R151" t="str">
        <f t="shared" si="11"/>
        <v>film &amp; video</v>
      </c>
      <c r="S151" t="str">
        <f t="shared" si="12"/>
        <v>science fiction</v>
      </c>
      <c r="T151" s="10">
        <f t="shared" si="13"/>
        <v>41968.172106481477</v>
      </c>
      <c r="U151" s="10">
        <f t="shared" si="14"/>
        <v>41998.333333333328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>IFERROR(E152/L152,0)/VLOOKUP(H152,ExchangeRates,2,FALSE)</f>
        <v>449.43283582089555</v>
      </c>
      <c r="Q152" s="15">
        <f>IFERROR(E152/VLOOKUP(H152,ExchangeRates,2,FALSE),0)</f>
        <v>30112</v>
      </c>
      <c r="R152" t="str">
        <f t="shared" si="11"/>
        <v>film &amp; video</v>
      </c>
      <c r="S152" t="str">
        <f t="shared" si="12"/>
        <v>science fiction</v>
      </c>
      <c r="T152" s="10">
        <f t="shared" si="13"/>
        <v>42090.161828703705</v>
      </c>
      <c r="U152" s="10">
        <f t="shared" si="14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>IFERROR(E153/L153,0)/VLOOKUP(H153,ExchangeRates,2,FALSE)</f>
        <v>19.444444444444446</v>
      </c>
      <c r="Q153" s="15">
        <f>IFERROR(E153/VLOOKUP(H153,ExchangeRates,2,FALSE),0)</f>
        <v>97.222222222222229</v>
      </c>
      <c r="R153" t="str">
        <f t="shared" si="11"/>
        <v>film &amp; video</v>
      </c>
      <c r="S153" t="str">
        <f t="shared" si="12"/>
        <v>science fiction</v>
      </c>
      <c r="T153" s="10">
        <f t="shared" si="13"/>
        <v>42113.550821759258</v>
      </c>
      <c r="U153" s="10">
        <f t="shared" si="14"/>
        <v>42173.550821759258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>IFERROR(E154/L154,0)/VLOOKUP(H154,ExchangeRates,2,FALSE)</f>
        <v>15</v>
      </c>
      <c r="Q154" s="15">
        <f>IFERROR(E154/VLOOKUP(H154,ExchangeRates,2,FALSE),0)</f>
        <v>30</v>
      </c>
      <c r="R154" t="str">
        <f t="shared" si="11"/>
        <v>film &amp; video</v>
      </c>
      <c r="S154" t="str">
        <f t="shared" si="12"/>
        <v>science fiction</v>
      </c>
      <c r="T154" s="10">
        <f t="shared" si="13"/>
        <v>41875.077546296292</v>
      </c>
      <c r="U154" s="10">
        <f t="shared" si="14"/>
        <v>41905.077546296292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>IFERROR(E155/L155,0)/VLOOKUP(H155,ExchangeRates,2,FALSE)</f>
        <v>35.9</v>
      </c>
      <c r="Q155" s="15">
        <f>IFERROR(E155/VLOOKUP(H155,ExchangeRates,2,FALSE),0)</f>
        <v>359</v>
      </c>
      <c r="R155" t="str">
        <f t="shared" si="11"/>
        <v>film &amp; video</v>
      </c>
      <c r="S155" t="str">
        <f t="shared" si="12"/>
        <v>science fiction</v>
      </c>
      <c r="T155" s="10">
        <f t="shared" si="13"/>
        <v>41933.586157407408</v>
      </c>
      <c r="U155" s="10">
        <f t="shared" si="14"/>
        <v>41975.627824074079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>IFERROR(E156/L156,0)/VLOOKUP(H156,ExchangeRates,2,FALSE)</f>
        <v>13.333333333333334</v>
      </c>
      <c r="Q156" s="15">
        <f>IFERROR(E156/VLOOKUP(H156,ExchangeRates,2,FALSE),0)</f>
        <v>40</v>
      </c>
      <c r="R156" t="str">
        <f t="shared" si="11"/>
        <v>film &amp; video</v>
      </c>
      <c r="S156" t="str">
        <f t="shared" si="12"/>
        <v>science fiction</v>
      </c>
      <c r="T156" s="10">
        <f t="shared" si="13"/>
        <v>42115.547395833331</v>
      </c>
      <c r="U156" s="10">
        <f t="shared" si="14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>IFERROR(E157/L157,0)/VLOOKUP(H157,ExchangeRates,2,FALSE)</f>
        <v>20.25</v>
      </c>
      <c r="Q157" s="15">
        <f>IFERROR(E157/VLOOKUP(H157,ExchangeRates,2,FALSE),0)</f>
        <v>81</v>
      </c>
      <c r="R157" t="str">
        <f t="shared" si="11"/>
        <v>film &amp; video</v>
      </c>
      <c r="S157" t="str">
        <f t="shared" si="12"/>
        <v>science fiction</v>
      </c>
      <c r="T157" s="10">
        <f t="shared" si="13"/>
        <v>42168.559432870374</v>
      </c>
      <c r="U157" s="10">
        <f t="shared" si="14"/>
        <v>42208.559432870374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>IFERROR(E158/L158,0)/VLOOKUP(H158,ExchangeRates,2,FALSE)</f>
        <v>88.805970149253724</v>
      </c>
      <c r="Q158" s="15">
        <f>IFERROR(E158/VLOOKUP(H158,ExchangeRates,2,FALSE),0)</f>
        <v>1332.0895522388059</v>
      </c>
      <c r="R158" t="str">
        <f t="shared" si="11"/>
        <v>film &amp; video</v>
      </c>
      <c r="S158" t="str">
        <f t="shared" si="12"/>
        <v>science fiction</v>
      </c>
      <c r="T158" s="10">
        <f t="shared" si="13"/>
        <v>41794.124953703707</v>
      </c>
      <c r="U158" s="10">
        <f t="shared" si="14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>IFERROR(E159/L159,0)/VLOOKUP(H159,ExchangeRates,2,FALSE)</f>
        <v>4</v>
      </c>
      <c r="Q159" s="15">
        <f>IFERROR(E159/VLOOKUP(H159,ExchangeRates,2,FALSE),0)</f>
        <v>8</v>
      </c>
      <c r="R159" t="str">
        <f t="shared" si="11"/>
        <v>film &amp; video</v>
      </c>
      <c r="S159" t="str">
        <f t="shared" si="12"/>
        <v>science fiction</v>
      </c>
      <c r="T159" s="10">
        <f t="shared" si="13"/>
        <v>42396.911712962959</v>
      </c>
      <c r="U159" s="10">
        <f t="shared" si="14"/>
        <v>42426.911712962959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>IFERROR(E160/L160,0)/VLOOKUP(H160,ExchangeRates,2,FALSE)</f>
        <v>0</v>
      </c>
      <c r="Q160" s="15">
        <f>IFERROR(E160/VLOOKUP(H160,ExchangeRates,2,FALSE),0)</f>
        <v>0</v>
      </c>
      <c r="R160" t="str">
        <f t="shared" si="11"/>
        <v>film &amp; video</v>
      </c>
      <c r="S160" t="str">
        <f t="shared" si="12"/>
        <v>science fiction</v>
      </c>
      <c r="T160" s="10">
        <f t="shared" si="13"/>
        <v>41904.07671296296</v>
      </c>
      <c r="U160" s="10">
        <f t="shared" si="14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>IFERROR(E161/L161,0)/VLOOKUP(H161,ExchangeRates,2,FALSE)</f>
        <v>10</v>
      </c>
      <c r="Q161" s="15">
        <f>IFERROR(E161/VLOOKUP(H161,ExchangeRates,2,FALSE),0)</f>
        <v>10</v>
      </c>
      <c r="R161" t="str">
        <f t="shared" si="11"/>
        <v>film &amp; video</v>
      </c>
      <c r="S161" t="str">
        <f t="shared" si="12"/>
        <v>science fiction</v>
      </c>
      <c r="T161" s="10">
        <f t="shared" si="13"/>
        <v>42514.434548611112</v>
      </c>
      <c r="U161" s="10">
        <f t="shared" si="14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>IFERROR(E162/L162,0)/VLOOKUP(H162,ExchangeRates,2,FALSE)</f>
        <v>0</v>
      </c>
      <c r="Q162" s="15">
        <f>IFERROR(E162/VLOOKUP(H162,ExchangeRates,2,FALSE),0)</f>
        <v>0</v>
      </c>
      <c r="R162" t="str">
        <f t="shared" si="11"/>
        <v>film &amp; video</v>
      </c>
      <c r="S162" t="str">
        <f t="shared" si="12"/>
        <v>drama</v>
      </c>
      <c r="T162" s="10">
        <f t="shared" si="13"/>
        <v>42171.913090277776</v>
      </c>
      <c r="U162" s="10">
        <f t="shared" si="14"/>
        <v>42231.913090277776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>IFERROR(E163/L163,0)/VLOOKUP(H163,ExchangeRates,2,FALSE)</f>
        <v>5</v>
      </c>
      <c r="Q163" s="15">
        <f>IFERROR(E163/VLOOKUP(H163,ExchangeRates,2,FALSE),0)</f>
        <v>5</v>
      </c>
      <c r="R163" t="str">
        <f t="shared" si="11"/>
        <v>film &amp; video</v>
      </c>
      <c r="S163" t="str">
        <f t="shared" si="12"/>
        <v>drama</v>
      </c>
      <c r="T163" s="10">
        <f t="shared" si="13"/>
        <v>41792.687442129631</v>
      </c>
      <c r="U163" s="10">
        <f t="shared" si="14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>IFERROR(E164/L164,0)/VLOOKUP(H164,ExchangeRates,2,FALSE)</f>
        <v>43.5</v>
      </c>
      <c r="Q164" s="15">
        <f>IFERROR(E164/VLOOKUP(H164,ExchangeRates,2,FALSE),0)</f>
        <v>435</v>
      </c>
      <c r="R164" t="str">
        <f t="shared" si="11"/>
        <v>film &amp; video</v>
      </c>
      <c r="S164" t="str">
        <f t="shared" si="12"/>
        <v>drama</v>
      </c>
      <c r="T164" s="10">
        <f t="shared" si="13"/>
        <v>41835.126805555556</v>
      </c>
      <c r="U164" s="10">
        <f t="shared" si="14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>IFERROR(E165/L165,0)/VLOOKUP(H165,ExchangeRates,2,FALSE)</f>
        <v>0</v>
      </c>
      <c r="Q165" s="15">
        <f>IFERROR(E165/VLOOKUP(H165,ExchangeRates,2,FALSE),0)</f>
        <v>0</v>
      </c>
      <c r="R165" t="str">
        <f t="shared" si="11"/>
        <v>film &amp; video</v>
      </c>
      <c r="S165" t="str">
        <f t="shared" si="12"/>
        <v>drama</v>
      </c>
      <c r="T165" s="10">
        <f t="shared" si="13"/>
        <v>42243.961273148147</v>
      </c>
      <c r="U165" s="10">
        <f t="shared" si="14"/>
        <v>42278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>IFERROR(E166/L166,0)/VLOOKUP(H166,ExchangeRates,2,FALSE)</f>
        <v>91.428571428571431</v>
      </c>
      <c r="Q166" s="15">
        <f>IFERROR(E166/VLOOKUP(H166,ExchangeRates,2,FALSE),0)</f>
        <v>640</v>
      </c>
      <c r="R166" t="str">
        <f t="shared" si="11"/>
        <v>film &amp; video</v>
      </c>
      <c r="S166" t="str">
        <f t="shared" si="12"/>
        <v>drama</v>
      </c>
      <c r="T166" s="10">
        <f t="shared" si="13"/>
        <v>41841.762743055559</v>
      </c>
      <c r="U166" s="10">
        <f t="shared" si="14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>IFERROR(E167/L167,0)/VLOOKUP(H167,ExchangeRates,2,FALSE)</f>
        <v>0</v>
      </c>
      <c r="Q167" s="15">
        <f>IFERROR(E167/VLOOKUP(H167,ExchangeRates,2,FALSE),0)</f>
        <v>0</v>
      </c>
      <c r="R167" t="str">
        <f t="shared" si="11"/>
        <v>film &amp; video</v>
      </c>
      <c r="S167" t="str">
        <f t="shared" si="12"/>
        <v>drama</v>
      </c>
      <c r="T167" s="10">
        <f t="shared" si="13"/>
        <v>42351.658842592587</v>
      </c>
      <c r="U167" s="10">
        <f t="shared" si="14"/>
        <v>42381.658842592587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>IFERROR(E168/L168,0)/VLOOKUP(H168,ExchangeRates,2,FALSE)</f>
        <v>3000</v>
      </c>
      <c r="Q168" s="15">
        <f>IFERROR(E168/VLOOKUP(H168,ExchangeRates,2,FALSE),0)</f>
        <v>3000</v>
      </c>
      <c r="R168" t="str">
        <f t="shared" si="11"/>
        <v>film &amp; video</v>
      </c>
      <c r="S168" t="str">
        <f t="shared" si="12"/>
        <v>drama</v>
      </c>
      <c r="T168" s="10">
        <f t="shared" si="13"/>
        <v>42721.075949074075</v>
      </c>
      <c r="U168" s="10">
        <f t="shared" si="14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>IFERROR(E169/L169,0)/VLOOKUP(H169,ExchangeRates,2,FALSE)</f>
        <v>5.5</v>
      </c>
      <c r="Q169" s="15">
        <f>IFERROR(E169/VLOOKUP(H169,ExchangeRates,2,FALSE),0)</f>
        <v>11</v>
      </c>
      <c r="R169" t="str">
        <f t="shared" si="11"/>
        <v>film &amp; video</v>
      </c>
      <c r="S169" t="str">
        <f t="shared" si="12"/>
        <v>drama</v>
      </c>
      <c r="T169" s="10">
        <f t="shared" si="13"/>
        <v>42160.927488425921</v>
      </c>
      <c r="U169" s="10">
        <f t="shared" si="14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>IFERROR(E170/L170,0)/VLOOKUP(H170,ExchangeRates,2,FALSE)</f>
        <v>108.33333333333333</v>
      </c>
      <c r="Q170" s="15">
        <f>IFERROR(E170/VLOOKUP(H170,ExchangeRates,2,FALSE),0)</f>
        <v>325</v>
      </c>
      <c r="R170" t="str">
        <f t="shared" si="11"/>
        <v>film &amp; video</v>
      </c>
      <c r="S170" t="str">
        <f t="shared" si="12"/>
        <v>drama</v>
      </c>
      <c r="T170" s="10">
        <f t="shared" si="13"/>
        <v>42052.83530092593</v>
      </c>
      <c r="U170" s="10">
        <f t="shared" si="14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>IFERROR(E171/L171,0)/VLOOKUP(H171,ExchangeRates,2,FALSE)</f>
        <v>70.886075949367083</v>
      </c>
      <c r="Q171" s="15">
        <f>IFERROR(E171/VLOOKUP(H171,ExchangeRates,2,FALSE),0)</f>
        <v>708.8607594936708</v>
      </c>
      <c r="R171" t="str">
        <f t="shared" si="11"/>
        <v>film &amp; video</v>
      </c>
      <c r="S171" t="str">
        <f t="shared" si="12"/>
        <v>drama</v>
      </c>
      <c r="T171" s="10">
        <f t="shared" si="13"/>
        <v>41900.505312499998</v>
      </c>
      <c r="U171" s="10">
        <f t="shared" si="14"/>
        <v>41930.505312499998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>IFERROR(E172/L172,0)/VLOOKUP(H172,ExchangeRates,2,FALSE)</f>
        <v>32.5</v>
      </c>
      <c r="Q172" s="15">
        <f>IFERROR(E172/VLOOKUP(H172,ExchangeRates,2,FALSE),0)</f>
        <v>325</v>
      </c>
      <c r="R172" t="str">
        <f t="shared" si="11"/>
        <v>film &amp; video</v>
      </c>
      <c r="S172" t="str">
        <f t="shared" si="12"/>
        <v>drama</v>
      </c>
      <c r="T172" s="10">
        <f t="shared" si="13"/>
        <v>42216.977812500001</v>
      </c>
      <c r="U172" s="10">
        <f t="shared" si="14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>IFERROR(E173/L173,0)/VLOOKUP(H173,ExchangeRates,2,FALSE)</f>
        <v>1</v>
      </c>
      <c r="Q173" s="15">
        <f>IFERROR(E173/VLOOKUP(H173,ExchangeRates,2,FALSE),0)</f>
        <v>1</v>
      </c>
      <c r="R173" t="str">
        <f t="shared" si="11"/>
        <v>film &amp; video</v>
      </c>
      <c r="S173" t="str">
        <f t="shared" si="12"/>
        <v>drama</v>
      </c>
      <c r="T173" s="10">
        <f t="shared" si="13"/>
        <v>42534.180717592593</v>
      </c>
      <c r="U173" s="10">
        <f t="shared" si="14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>IFERROR(E174/L174,0)/VLOOKUP(H174,ExchangeRates,2,FALSE)</f>
        <v>0</v>
      </c>
      <c r="Q174" s="15">
        <f>IFERROR(E174/VLOOKUP(H174,ExchangeRates,2,FALSE),0)</f>
        <v>0</v>
      </c>
      <c r="R174" t="str">
        <f t="shared" si="11"/>
        <v>film &amp; video</v>
      </c>
      <c r="S174" t="str">
        <f t="shared" si="12"/>
        <v>drama</v>
      </c>
      <c r="T174" s="10">
        <f t="shared" si="13"/>
        <v>42047.394942129627</v>
      </c>
      <c r="U174" s="10">
        <f t="shared" si="14"/>
        <v>42082.353275462963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>IFERROR(E175/L175,0)/VLOOKUP(H175,ExchangeRates,2,FALSE)</f>
        <v>0</v>
      </c>
      <c r="Q175" s="15">
        <f>IFERROR(E175/VLOOKUP(H175,ExchangeRates,2,FALSE),0)</f>
        <v>0</v>
      </c>
      <c r="R175" t="str">
        <f t="shared" si="11"/>
        <v>film &amp; video</v>
      </c>
      <c r="S175" t="str">
        <f t="shared" si="12"/>
        <v>drama</v>
      </c>
      <c r="T175" s="10">
        <f t="shared" si="13"/>
        <v>42033.573009259257</v>
      </c>
      <c r="U175" s="10">
        <f t="shared" si="14"/>
        <v>42063.573009259257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>IFERROR(E176/L176,0)/VLOOKUP(H176,ExchangeRates,2,FALSE)</f>
        <v>0</v>
      </c>
      <c r="Q176" s="15">
        <f>IFERROR(E176/VLOOKUP(H176,ExchangeRates,2,FALSE),0)</f>
        <v>0</v>
      </c>
      <c r="R176" t="str">
        <f t="shared" si="11"/>
        <v>film &amp; video</v>
      </c>
      <c r="S176" t="str">
        <f t="shared" si="12"/>
        <v>drama</v>
      </c>
      <c r="T176" s="10">
        <f t="shared" si="13"/>
        <v>42072.758981481486</v>
      </c>
      <c r="U176" s="10">
        <f t="shared" si="14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>IFERROR(E177/L177,0)/VLOOKUP(H177,ExchangeRates,2,FALSE)</f>
        <v>63.145082765335928</v>
      </c>
      <c r="Q177" s="15">
        <f>IFERROR(E177/VLOOKUP(H177,ExchangeRates,2,FALSE),0)</f>
        <v>1641.7721518987341</v>
      </c>
      <c r="R177" t="str">
        <f t="shared" si="11"/>
        <v>film &amp; video</v>
      </c>
      <c r="S177" t="str">
        <f t="shared" si="12"/>
        <v>drama</v>
      </c>
      <c r="T177" s="10">
        <f t="shared" si="13"/>
        <v>41855.777905092589</v>
      </c>
      <c r="U177" s="10">
        <f t="shared" si="14"/>
        <v>41880.777905092589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>IFERROR(E178/L178,0)/VLOOKUP(H178,ExchangeRates,2,FALSE)</f>
        <v>0</v>
      </c>
      <c r="Q178" s="15">
        <f>IFERROR(E178/VLOOKUP(H178,ExchangeRates,2,FALSE),0)</f>
        <v>0</v>
      </c>
      <c r="R178" t="str">
        <f t="shared" si="11"/>
        <v>film &amp; video</v>
      </c>
      <c r="S178" t="str">
        <f t="shared" si="12"/>
        <v>drama</v>
      </c>
      <c r="T178" s="10">
        <f t="shared" si="13"/>
        <v>42191.824062500003</v>
      </c>
      <c r="U178" s="10">
        <f t="shared" si="14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>IFERROR(E179/L179,0)/VLOOKUP(H179,ExchangeRates,2,FALSE)</f>
        <v>25.714285714285715</v>
      </c>
      <c r="Q179" s="15">
        <f>IFERROR(E179/VLOOKUP(H179,ExchangeRates,2,FALSE),0)</f>
        <v>180</v>
      </c>
      <c r="R179" t="str">
        <f t="shared" si="11"/>
        <v>film &amp; video</v>
      </c>
      <c r="S179" t="str">
        <f t="shared" si="12"/>
        <v>drama</v>
      </c>
      <c r="T179" s="10">
        <f t="shared" si="13"/>
        <v>42070.047754629632</v>
      </c>
      <c r="U179" s="10">
        <f t="shared" si="14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>IFERROR(E180/L180,0)/VLOOKUP(H180,ExchangeRates,2,FALSE)</f>
        <v>0</v>
      </c>
      <c r="Q180" s="15">
        <f>IFERROR(E180/VLOOKUP(H180,ExchangeRates,2,FALSE),0)</f>
        <v>0</v>
      </c>
      <c r="R180" t="str">
        <f t="shared" si="11"/>
        <v>film &amp; video</v>
      </c>
      <c r="S180" t="str">
        <f t="shared" si="12"/>
        <v>drama</v>
      </c>
      <c r="T180" s="10">
        <f t="shared" si="13"/>
        <v>42304.955381944441</v>
      </c>
      <c r="U180" s="10">
        <f t="shared" si="14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>IFERROR(E181/L181,0)/VLOOKUP(H181,ExchangeRates,2,FALSE)</f>
        <v>100</v>
      </c>
      <c r="Q181" s="15">
        <f>IFERROR(E181/VLOOKUP(H181,ExchangeRates,2,FALSE),0)</f>
        <v>200</v>
      </c>
      <c r="R181" t="str">
        <f t="shared" si="11"/>
        <v>film &amp; video</v>
      </c>
      <c r="S181" t="str">
        <f t="shared" si="12"/>
        <v>drama</v>
      </c>
      <c r="T181" s="10">
        <f t="shared" si="13"/>
        <v>42403.080497685187</v>
      </c>
      <c r="U181" s="10">
        <f t="shared" si="14"/>
        <v>42433.080497685187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>IFERROR(E182/L182,0)/VLOOKUP(H182,ExchangeRates,2,FALSE)</f>
        <v>39.045764362220055</v>
      </c>
      <c r="Q182" s="15">
        <f>IFERROR(E182/VLOOKUP(H182,ExchangeRates,2,FALSE),0)</f>
        <v>507.59493670886076</v>
      </c>
      <c r="R182" t="str">
        <f t="shared" si="11"/>
        <v>film &amp; video</v>
      </c>
      <c r="S182" t="str">
        <f t="shared" si="12"/>
        <v>drama</v>
      </c>
      <c r="T182" s="10">
        <f t="shared" si="13"/>
        <v>42067.991238425922</v>
      </c>
      <c r="U182" s="10">
        <f t="shared" si="14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>IFERROR(E183/L183,0)/VLOOKUP(H183,ExchangeRates,2,FALSE)</f>
        <v>228.48101265822783</v>
      </c>
      <c r="Q183" s="15">
        <f>IFERROR(E183/VLOOKUP(H183,ExchangeRates,2,FALSE),0)</f>
        <v>913.9240506329113</v>
      </c>
      <c r="R183" t="str">
        <f t="shared" si="11"/>
        <v>film &amp; video</v>
      </c>
      <c r="S183" t="str">
        <f t="shared" si="12"/>
        <v>drama</v>
      </c>
      <c r="T183" s="10">
        <f t="shared" si="13"/>
        <v>42147.741840277777</v>
      </c>
      <c r="U183" s="10">
        <f t="shared" si="14"/>
        <v>42177.741840277777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>IFERROR(E184/L184,0)/VLOOKUP(H184,ExchangeRates,2,FALSE)</f>
        <v>0</v>
      </c>
      <c r="Q184" s="15">
        <f>IFERROR(E184/VLOOKUP(H184,ExchangeRates,2,FALSE),0)</f>
        <v>0</v>
      </c>
      <c r="R184" t="str">
        <f t="shared" si="11"/>
        <v>film &amp; video</v>
      </c>
      <c r="S184" t="str">
        <f t="shared" si="12"/>
        <v>drama</v>
      </c>
      <c r="T184" s="10">
        <f t="shared" si="13"/>
        <v>42712.011944444443</v>
      </c>
      <c r="U184" s="10">
        <f t="shared" si="14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>IFERROR(E185/L185,0)/VLOOKUP(H185,ExchangeRates,2,FALSE)</f>
        <v>472.78481012658227</v>
      </c>
      <c r="Q185" s="15">
        <f>IFERROR(E185/VLOOKUP(H185,ExchangeRates,2,FALSE),0)</f>
        <v>5673.4177215189875</v>
      </c>
      <c r="R185" t="str">
        <f t="shared" si="11"/>
        <v>film &amp; video</v>
      </c>
      <c r="S185" t="str">
        <f t="shared" si="12"/>
        <v>drama</v>
      </c>
      <c r="T185" s="10">
        <f t="shared" si="13"/>
        <v>41939.810300925928</v>
      </c>
      <c r="U185" s="10">
        <f t="shared" si="14"/>
        <v>41969.851967592593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>IFERROR(E186/L186,0)/VLOOKUP(H186,ExchangeRates,2,FALSE)</f>
        <v>19.029850746268657</v>
      </c>
      <c r="Q186" s="15">
        <f>IFERROR(E186/VLOOKUP(H186,ExchangeRates,2,FALSE),0)</f>
        <v>38.059701492537314</v>
      </c>
      <c r="R186" t="str">
        <f t="shared" si="11"/>
        <v>film &amp; video</v>
      </c>
      <c r="S186" t="str">
        <f t="shared" si="12"/>
        <v>drama</v>
      </c>
      <c r="T186" s="10">
        <f t="shared" si="13"/>
        <v>41825.791226851856</v>
      </c>
      <c r="U186" s="10">
        <f t="shared" si="14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>IFERROR(E187/L187,0)/VLOOKUP(H187,ExchangeRates,2,FALSE)</f>
        <v>23.732470334412081</v>
      </c>
      <c r="Q187" s="15">
        <f>IFERROR(E187/VLOOKUP(H187,ExchangeRates,2,FALSE),0)</f>
        <v>237.32470334412082</v>
      </c>
      <c r="R187" t="str">
        <f t="shared" si="11"/>
        <v>film &amp; video</v>
      </c>
      <c r="S187" t="str">
        <f t="shared" si="12"/>
        <v>drama</v>
      </c>
      <c r="T187" s="10">
        <f t="shared" si="13"/>
        <v>42570.91133101852</v>
      </c>
      <c r="U187" s="10">
        <f t="shared" si="14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>IFERROR(E188/L188,0)/VLOOKUP(H188,ExchangeRates,2,FALSE)</f>
        <v>0</v>
      </c>
      <c r="Q188" s="15">
        <f>IFERROR(E188/VLOOKUP(H188,ExchangeRates,2,FALSE),0)</f>
        <v>0</v>
      </c>
      <c r="R188" t="str">
        <f t="shared" si="11"/>
        <v>film &amp; video</v>
      </c>
      <c r="S188" t="str">
        <f t="shared" si="12"/>
        <v>drama</v>
      </c>
      <c r="T188" s="10">
        <f t="shared" si="13"/>
        <v>42767.812893518523</v>
      </c>
      <c r="U188" s="10">
        <f t="shared" si="14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>IFERROR(E189/L189,0)/VLOOKUP(H189,ExchangeRates,2,FALSE)</f>
        <v>160</v>
      </c>
      <c r="Q189" s="15">
        <f>IFERROR(E189/VLOOKUP(H189,ExchangeRates,2,FALSE),0)</f>
        <v>800</v>
      </c>
      <c r="R189" t="str">
        <f t="shared" si="11"/>
        <v>film &amp; video</v>
      </c>
      <c r="S189" t="str">
        <f t="shared" si="12"/>
        <v>drama</v>
      </c>
      <c r="T189" s="10">
        <f t="shared" si="13"/>
        <v>42182.234456018516</v>
      </c>
      <c r="U189" s="10">
        <f t="shared" si="14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>IFERROR(E190/L190,0)/VLOOKUP(H190,ExchangeRates,2,FALSE)</f>
        <v>0</v>
      </c>
      <c r="Q190" s="15">
        <f>IFERROR(E190/VLOOKUP(H190,ExchangeRates,2,FALSE),0)</f>
        <v>0</v>
      </c>
      <c r="R190" t="str">
        <f t="shared" si="11"/>
        <v>film &amp; video</v>
      </c>
      <c r="S190" t="str">
        <f t="shared" si="12"/>
        <v>drama</v>
      </c>
      <c r="T190" s="10">
        <f t="shared" si="13"/>
        <v>41857.18304398148</v>
      </c>
      <c r="U190" s="10">
        <f t="shared" si="14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>IFERROR(E191/L191,0)/VLOOKUP(H191,ExchangeRates,2,FALSE)</f>
        <v>69</v>
      </c>
      <c r="Q191" s="15">
        <f>IFERROR(E191/VLOOKUP(H191,ExchangeRates,2,FALSE),0)</f>
        <v>345</v>
      </c>
      <c r="R191" t="str">
        <f t="shared" si="11"/>
        <v>film &amp; video</v>
      </c>
      <c r="S191" t="str">
        <f t="shared" si="12"/>
        <v>drama</v>
      </c>
      <c r="T191" s="10">
        <f t="shared" si="13"/>
        <v>42556.690706018519</v>
      </c>
      <c r="U191" s="10">
        <f t="shared" si="14"/>
        <v>42616.690706018519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>IFERROR(E192/L192,0)/VLOOKUP(H192,ExchangeRates,2,FALSE)</f>
        <v>50</v>
      </c>
      <c r="Q192" s="15">
        <f>IFERROR(E192/VLOOKUP(H192,ExchangeRates,2,FALSE),0)</f>
        <v>50</v>
      </c>
      <c r="R192" t="str">
        <f t="shared" si="11"/>
        <v>film &amp; video</v>
      </c>
      <c r="S192" t="str">
        <f t="shared" si="12"/>
        <v>drama</v>
      </c>
      <c r="T192" s="10">
        <f t="shared" si="13"/>
        <v>42527.650995370372</v>
      </c>
      <c r="U192" s="10">
        <f t="shared" si="14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>IFERROR(E193/L193,0)/VLOOKUP(H193,ExchangeRates,2,FALSE)</f>
        <v>57.870370370370367</v>
      </c>
      <c r="Q193" s="15">
        <f>IFERROR(E193/VLOOKUP(H193,ExchangeRates,2,FALSE),0)</f>
        <v>173.61111111111111</v>
      </c>
      <c r="R193" t="str">
        <f t="shared" si="11"/>
        <v>film &amp; video</v>
      </c>
      <c r="S193" t="str">
        <f t="shared" si="12"/>
        <v>drama</v>
      </c>
      <c r="T193" s="10">
        <f t="shared" si="13"/>
        <v>42239.441412037035</v>
      </c>
      <c r="U193" s="10">
        <f t="shared" si="14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>IFERROR(E194/L194,0)/VLOOKUP(H194,ExchangeRates,2,FALSE)</f>
        <v>5.666666666666667</v>
      </c>
      <c r="Q194" s="15">
        <f>IFERROR(E194/VLOOKUP(H194,ExchangeRates,2,FALSE),0)</f>
        <v>17</v>
      </c>
      <c r="R194" t="str">
        <f t="shared" si="11"/>
        <v>film &amp; video</v>
      </c>
      <c r="S194" t="str">
        <f t="shared" si="12"/>
        <v>drama</v>
      </c>
      <c r="T194" s="10">
        <f t="shared" si="13"/>
        <v>41899.792037037041</v>
      </c>
      <c r="U194" s="10">
        <f t="shared" si="14"/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6">
        <f>IFERROR(E195/L195,0)/VLOOKUP(H195,ExchangeRates,2,FALSE)</f>
        <v>0</v>
      </c>
      <c r="Q195" s="15">
        <f>IFERROR(E195/VLOOKUP(H195,ExchangeRates,2,FALSE),0)</f>
        <v>0</v>
      </c>
      <c r="R195" t="str">
        <f t="shared" ref="R195:R258" si="16">LEFT(N195,FIND("/",N195)-1)</f>
        <v>film &amp; video</v>
      </c>
      <c r="S195" t="str">
        <f t="shared" ref="S195:S258" si="17">RIGHT(N195,LEN(N195)-FIND("/",N195))</f>
        <v>drama</v>
      </c>
      <c r="T195" s="10">
        <f t="shared" ref="T195:T258" si="18">(((J195/86400)+DATE(1970,1,1)))</f>
        <v>41911.934791666667</v>
      </c>
      <c r="U195" s="10">
        <f t="shared" ref="U195:U258" si="19">(((I195/86400)+DATE(1970,1,1)))</f>
        <v>41971.976458333331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6">
        <f>IFERROR(E196/L196,0)/VLOOKUP(H196,ExchangeRates,2,FALSE)</f>
        <v>1.2658227848101264</v>
      </c>
      <c r="Q196" s="15">
        <f>IFERROR(E196/VLOOKUP(H196,ExchangeRates,2,FALSE),0)</f>
        <v>3.7974683544303796</v>
      </c>
      <c r="R196" t="str">
        <f t="shared" si="16"/>
        <v>film &amp; video</v>
      </c>
      <c r="S196" t="str">
        <f t="shared" si="17"/>
        <v>drama</v>
      </c>
      <c r="T196" s="10">
        <f t="shared" si="18"/>
        <v>42375.996886574074</v>
      </c>
      <c r="U196" s="10">
        <f t="shared" si="19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>
        <f>IFERROR(E197/L197,0)/VLOOKUP(H197,ExchangeRates,2,FALSE)</f>
        <v>0</v>
      </c>
      <c r="Q197" s="15">
        <f>IFERROR(E197/VLOOKUP(H197,ExchangeRates,2,FALSE),0)</f>
        <v>0</v>
      </c>
      <c r="R197" t="str">
        <f t="shared" si="16"/>
        <v>film &amp; video</v>
      </c>
      <c r="S197" t="str">
        <f t="shared" si="17"/>
        <v>drama</v>
      </c>
      <c r="T197" s="10">
        <f t="shared" si="18"/>
        <v>42135.67050925926</v>
      </c>
      <c r="U197" s="10">
        <f t="shared" si="19"/>
        <v>42195.67050925926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>IFERROR(E198/L198,0)/VLOOKUP(H198,ExchangeRates,2,FALSE)</f>
        <v>97.601598934043963</v>
      </c>
      <c r="Q198" s="15">
        <f>IFERROR(E198/VLOOKUP(H198,ExchangeRates,2,FALSE),0)</f>
        <v>1854.4303797468353</v>
      </c>
      <c r="R198" t="str">
        <f t="shared" si="16"/>
        <v>film &amp; video</v>
      </c>
      <c r="S198" t="str">
        <f t="shared" si="17"/>
        <v>drama</v>
      </c>
      <c r="T198" s="10">
        <f t="shared" si="18"/>
        <v>42259.542800925927</v>
      </c>
      <c r="U198" s="10">
        <f t="shared" si="19"/>
        <v>42287.875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>IFERROR(E199/L199,0)/VLOOKUP(H199,ExchangeRates,2,FALSE)</f>
        <v>41.455696202531641</v>
      </c>
      <c r="Q199" s="15">
        <f>IFERROR(E199/VLOOKUP(H199,ExchangeRates,2,FALSE),0)</f>
        <v>331.64556962025313</v>
      </c>
      <c r="R199" t="str">
        <f t="shared" si="16"/>
        <v>film &amp; video</v>
      </c>
      <c r="S199" t="str">
        <f t="shared" si="17"/>
        <v>drama</v>
      </c>
      <c r="T199" s="10">
        <f t="shared" si="18"/>
        <v>42741.848379629635</v>
      </c>
      <c r="U199" s="10">
        <f t="shared" si="19"/>
        <v>42783.875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>IFERROR(E200/L200,0)/VLOOKUP(H200,ExchangeRates,2,FALSE)</f>
        <v>46.5</v>
      </c>
      <c r="Q200" s="15">
        <f>IFERROR(E200/VLOOKUP(H200,ExchangeRates,2,FALSE),0)</f>
        <v>279</v>
      </c>
      <c r="R200" t="str">
        <f t="shared" si="16"/>
        <v>film &amp; video</v>
      </c>
      <c r="S200" t="str">
        <f t="shared" si="17"/>
        <v>drama</v>
      </c>
      <c r="T200" s="10">
        <f t="shared" si="18"/>
        <v>41887.383356481485</v>
      </c>
      <c r="U200" s="10">
        <f t="shared" si="19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>
        <f>IFERROR(E201/L201,0)/VLOOKUP(H201,ExchangeRates,2,FALSE)</f>
        <v>0</v>
      </c>
      <c r="Q201" s="15">
        <f>IFERROR(E201/VLOOKUP(H201,ExchangeRates,2,FALSE),0)</f>
        <v>0</v>
      </c>
      <c r="R201" t="str">
        <f t="shared" si="16"/>
        <v>film &amp; video</v>
      </c>
      <c r="S201" t="str">
        <f t="shared" si="17"/>
        <v>drama</v>
      </c>
      <c r="T201" s="10">
        <f t="shared" si="18"/>
        <v>42584.123865740738</v>
      </c>
      <c r="U201" s="10">
        <f t="shared" si="19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>IFERROR(E202/L202,0)/VLOOKUP(H202,ExchangeRates,2,FALSE)</f>
        <v>87.308333333333337</v>
      </c>
      <c r="Q202" s="15">
        <f>IFERROR(E202/VLOOKUP(H202,ExchangeRates,2,FALSE),0)</f>
        <v>1571.55</v>
      </c>
      <c r="R202" t="str">
        <f t="shared" si="16"/>
        <v>film &amp; video</v>
      </c>
      <c r="S202" t="str">
        <f t="shared" si="17"/>
        <v>drama</v>
      </c>
      <c r="T202" s="10">
        <f t="shared" si="18"/>
        <v>41867.083368055552</v>
      </c>
      <c r="U202" s="10">
        <f t="shared" si="19"/>
        <v>41897.083368055552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>IFERROR(E203/L203,0)/VLOOKUP(H203,ExchangeRates,2,FALSE)</f>
        <v>54.285714285714285</v>
      </c>
      <c r="Q203" s="15">
        <f>IFERROR(E203/VLOOKUP(H203,ExchangeRates,2,FALSE),0)</f>
        <v>380</v>
      </c>
      <c r="R203" t="str">
        <f t="shared" si="16"/>
        <v>film &amp; video</v>
      </c>
      <c r="S203" t="str">
        <f t="shared" si="17"/>
        <v>drama</v>
      </c>
      <c r="T203" s="10">
        <f t="shared" si="18"/>
        <v>42023.818622685183</v>
      </c>
      <c r="U203" s="10">
        <f t="shared" si="19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>
        <f>IFERROR(E204/L204,0)/VLOOKUP(H204,ExchangeRates,2,FALSE)</f>
        <v>0</v>
      </c>
      <c r="Q204" s="15">
        <f>IFERROR(E204/VLOOKUP(H204,ExchangeRates,2,FALSE),0)</f>
        <v>0</v>
      </c>
      <c r="R204" t="str">
        <f t="shared" si="16"/>
        <v>film &amp; video</v>
      </c>
      <c r="S204" t="str">
        <f t="shared" si="17"/>
        <v>drama</v>
      </c>
      <c r="T204" s="10">
        <f t="shared" si="18"/>
        <v>42255.927824074075</v>
      </c>
      <c r="U204" s="10">
        <f t="shared" si="19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>IFERROR(E205/L205,0)/VLOOKUP(H205,ExchangeRates,2,FALSE)</f>
        <v>118.03797468354429</v>
      </c>
      <c r="Q205" s="15">
        <f>IFERROR(E205/VLOOKUP(H205,ExchangeRates,2,FALSE),0)</f>
        <v>944.30379746835433</v>
      </c>
      <c r="R205" t="str">
        <f t="shared" si="16"/>
        <v>film &amp; video</v>
      </c>
      <c r="S205" t="str">
        <f t="shared" si="17"/>
        <v>drama</v>
      </c>
      <c r="T205" s="10">
        <f t="shared" si="18"/>
        <v>41973.847962962958</v>
      </c>
      <c r="U205" s="10">
        <f t="shared" si="19"/>
        <v>42033.847962962958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>IFERROR(E206/L206,0)/VLOOKUP(H206,ExchangeRates,2,FALSE)</f>
        <v>81.724778723038582</v>
      </c>
      <c r="Q206" s="15">
        <f>IFERROR(E206/VLOOKUP(H206,ExchangeRates,2,FALSE),0)</f>
        <v>105670.13888888889</v>
      </c>
      <c r="R206" t="str">
        <f t="shared" si="16"/>
        <v>film &amp; video</v>
      </c>
      <c r="S206" t="str">
        <f t="shared" si="17"/>
        <v>drama</v>
      </c>
      <c r="T206" s="10">
        <f t="shared" si="18"/>
        <v>42556.583368055552</v>
      </c>
      <c r="U206" s="10">
        <f t="shared" si="19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>IFERROR(E207/L207,0)/VLOOKUP(H207,ExchangeRates,2,FALSE)</f>
        <v>76.470588235294116</v>
      </c>
      <c r="Q207" s="15">
        <f>IFERROR(E207/VLOOKUP(H207,ExchangeRates,2,FALSE),0)</f>
        <v>1300</v>
      </c>
      <c r="R207" t="str">
        <f t="shared" si="16"/>
        <v>film &amp; video</v>
      </c>
      <c r="S207" t="str">
        <f t="shared" si="17"/>
        <v>drama</v>
      </c>
      <c r="T207" s="10">
        <f t="shared" si="18"/>
        <v>42248.632199074069</v>
      </c>
      <c r="U207" s="10">
        <f t="shared" si="19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>
        <f>IFERROR(E208/L208,0)/VLOOKUP(H208,ExchangeRates,2,FALSE)</f>
        <v>0</v>
      </c>
      <c r="Q208" s="15">
        <f>IFERROR(E208/VLOOKUP(H208,ExchangeRates,2,FALSE),0)</f>
        <v>0</v>
      </c>
      <c r="R208" t="str">
        <f t="shared" si="16"/>
        <v>film &amp; video</v>
      </c>
      <c r="S208" t="str">
        <f t="shared" si="17"/>
        <v>drama</v>
      </c>
      <c r="T208" s="10">
        <f t="shared" si="18"/>
        <v>42567.004432870366</v>
      </c>
      <c r="U208" s="10">
        <f t="shared" si="19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>IFERROR(E209/L209,0)/VLOOKUP(H209,ExchangeRates,2,FALSE)</f>
        <v>122.27324913892078</v>
      </c>
      <c r="Q209" s="15">
        <f>IFERROR(E209/VLOOKUP(H209,ExchangeRates,2,FALSE),0)</f>
        <v>1589.5522388059701</v>
      </c>
      <c r="R209" t="str">
        <f t="shared" si="16"/>
        <v>film &amp; video</v>
      </c>
      <c r="S209" t="str">
        <f t="shared" si="17"/>
        <v>drama</v>
      </c>
      <c r="T209" s="10">
        <f t="shared" si="18"/>
        <v>41978.197199074071</v>
      </c>
      <c r="U209" s="10">
        <f t="shared" si="19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>
        <f>IFERROR(E210/L210,0)/VLOOKUP(H210,ExchangeRates,2,FALSE)</f>
        <v>0</v>
      </c>
      <c r="Q210" s="15">
        <f>IFERROR(E210/VLOOKUP(H210,ExchangeRates,2,FALSE),0)</f>
        <v>0</v>
      </c>
      <c r="R210" t="str">
        <f t="shared" si="16"/>
        <v>film &amp; video</v>
      </c>
      <c r="S210" t="str">
        <f t="shared" si="17"/>
        <v>drama</v>
      </c>
      <c r="T210" s="10">
        <f t="shared" si="18"/>
        <v>41959.369988425926</v>
      </c>
      <c r="U210" s="10">
        <f t="shared" si="19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>
        <f>IFERROR(E211/L211,0)/VLOOKUP(H211,ExchangeRates,2,FALSE)</f>
        <v>0</v>
      </c>
      <c r="Q211" s="15">
        <f>IFERROR(E211/VLOOKUP(H211,ExchangeRates,2,FALSE),0)</f>
        <v>0</v>
      </c>
      <c r="R211" t="str">
        <f t="shared" si="16"/>
        <v>film &amp; video</v>
      </c>
      <c r="S211" t="str">
        <f t="shared" si="17"/>
        <v>drama</v>
      </c>
      <c r="T211" s="10">
        <f t="shared" si="18"/>
        <v>42165.922858796301</v>
      </c>
      <c r="U211" s="10">
        <f t="shared" si="19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>IFERROR(E212/L212,0)/VLOOKUP(H212,ExchangeRates,2,FALSE)</f>
        <v>91.818181818181813</v>
      </c>
      <c r="Q212" s="15">
        <f>IFERROR(E212/VLOOKUP(H212,ExchangeRates,2,FALSE),0)</f>
        <v>3030</v>
      </c>
      <c r="R212" t="str">
        <f t="shared" si="16"/>
        <v>film &amp; video</v>
      </c>
      <c r="S212" t="str">
        <f t="shared" si="17"/>
        <v>drama</v>
      </c>
      <c r="T212" s="10">
        <f t="shared" si="18"/>
        <v>42249.064722222218</v>
      </c>
      <c r="U212" s="10">
        <f t="shared" si="19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>IFERROR(E213/L213,0)/VLOOKUP(H213,ExchangeRates,2,FALSE)</f>
        <v>185.83333333333334</v>
      </c>
      <c r="Q213" s="15">
        <f>IFERROR(E213/VLOOKUP(H213,ExchangeRates,2,FALSE),0)</f>
        <v>2230</v>
      </c>
      <c r="R213" t="str">
        <f t="shared" si="16"/>
        <v>film &amp; video</v>
      </c>
      <c r="S213" t="str">
        <f t="shared" si="17"/>
        <v>drama</v>
      </c>
      <c r="T213" s="10">
        <f t="shared" si="18"/>
        <v>42236.159918981481</v>
      </c>
      <c r="U213" s="10">
        <f t="shared" si="19"/>
        <v>42266.159918981481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>IFERROR(E214/L214,0)/VLOOKUP(H214,ExchangeRates,2,FALSE)</f>
        <v>1</v>
      </c>
      <c r="Q214" s="15">
        <f>IFERROR(E214/VLOOKUP(H214,ExchangeRates,2,FALSE),0)</f>
        <v>1</v>
      </c>
      <c r="R214" t="str">
        <f t="shared" si="16"/>
        <v>film &amp; video</v>
      </c>
      <c r="S214" t="str">
        <f t="shared" si="17"/>
        <v>drama</v>
      </c>
      <c r="T214" s="10">
        <f t="shared" si="18"/>
        <v>42416.881018518514</v>
      </c>
      <c r="U214" s="10">
        <f t="shared" si="19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>IFERROR(E215/L215,0)/VLOOKUP(H215,ExchangeRates,2,FALSE)</f>
        <v>20</v>
      </c>
      <c r="Q215" s="15">
        <f>IFERROR(E215/VLOOKUP(H215,ExchangeRates,2,FALSE),0)</f>
        <v>20</v>
      </c>
      <c r="R215" t="str">
        <f t="shared" si="16"/>
        <v>film &amp; video</v>
      </c>
      <c r="S215" t="str">
        <f t="shared" si="17"/>
        <v>drama</v>
      </c>
      <c r="T215" s="10">
        <f t="shared" si="18"/>
        <v>42202.594293981485</v>
      </c>
      <c r="U215" s="10">
        <f t="shared" si="19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>IFERROR(E216/L216,0)/VLOOKUP(H216,ExchangeRates,2,FALSE)</f>
        <v>1</v>
      </c>
      <c r="Q216" s="15">
        <f>IFERROR(E216/VLOOKUP(H216,ExchangeRates,2,FALSE),0)</f>
        <v>1</v>
      </c>
      <c r="R216" t="str">
        <f t="shared" si="16"/>
        <v>film &amp; video</v>
      </c>
      <c r="S216" t="str">
        <f t="shared" si="17"/>
        <v>drama</v>
      </c>
      <c r="T216" s="10">
        <f t="shared" si="18"/>
        <v>42009.64061342593</v>
      </c>
      <c r="U216" s="10">
        <f t="shared" si="19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>IFERROR(E217/L217,0)/VLOOKUP(H217,ExchangeRates,2,FALSE)</f>
        <v>12.658227848101266</v>
      </c>
      <c r="Q217" s="15">
        <f>IFERROR(E217/VLOOKUP(H217,ExchangeRates,2,FALSE),0)</f>
        <v>12.658227848101266</v>
      </c>
      <c r="R217" t="str">
        <f t="shared" si="16"/>
        <v>film &amp; video</v>
      </c>
      <c r="S217" t="str">
        <f t="shared" si="17"/>
        <v>drama</v>
      </c>
      <c r="T217" s="10">
        <f t="shared" si="18"/>
        <v>42375.230115740742</v>
      </c>
      <c r="U217" s="10">
        <f t="shared" si="19"/>
        <v>42417.999305555553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>IFERROR(E218/L218,0)/VLOOKUP(H218,ExchangeRates,2,FALSE)</f>
        <v>331.53833333333336</v>
      </c>
      <c r="Q218" s="15">
        <f>IFERROR(E218/VLOOKUP(H218,ExchangeRates,2,FALSE),0)</f>
        <v>27849.22</v>
      </c>
      <c r="R218" t="str">
        <f t="shared" si="16"/>
        <v>film &amp; video</v>
      </c>
      <c r="S218" t="str">
        <f t="shared" si="17"/>
        <v>drama</v>
      </c>
      <c r="T218" s="10">
        <f t="shared" si="18"/>
        <v>42066.958761574075</v>
      </c>
      <c r="U218" s="10">
        <f t="shared" si="19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>IFERROR(E219/L219,0)/VLOOKUP(H219,ExchangeRates,2,FALSE)</f>
        <v>34.161899313501145</v>
      </c>
      <c r="Q219" s="15">
        <f>IFERROR(E219/VLOOKUP(H219,ExchangeRates,2,FALSE),0)</f>
        <v>1298.1521739130435</v>
      </c>
      <c r="R219" t="str">
        <f t="shared" si="16"/>
        <v>film &amp; video</v>
      </c>
      <c r="S219" t="str">
        <f t="shared" si="17"/>
        <v>drama</v>
      </c>
      <c r="T219" s="10">
        <f t="shared" si="18"/>
        <v>41970.64061342593</v>
      </c>
      <c r="U219" s="10">
        <f t="shared" si="19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>IFERROR(E220/L220,0)/VLOOKUP(H220,ExchangeRates,2,FALSE)</f>
        <v>100</v>
      </c>
      <c r="Q220" s="15">
        <f>IFERROR(E220/VLOOKUP(H220,ExchangeRates,2,FALSE),0)</f>
        <v>100</v>
      </c>
      <c r="R220" t="str">
        <f t="shared" si="16"/>
        <v>film &amp; video</v>
      </c>
      <c r="S220" t="str">
        <f t="shared" si="17"/>
        <v>drama</v>
      </c>
      <c r="T220" s="10">
        <f t="shared" si="18"/>
        <v>42079.628344907411</v>
      </c>
      <c r="U220" s="10">
        <f t="shared" si="19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>IFERROR(E221/L221,0)/VLOOKUP(H221,ExchangeRates,2,FALSE)</f>
        <v>115.98684210526316</v>
      </c>
      <c r="Q221" s="15">
        <f>IFERROR(E221/VLOOKUP(H221,ExchangeRates,2,FALSE),0)</f>
        <v>8815</v>
      </c>
      <c r="R221" t="str">
        <f t="shared" si="16"/>
        <v>film &amp; video</v>
      </c>
      <c r="S221" t="str">
        <f t="shared" si="17"/>
        <v>drama</v>
      </c>
      <c r="T221" s="10">
        <f t="shared" si="18"/>
        <v>42429.326678240745</v>
      </c>
      <c r="U221" s="10">
        <f t="shared" si="19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>IFERROR(E222/L222,0)/VLOOKUP(H222,ExchangeRates,2,FALSE)</f>
        <v>120</v>
      </c>
      <c r="Q222" s="15">
        <f>IFERROR(E222/VLOOKUP(H222,ExchangeRates,2,FALSE),0)</f>
        <v>360</v>
      </c>
      <c r="R222" t="str">
        <f t="shared" si="16"/>
        <v>film &amp; video</v>
      </c>
      <c r="S222" t="str">
        <f t="shared" si="17"/>
        <v>drama</v>
      </c>
      <c r="T222" s="10">
        <f t="shared" si="18"/>
        <v>42195.643865740742</v>
      </c>
      <c r="U222" s="10">
        <f t="shared" si="19"/>
        <v>42236.837500000001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>
        <f>IFERROR(E223/L223,0)/VLOOKUP(H223,ExchangeRates,2,FALSE)</f>
        <v>0</v>
      </c>
      <c r="Q223" s="15">
        <f>IFERROR(E223/VLOOKUP(H223,ExchangeRates,2,FALSE),0)</f>
        <v>0</v>
      </c>
      <c r="R223" t="str">
        <f t="shared" si="16"/>
        <v>film &amp; video</v>
      </c>
      <c r="S223" t="str">
        <f t="shared" si="17"/>
        <v>drama</v>
      </c>
      <c r="T223" s="10">
        <f t="shared" si="18"/>
        <v>42031.837546296301</v>
      </c>
      <c r="U223" s="10">
        <f t="shared" si="19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>IFERROR(E224/L224,0)/VLOOKUP(H224,ExchangeRates,2,FALSE)</f>
        <v>65</v>
      </c>
      <c r="Q224" s="15">
        <f>IFERROR(E224/VLOOKUP(H224,ExchangeRates,2,FALSE),0)</f>
        <v>130</v>
      </c>
      <c r="R224" t="str">
        <f t="shared" si="16"/>
        <v>film &amp; video</v>
      </c>
      <c r="S224" t="str">
        <f t="shared" si="17"/>
        <v>drama</v>
      </c>
      <c r="T224" s="10">
        <f t="shared" si="18"/>
        <v>42031.769884259258</v>
      </c>
      <c r="U224" s="10">
        <f t="shared" si="19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>
        <f>IFERROR(E225/L225,0)/VLOOKUP(H225,ExchangeRates,2,FALSE)</f>
        <v>0</v>
      </c>
      <c r="Q225" s="15">
        <f>IFERROR(E225/VLOOKUP(H225,ExchangeRates,2,FALSE),0)</f>
        <v>0</v>
      </c>
      <c r="R225" t="str">
        <f t="shared" si="16"/>
        <v>film &amp; video</v>
      </c>
      <c r="S225" t="str">
        <f t="shared" si="17"/>
        <v>drama</v>
      </c>
      <c r="T225" s="10">
        <f t="shared" si="18"/>
        <v>42482.048032407409</v>
      </c>
      <c r="U225" s="10">
        <f t="shared" si="19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>
        <f>IFERROR(E226/L226,0)/VLOOKUP(H226,ExchangeRates,2,FALSE)</f>
        <v>0</v>
      </c>
      <c r="Q226" s="15">
        <f>IFERROR(E226/VLOOKUP(H226,ExchangeRates,2,FALSE),0)</f>
        <v>0</v>
      </c>
      <c r="R226" t="str">
        <f t="shared" si="16"/>
        <v>film &amp; video</v>
      </c>
      <c r="S226" t="str">
        <f t="shared" si="17"/>
        <v>drama</v>
      </c>
      <c r="T226" s="10">
        <f t="shared" si="18"/>
        <v>42135.235254629632</v>
      </c>
      <c r="U226" s="10">
        <f t="shared" si="19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>
        <f>IFERROR(E227/L227,0)/VLOOKUP(H227,ExchangeRates,2,FALSE)</f>
        <v>0</v>
      </c>
      <c r="Q227" s="15">
        <f>IFERROR(E227/VLOOKUP(H227,ExchangeRates,2,FALSE),0)</f>
        <v>0</v>
      </c>
      <c r="R227" t="str">
        <f t="shared" si="16"/>
        <v>film &amp; video</v>
      </c>
      <c r="S227" t="str">
        <f t="shared" si="17"/>
        <v>drama</v>
      </c>
      <c r="T227" s="10">
        <f t="shared" si="18"/>
        <v>42438.961273148147</v>
      </c>
      <c r="U227" s="10">
        <f t="shared" si="19"/>
        <v>42468.919606481482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>IFERROR(E228/L228,0)/VLOOKUP(H228,ExchangeRates,2,FALSE)</f>
        <v>158.22784810126581</v>
      </c>
      <c r="Q228" s="15">
        <f>IFERROR(E228/VLOOKUP(H228,ExchangeRates,2,FALSE),0)</f>
        <v>316.45569620253161</v>
      </c>
      <c r="R228" t="str">
        <f t="shared" si="16"/>
        <v>film &amp; video</v>
      </c>
      <c r="S228" t="str">
        <f t="shared" si="17"/>
        <v>drama</v>
      </c>
      <c r="T228" s="10">
        <f t="shared" si="18"/>
        <v>42106.666018518517</v>
      </c>
      <c r="U228" s="10">
        <f t="shared" si="19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>
        <f>IFERROR(E229/L229,0)/VLOOKUP(H229,ExchangeRates,2,FALSE)</f>
        <v>0</v>
      </c>
      <c r="Q229" s="15">
        <f>IFERROR(E229/VLOOKUP(H229,ExchangeRates,2,FALSE),0)</f>
        <v>0</v>
      </c>
      <c r="R229" t="str">
        <f t="shared" si="16"/>
        <v>film &amp; video</v>
      </c>
      <c r="S229" t="str">
        <f t="shared" si="17"/>
        <v>drama</v>
      </c>
      <c r="T229" s="10">
        <f t="shared" si="18"/>
        <v>42164.893993055557</v>
      </c>
      <c r="U229" s="10">
        <f t="shared" si="19"/>
        <v>42194.893993055557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>
        <f>IFERROR(E230/L230,0)/VLOOKUP(H230,ExchangeRates,2,FALSE)</f>
        <v>0</v>
      </c>
      <c r="Q230" s="15">
        <f>IFERROR(E230/VLOOKUP(H230,ExchangeRates,2,FALSE),0)</f>
        <v>0</v>
      </c>
      <c r="R230" t="str">
        <f t="shared" si="16"/>
        <v>film &amp; video</v>
      </c>
      <c r="S230" t="str">
        <f t="shared" si="17"/>
        <v>drama</v>
      </c>
      <c r="T230" s="10">
        <f t="shared" si="18"/>
        <v>42096.686400462961</v>
      </c>
      <c r="U230" s="10">
        <f t="shared" si="19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>
        <f>IFERROR(E231/L231,0)/VLOOKUP(H231,ExchangeRates,2,FALSE)</f>
        <v>0</v>
      </c>
      <c r="Q231" s="15">
        <f>IFERROR(E231/VLOOKUP(H231,ExchangeRates,2,FALSE),0)</f>
        <v>0</v>
      </c>
      <c r="R231" t="str">
        <f t="shared" si="16"/>
        <v>film &amp; video</v>
      </c>
      <c r="S231" t="str">
        <f t="shared" si="17"/>
        <v>drama</v>
      </c>
      <c r="T231" s="10">
        <f t="shared" si="18"/>
        <v>42383.933993055558</v>
      </c>
      <c r="U231" s="10">
        <f t="shared" si="19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>IFERROR(E232/L232,0)/VLOOKUP(H232,ExchangeRates,2,FALSE)</f>
        <v>30</v>
      </c>
      <c r="Q232" s="15">
        <f>IFERROR(E232/VLOOKUP(H232,ExchangeRates,2,FALSE),0)</f>
        <v>60</v>
      </c>
      <c r="R232" t="str">
        <f t="shared" si="16"/>
        <v>film &amp; video</v>
      </c>
      <c r="S232" t="str">
        <f t="shared" si="17"/>
        <v>drama</v>
      </c>
      <c r="T232" s="10">
        <f t="shared" si="18"/>
        <v>42129.77721064815</v>
      </c>
      <c r="U232" s="10">
        <f t="shared" si="19"/>
        <v>42159.77721064815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>
        <f>IFERROR(E233/L233,0)/VLOOKUP(H233,ExchangeRates,2,FALSE)</f>
        <v>0</v>
      </c>
      <c r="Q233" s="15">
        <f>IFERROR(E233/VLOOKUP(H233,ExchangeRates,2,FALSE),0)</f>
        <v>0</v>
      </c>
      <c r="R233" t="str">
        <f t="shared" si="16"/>
        <v>film &amp; video</v>
      </c>
      <c r="S233" t="str">
        <f t="shared" si="17"/>
        <v>drama</v>
      </c>
      <c r="T233" s="10">
        <f t="shared" si="18"/>
        <v>42341.958923611106</v>
      </c>
      <c r="U233" s="10">
        <f t="shared" si="19"/>
        <v>42371.958923611106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>IFERROR(E234/L234,0)/VLOOKUP(H234,ExchangeRates,2,FALSE)</f>
        <v>19.89150090415913</v>
      </c>
      <c r="Q234" s="15">
        <f>IFERROR(E234/VLOOKUP(H234,ExchangeRates,2,FALSE),0)</f>
        <v>139.24050632911391</v>
      </c>
      <c r="R234" t="str">
        <f t="shared" si="16"/>
        <v>film &amp; video</v>
      </c>
      <c r="S234" t="str">
        <f t="shared" si="17"/>
        <v>drama</v>
      </c>
      <c r="T234" s="10">
        <f t="shared" si="18"/>
        <v>42032.82576388889</v>
      </c>
      <c r="U234" s="10">
        <f t="shared" si="19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>
        <f>IFERROR(E235/L235,0)/VLOOKUP(H235,ExchangeRates,2,FALSE)</f>
        <v>0</v>
      </c>
      <c r="Q235" s="15">
        <f>IFERROR(E235/VLOOKUP(H235,ExchangeRates,2,FALSE),0)</f>
        <v>0</v>
      </c>
      <c r="R235" t="str">
        <f t="shared" si="16"/>
        <v>film &amp; video</v>
      </c>
      <c r="S235" t="str">
        <f t="shared" si="17"/>
        <v>drama</v>
      </c>
      <c r="T235" s="10">
        <f t="shared" si="18"/>
        <v>42612.911712962959</v>
      </c>
      <c r="U235" s="10">
        <f t="shared" si="19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>IFERROR(E236/L236,0)/VLOOKUP(H236,ExchangeRates,2,FALSE)</f>
        <v>80.2</v>
      </c>
      <c r="Q236" s="15">
        <f>IFERROR(E236/VLOOKUP(H236,ExchangeRates,2,FALSE),0)</f>
        <v>401</v>
      </c>
      <c r="R236" t="str">
        <f t="shared" si="16"/>
        <v>film &amp; video</v>
      </c>
      <c r="S236" t="str">
        <f t="shared" si="17"/>
        <v>drama</v>
      </c>
      <c r="T236" s="10">
        <f t="shared" si="18"/>
        <v>42136.035405092596</v>
      </c>
      <c r="U236" s="10">
        <f t="shared" si="19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>
        <f>IFERROR(E237/L237,0)/VLOOKUP(H237,ExchangeRates,2,FALSE)</f>
        <v>0</v>
      </c>
      <c r="Q237" s="15">
        <f>IFERROR(E237/VLOOKUP(H237,ExchangeRates,2,FALSE),0)</f>
        <v>0</v>
      </c>
      <c r="R237" t="str">
        <f t="shared" si="16"/>
        <v>film &amp; video</v>
      </c>
      <c r="S237" t="str">
        <f t="shared" si="17"/>
        <v>drama</v>
      </c>
      <c r="T237" s="10">
        <f t="shared" si="18"/>
        <v>42164.908530092594</v>
      </c>
      <c r="U237" s="10">
        <f t="shared" si="19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>
        <f>IFERROR(E238/L238,0)/VLOOKUP(H238,ExchangeRates,2,FALSE)</f>
        <v>0</v>
      </c>
      <c r="Q238" s="15">
        <f>IFERROR(E238/VLOOKUP(H238,ExchangeRates,2,FALSE),0)</f>
        <v>0</v>
      </c>
      <c r="R238" t="str">
        <f t="shared" si="16"/>
        <v>film &amp; video</v>
      </c>
      <c r="S238" t="str">
        <f t="shared" si="17"/>
        <v>drama</v>
      </c>
      <c r="T238" s="10">
        <f t="shared" si="18"/>
        <v>42321.084479166668</v>
      </c>
      <c r="U238" s="10">
        <f t="shared" si="19"/>
        <v>42374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>IFERROR(E239/L239,0)/VLOOKUP(H239,ExchangeRates,2,FALSE)</f>
        <v>50</v>
      </c>
      <c r="Q239" s="15">
        <f>IFERROR(E239/VLOOKUP(H239,ExchangeRates,2,FALSE),0)</f>
        <v>50</v>
      </c>
      <c r="R239" t="str">
        <f t="shared" si="16"/>
        <v>film &amp; video</v>
      </c>
      <c r="S239" t="str">
        <f t="shared" si="17"/>
        <v>drama</v>
      </c>
      <c r="T239" s="10">
        <f t="shared" si="18"/>
        <v>42377.577187499999</v>
      </c>
      <c r="U239" s="10">
        <f t="shared" si="19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>
        <f>IFERROR(E240/L240,0)/VLOOKUP(H240,ExchangeRates,2,FALSE)</f>
        <v>0</v>
      </c>
      <c r="Q240" s="15">
        <f>IFERROR(E240/VLOOKUP(H240,ExchangeRates,2,FALSE),0)</f>
        <v>0</v>
      </c>
      <c r="R240" t="str">
        <f t="shared" si="16"/>
        <v>film &amp; video</v>
      </c>
      <c r="S240" t="str">
        <f t="shared" si="17"/>
        <v>drama</v>
      </c>
      <c r="T240" s="10">
        <f t="shared" si="18"/>
        <v>42713.962500000001</v>
      </c>
      <c r="U240" s="10">
        <f t="shared" si="19"/>
        <v>42734.375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>IFERROR(E241/L241,0)/VLOOKUP(H241,ExchangeRates,2,FALSE)</f>
        <v>34.722222222222221</v>
      </c>
      <c r="Q241" s="15">
        <f>IFERROR(E241/VLOOKUP(H241,ExchangeRates,2,FALSE),0)</f>
        <v>173.61111111111111</v>
      </c>
      <c r="R241" t="str">
        <f t="shared" si="16"/>
        <v>film &amp; video</v>
      </c>
      <c r="S241" t="str">
        <f t="shared" si="17"/>
        <v>drama</v>
      </c>
      <c r="T241" s="10">
        <f t="shared" si="18"/>
        <v>42297.110300925924</v>
      </c>
      <c r="U241" s="10">
        <f t="shared" si="19"/>
        <v>42316.5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>IFERROR(E242/L242,0)/VLOOKUP(H242,ExchangeRates,2,FALSE)</f>
        <v>117.84759124087591</v>
      </c>
      <c r="Q242" s="15">
        <f>IFERROR(E242/VLOOKUP(H242,ExchangeRates,2,FALSE),0)</f>
        <v>16145.12</v>
      </c>
      <c r="R242" t="str">
        <f t="shared" si="16"/>
        <v>film &amp; video</v>
      </c>
      <c r="S242" t="str">
        <f t="shared" si="17"/>
        <v>documentary</v>
      </c>
      <c r="T242" s="10">
        <f t="shared" si="18"/>
        <v>41354.708460648151</v>
      </c>
      <c r="U242" s="10">
        <f t="shared" si="19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>IFERROR(E243/L243,0)/VLOOKUP(H243,ExchangeRates,2,FALSE)</f>
        <v>109.04255319148936</v>
      </c>
      <c r="Q243" s="15">
        <f>IFERROR(E243/VLOOKUP(H243,ExchangeRates,2,FALSE),0)</f>
        <v>41000</v>
      </c>
      <c r="R243" t="str">
        <f t="shared" si="16"/>
        <v>film &amp; video</v>
      </c>
      <c r="S243" t="str">
        <f t="shared" si="17"/>
        <v>documentary</v>
      </c>
      <c r="T243" s="10">
        <f t="shared" si="18"/>
        <v>41949.697962962964</v>
      </c>
      <c r="U243" s="10">
        <f t="shared" si="19"/>
        <v>41994.697962962964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>IFERROR(E244/L244,0)/VLOOKUP(H244,ExchangeRates,2,FALSE)</f>
        <v>73.019801980198025</v>
      </c>
      <c r="Q244" s="15">
        <f>IFERROR(E244/VLOOKUP(H244,ExchangeRates,2,FALSE),0)</f>
        <v>14750</v>
      </c>
      <c r="R244" t="str">
        <f t="shared" si="16"/>
        <v>film &amp; video</v>
      </c>
      <c r="S244" t="str">
        <f t="shared" si="17"/>
        <v>documentary</v>
      </c>
      <c r="T244" s="10">
        <f t="shared" si="18"/>
        <v>40862.492939814816</v>
      </c>
      <c r="U244" s="10">
        <f t="shared" si="19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>IFERROR(E245/L245,0)/VLOOKUP(H245,ExchangeRates,2,FALSE)</f>
        <v>78.195121951219505</v>
      </c>
      <c r="Q245" s="15">
        <f>IFERROR(E245/VLOOKUP(H245,ExchangeRates,2,FALSE),0)</f>
        <v>25648</v>
      </c>
      <c r="R245" t="str">
        <f t="shared" si="16"/>
        <v>film &amp; video</v>
      </c>
      <c r="S245" t="str">
        <f t="shared" si="17"/>
        <v>documentary</v>
      </c>
      <c r="T245" s="10">
        <f t="shared" si="18"/>
        <v>41662.047500000001</v>
      </c>
      <c r="U245" s="10">
        <f t="shared" si="19"/>
        <v>41692.047500000001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>IFERROR(E246/L246,0)/VLOOKUP(H246,ExchangeRates,2,FALSE)</f>
        <v>47.398809523809526</v>
      </c>
      <c r="Q246" s="15">
        <f>IFERROR(E246/VLOOKUP(H246,ExchangeRates,2,FALSE),0)</f>
        <v>3981.5</v>
      </c>
      <c r="R246" t="str">
        <f t="shared" si="16"/>
        <v>film &amp; video</v>
      </c>
      <c r="S246" t="str">
        <f t="shared" si="17"/>
        <v>documentary</v>
      </c>
      <c r="T246" s="10">
        <f t="shared" si="18"/>
        <v>40213.323599537034</v>
      </c>
      <c r="U246" s="10">
        <f t="shared" si="19"/>
        <v>40253.295833333337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>IFERROR(E247/L247,0)/VLOOKUP(H247,ExchangeRates,2,FALSE)</f>
        <v>54.020833333333336</v>
      </c>
      <c r="Q247" s="15">
        <f>IFERROR(E247/VLOOKUP(H247,ExchangeRates,2,FALSE),0)</f>
        <v>5186</v>
      </c>
      <c r="R247" t="str">
        <f t="shared" si="16"/>
        <v>film &amp; video</v>
      </c>
      <c r="S247" t="str">
        <f t="shared" si="17"/>
        <v>documentary</v>
      </c>
      <c r="T247" s="10">
        <f t="shared" si="18"/>
        <v>41107.053067129629</v>
      </c>
      <c r="U247" s="10">
        <f t="shared" si="19"/>
        <v>41137.053067129629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>IFERROR(E248/L248,0)/VLOOKUP(H248,ExchangeRates,2,FALSE)</f>
        <v>68.488789237668158</v>
      </c>
      <c r="Q248" s="15">
        <f>IFERROR(E248/VLOOKUP(H248,ExchangeRates,2,FALSE),0)</f>
        <v>15273</v>
      </c>
      <c r="R248" t="str">
        <f t="shared" si="16"/>
        <v>film &amp; video</v>
      </c>
      <c r="S248" t="str">
        <f t="shared" si="17"/>
        <v>documentary</v>
      </c>
      <c r="T248" s="10">
        <f t="shared" si="18"/>
        <v>40480.363483796296</v>
      </c>
      <c r="U248" s="10">
        <f t="shared" si="19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>IFERROR(E249/L249,0)/VLOOKUP(H249,ExchangeRates,2,FALSE)</f>
        <v>108.14516129032258</v>
      </c>
      <c r="Q249" s="15">
        <f>IFERROR(E249/VLOOKUP(H249,ExchangeRates,2,FALSE),0)</f>
        <v>6705</v>
      </c>
      <c r="R249" t="str">
        <f t="shared" si="16"/>
        <v>film &amp; video</v>
      </c>
      <c r="S249" t="str">
        <f t="shared" si="17"/>
        <v>documentary</v>
      </c>
      <c r="T249" s="10">
        <f t="shared" si="18"/>
        <v>40430.604328703703</v>
      </c>
      <c r="U249" s="10">
        <f t="shared" si="19"/>
        <v>40467.152083333334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>IFERROR(E250/L250,0)/VLOOKUP(H250,ExchangeRates,2,FALSE)</f>
        <v>589.95205479452056</v>
      </c>
      <c r="Q250" s="15">
        <f>IFERROR(E250/VLOOKUP(H250,ExchangeRates,2,FALSE),0)</f>
        <v>86133</v>
      </c>
      <c r="R250" t="str">
        <f t="shared" si="16"/>
        <v>film &amp; video</v>
      </c>
      <c r="S250" t="str">
        <f t="shared" si="17"/>
        <v>documentary</v>
      </c>
      <c r="T250" s="10">
        <f t="shared" si="18"/>
        <v>40870.774409722224</v>
      </c>
      <c r="U250" s="10">
        <f t="shared" si="19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>IFERROR(E251/L251,0)/VLOOKUP(H251,ExchangeRates,2,FALSE)</f>
        <v>48.051063829787232</v>
      </c>
      <c r="Q251" s="15">
        <f>IFERROR(E251/VLOOKUP(H251,ExchangeRates,2,FALSE),0)</f>
        <v>11292</v>
      </c>
      <c r="R251" t="str">
        <f t="shared" si="16"/>
        <v>film &amp; video</v>
      </c>
      <c r="S251" t="str">
        <f t="shared" si="17"/>
        <v>documentary</v>
      </c>
      <c r="T251" s="10">
        <f t="shared" si="18"/>
        <v>40332.923842592594</v>
      </c>
      <c r="U251" s="10">
        <f t="shared" si="19"/>
        <v>40412.736111111109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>IFERROR(E252/L252,0)/VLOOKUP(H252,ExchangeRates,2,FALSE)</f>
        <v>72.482837528604122</v>
      </c>
      <c r="Q252" s="15">
        <f>IFERROR(E252/VLOOKUP(H252,ExchangeRates,2,FALSE),0)</f>
        <v>31675</v>
      </c>
      <c r="R252" t="str">
        <f t="shared" si="16"/>
        <v>film &amp; video</v>
      </c>
      <c r="S252" t="str">
        <f t="shared" si="17"/>
        <v>documentary</v>
      </c>
      <c r="T252" s="10">
        <f t="shared" si="18"/>
        <v>41401.565868055557</v>
      </c>
      <c r="U252" s="10">
        <f t="shared" si="19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>IFERROR(E253/L253,0)/VLOOKUP(H253,ExchangeRates,2,FALSE)</f>
        <v>57.077922077922075</v>
      </c>
      <c r="Q253" s="15">
        <f>IFERROR(E253/VLOOKUP(H253,ExchangeRates,2,FALSE),0)</f>
        <v>4395</v>
      </c>
      <c r="R253" t="str">
        <f t="shared" si="16"/>
        <v>film &amp; video</v>
      </c>
      <c r="S253" t="str">
        <f t="shared" si="17"/>
        <v>documentary</v>
      </c>
      <c r="T253" s="10">
        <f t="shared" si="18"/>
        <v>41013.787569444445</v>
      </c>
      <c r="U253" s="10">
        <f t="shared" si="19"/>
        <v>41045.791666666664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>IFERROR(E254/L254,0)/VLOOKUP(H254,ExchangeRates,2,FALSE)</f>
        <v>85.444444444444443</v>
      </c>
      <c r="Q254" s="15">
        <f>IFERROR(E254/VLOOKUP(H254,ExchangeRates,2,FALSE),0)</f>
        <v>9228</v>
      </c>
      <c r="R254" t="str">
        <f t="shared" si="16"/>
        <v>film &amp; video</v>
      </c>
      <c r="S254" t="str">
        <f t="shared" si="17"/>
        <v>documentary</v>
      </c>
      <c r="T254" s="10">
        <f t="shared" si="18"/>
        <v>40266.66270833333</v>
      </c>
      <c r="U254" s="10">
        <f t="shared" si="19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>IFERROR(E255/L255,0)/VLOOKUP(H255,ExchangeRates,2,FALSE)</f>
        <v>215.85714285714286</v>
      </c>
      <c r="Q255" s="15">
        <f>IFERROR(E255/VLOOKUP(H255,ExchangeRates,2,FALSE),0)</f>
        <v>1511</v>
      </c>
      <c r="R255" t="str">
        <f t="shared" si="16"/>
        <v>film &amp; video</v>
      </c>
      <c r="S255" t="str">
        <f t="shared" si="17"/>
        <v>documentary</v>
      </c>
      <c r="T255" s="10">
        <f t="shared" si="18"/>
        <v>40924.650868055556</v>
      </c>
      <c r="U255" s="10">
        <f t="shared" si="19"/>
        <v>40954.650868055556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>IFERROR(E256/L256,0)/VLOOKUP(H256,ExchangeRates,2,FALSE)</f>
        <v>89.38643312101911</v>
      </c>
      <c r="Q256" s="15">
        <f>IFERROR(E256/VLOOKUP(H256,ExchangeRates,2,FALSE),0)</f>
        <v>28067.34</v>
      </c>
      <c r="R256" t="str">
        <f t="shared" si="16"/>
        <v>film &amp; video</v>
      </c>
      <c r="S256" t="str">
        <f t="shared" si="17"/>
        <v>documentary</v>
      </c>
      <c r="T256" s="10">
        <f t="shared" si="18"/>
        <v>42263.952662037038</v>
      </c>
      <c r="U256" s="10">
        <f t="shared" si="19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>IFERROR(E257/L257,0)/VLOOKUP(H257,ExchangeRates,2,FALSE)</f>
        <v>45.418404255319146</v>
      </c>
      <c r="Q257" s="15">
        <f>IFERROR(E257/VLOOKUP(H257,ExchangeRates,2,FALSE),0)</f>
        <v>8538.66</v>
      </c>
      <c r="R257" t="str">
        <f t="shared" si="16"/>
        <v>film &amp; video</v>
      </c>
      <c r="S257" t="str">
        <f t="shared" si="17"/>
        <v>documentary</v>
      </c>
      <c r="T257" s="10">
        <f t="shared" si="18"/>
        <v>40588.526412037041</v>
      </c>
      <c r="U257" s="10">
        <f t="shared" si="19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>IFERROR(E258/L258,0)/VLOOKUP(H258,ExchangeRates,2,FALSE)</f>
        <v>65.756363636363631</v>
      </c>
      <c r="Q258" s="15">
        <f>IFERROR(E258/VLOOKUP(H258,ExchangeRates,2,FALSE),0)</f>
        <v>18083</v>
      </c>
      <c r="R258" t="str">
        <f t="shared" si="16"/>
        <v>film &amp; video</v>
      </c>
      <c r="S258" t="str">
        <f t="shared" si="17"/>
        <v>documentary</v>
      </c>
      <c r="T258" s="10">
        <f t="shared" si="18"/>
        <v>41319.769293981481</v>
      </c>
      <c r="U258" s="10">
        <f t="shared" si="19"/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 s="6">
        <f>IFERROR(E259/L259,0)/VLOOKUP(H259,ExchangeRates,2,FALSE)</f>
        <v>66.70405357142856</v>
      </c>
      <c r="Q259" s="15">
        <f>IFERROR(E259/VLOOKUP(H259,ExchangeRates,2,FALSE),0)</f>
        <v>37354.269999999997</v>
      </c>
      <c r="R259" t="str">
        <f t="shared" ref="R259:R322" si="21">LEFT(N259,FIND("/",N259)-1)</f>
        <v>film &amp; video</v>
      </c>
      <c r="S259" t="str">
        <f t="shared" ref="S259:S322" si="22">RIGHT(N259,LEN(N259)-FIND("/",N259))</f>
        <v>documentary</v>
      </c>
      <c r="T259" s="10">
        <f t="shared" ref="T259:T322" si="23">(((J259/86400)+DATE(1970,1,1)))</f>
        <v>42479.626875000002</v>
      </c>
      <c r="U259" s="10">
        <f t="shared" ref="U259:U322" si="24">(((I259/86400)+DATE(1970,1,1)))</f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6">
        <f>IFERROR(E260/L260,0)/VLOOKUP(H260,ExchangeRates,2,FALSE)</f>
        <v>83.345930232558146</v>
      </c>
      <c r="Q260" s="15">
        <f>IFERROR(E260/VLOOKUP(H260,ExchangeRates,2,FALSE),0)</f>
        <v>57342</v>
      </c>
      <c r="R260" t="str">
        <f t="shared" si="21"/>
        <v>film &amp; video</v>
      </c>
      <c r="S260" t="str">
        <f t="shared" si="22"/>
        <v>documentary</v>
      </c>
      <c r="T260" s="10">
        <f t="shared" si="23"/>
        <v>40682.051689814813</v>
      </c>
      <c r="U260" s="10">
        <f t="shared" si="24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6">
        <f>IFERROR(E261/L261,0)/VLOOKUP(H261,ExchangeRates,2,FALSE)</f>
        <v>105.04609341825902</v>
      </c>
      <c r="Q261" s="15">
        <f>IFERROR(E261/VLOOKUP(H261,ExchangeRates,2,FALSE),0)</f>
        <v>98953.42</v>
      </c>
      <c r="R261" t="str">
        <f t="shared" si="21"/>
        <v>film &amp; video</v>
      </c>
      <c r="S261" t="str">
        <f t="shared" si="22"/>
        <v>documentary</v>
      </c>
      <c r="T261" s="10">
        <f t="shared" si="23"/>
        <v>42072.738067129627</v>
      </c>
      <c r="U261" s="10">
        <f t="shared" si="24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6">
        <f>IFERROR(E262/L262,0)/VLOOKUP(H262,ExchangeRates,2,FALSE)</f>
        <v>120.90909090909091</v>
      </c>
      <c r="Q262" s="15">
        <f>IFERROR(E262/VLOOKUP(H262,ExchangeRates,2,FALSE),0)</f>
        <v>10640</v>
      </c>
      <c r="R262" t="str">
        <f t="shared" si="21"/>
        <v>film &amp; video</v>
      </c>
      <c r="S262" t="str">
        <f t="shared" si="22"/>
        <v>documentary</v>
      </c>
      <c r="T262" s="10">
        <f t="shared" si="23"/>
        <v>40330.755543981482</v>
      </c>
      <c r="U262" s="10">
        <f t="shared" si="24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6">
        <f>IFERROR(E263/L263,0)/VLOOKUP(H263,ExchangeRates,2,FALSE)</f>
        <v>97.63636363636364</v>
      </c>
      <c r="Q263" s="15">
        <f>IFERROR(E263/VLOOKUP(H263,ExchangeRates,2,FALSE),0)</f>
        <v>21480</v>
      </c>
      <c r="R263" t="str">
        <f t="shared" si="21"/>
        <v>film &amp; video</v>
      </c>
      <c r="S263" t="str">
        <f t="shared" si="22"/>
        <v>documentary</v>
      </c>
      <c r="T263" s="10">
        <f t="shared" si="23"/>
        <v>41017.885462962964</v>
      </c>
      <c r="U263" s="10">
        <f t="shared" si="24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6">
        <f>IFERROR(E264/L264,0)/VLOOKUP(H264,ExchangeRates,2,FALSE)</f>
        <v>41.379310344827587</v>
      </c>
      <c r="Q264" s="15">
        <f>IFERROR(E264/VLOOKUP(H264,ExchangeRates,2,FALSE),0)</f>
        <v>6000</v>
      </c>
      <c r="R264" t="str">
        <f t="shared" si="21"/>
        <v>film &amp; video</v>
      </c>
      <c r="S264" t="str">
        <f t="shared" si="22"/>
        <v>documentary</v>
      </c>
      <c r="T264" s="10">
        <f t="shared" si="23"/>
        <v>40555.24800925926</v>
      </c>
      <c r="U264" s="10">
        <f t="shared" si="24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6">
        <f>IFERROR(E265/L265,0)/VLOOKUP(H265,ExchangeRates,2,FALSE)</f>
        <v>30.654485981308412</v>
      </c>
      <c r="Q265" s="15">
        <f>IFERROR(E265/VLOOKUP(H265,ExchangeRates,2,FALSE),0)</f>
        <v>29520.27</v>
      </c>
      <c r="R265" t="str">
        <f t="shared" si="21"/>
        <v>film &amp; video</v>
      </c>
      <c r="S265" t="str">
        <f t="shared" si="22"/>
        <v>documentary</v>
      </c>
      <c r="T265" s="10">
        <f t="shared" si="23"/>
        <v>41149.954791666663</v>
      </c>
      <c r="U265" s="10">
        <f t="shared" si="24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6">
        <f>IFERROR(E266/L266,0)/VLOOKUP(H266,ExchangeRates,2,FALSE)</f>
        <v>64.945054945054949</v>
      </c>
      <c r="Q266" s="15">
        <f>IFERROR(E266/VLOOKUP(H266,ExchangeRates,2,FALSE),0)</f>
        <v>5910</v>
      </c>
      <c r="R266" t="str">
        <f t="shared" si="21"/>
        <v>film &amp; video</v>
      </c>
      <c r="S266" t="str">
        <f t="shared" si="22"/>
        <v>documentary</v>
      </c>
      <c r="T266" s="10">
        <f t="shared" si="23"/>
        <v>41010.620312500003</v>
      </c>
      <c r="U266" s="10">
        <f t="shared" si="24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6">
        <f>IFERROR(E267/L267,0)/VLOOKUP(H267,ExchangeRates,2,FALSE)</f>
        <v>95.775862068965523</v>
      </c>
      <c r="Q267" s="15">
        <f>IFERROR(E267/VLOOKUP(H267,ExchangeRates,2,FALSE),0)</f>
        <v>5555</v>
      </c>
      <c r="R267" t="str">
        <f t="shared" si="21"/>
        <v>film &amp; video</v>
      </c>
      <c r="S267" t="str">
        <f t="shared" si="22"/>
        <v>documentary</v>
      </c>
      <c r="T267" s="10">
        <f t="shared" si="23"/>
        <v>40267.245717592596</v>
      </c>
      <c r="U267" s="10">
        <f t="shared" si="24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6">
        <f>IFERROR(E268/L268,0)/VLOOKUP(H268,ExchangeRates,2,FALSE)</f>
        <v>40.416666666666664</v>
      </c>
      <c r="Q268" s="15">
        <f>IFERROR(E268/VLOOKUP(H268,ExchangeRates,2,FALSE),0)</f>
        <v>1455</v>
      </c>
      <c r="R268" t="str">
        <f t="shared" si="21"/>
        <v>film &amp; video</v>
      </c>
      <c r="S268" t="str">
        <f t="shared" si="22"/>
        <v>documentary</v>
      </c>
      <c r="T268" s="10">
        <f t="shared" si="23"/>
        <v>40205.174849537041</v>
      </c>
      <c r="U268" s="10">
        <f t="shared" si="24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6">
        <f>IFERROR(E269/L269,0)/VLOOKUP(H269,ExchangeRates,2,FALSE)</f>
        <v>99.46635980053702</v>
      </c>
      <c r="Q269" s="15">
        <f>IFERROR(E269/VLOOKUP(H269,ExchangeRates,2,FALSE),0)</f>
        <v>16411.949367088608</v>
      </c>
      <c r="R269" t="str">
        <f t="shared" si="21"/>
        <v>film &amp; video</v>
      </c>
      <c r="S269" t="str">
        <f t="shared" si="22"/>
        <v>documentary</v>
      </c>
      <c r="T269" s="10">
        <f t="shared" si="23"/>
        <v>41785.452534722222</v>
      </c>
      <c r="U269" s="10">
        <f t="shared" si="24"/>
        <v>41815.452534722222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6">
        <f>IFERROR(E270/L270,0)/VLOOKUP(H270,ExchangeRates,2,FALSE)</f>
        <v>50.18018018018018</v>
      </c>
      <c r="Q270" s="15">
        <f>IFERROR(E270/VLOOKUP(H270,ExchangeRates,2,FALSE),0)</f>
        <v>5570</v>
      </c>
      <c r="R270" t="str">
        <f t="shared" si="21"/>
        <v>film &amp; video</v>
      </c>
      <c r="S270" t="str">
        <f t="shared" si="22"/>
        <v>documentary</v>
      </c>
      <c r="T270" s="10">
        <f t="shared" si="23"/>
        <v>40809.15252314815</v>
      </c>
      <c r="U270" s="10">
        <f t="shared" si="24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6">
        <f>IFERROR(E271/L271,0)/VLOOKUP(H271,ExchangeRates,2,FALSE)</f>
        <v>64.06370527011974</v>
      </c>
      <c r="Q271" s="15">
        <f>IFERROR(E271/VLOOKUP(H271,ExchangeRates,2,FALSE),0)</f>
        <v>102245.67361111111</v>
      </c>
      <c r="R271" t="str">
        <f t="shared" si="21"/>
        <v>film &amp; video</v>
      </c>
      <c r="S271" t="str">
        <f t="shared" si="22"/>
        <v>documentary</v>
      </c>
      <c r="T271" s="10">
        <f t="shared" si="23"/>
        <v>42758.197013888886</v>
      </c>
      <c r="U271" s="10">
        <f t="shared" si="24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6">
        <f>IFERROR(E272/L272,0)/VLOOKUP(H272,ExchangeRates,2,FALSE)</f>
        <v>57.540983606557376</v>
      </c>
      <c r="Q272" s="15">
        <f>IFERROR(E272/VLOOKUP(H272,ExchangeRates,2,FALSE),0)</f>
        <v>3510</v>
      </c>
      <c r="R272" t="str">
        <f t="shared" si="21"/>
        <v>film &amp; video</v>
      </c>
      <c r="S272" t="str">
        <f t="shared" si="22"/>
        <v>documentary</v>
      </c>
      <c r="T272" s="10">
        <f t="shared" si="23"/>
        <v>40637.86655092593</v>
      </c>
      <c r="U272" s="10">
        <f t="shared" si="24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6">
        <f>IFERROR(E273/L273,0)/VLOOKUP(H273,ExchangeRates,2,FALSE)</f>
        <v>109.42160278745645</v>
      </c>
      <c r="Q273" s="15">
        <f>IFERROR(E273/VLOOKUP(H273,ExchangeRates,2,FALSE),0)</f>
        <v>31404</v>
      </c>
      <c r="R273" t="str">
        <f t="shared" si="21"/>
        <v>film &amp; video</v>
      </c>
      <c r="S273" t="str">
        <f t="shared" si="22"/>
        <v>documentary</v>
      </c>
      <c r="T273" s="10">
        <f t="shared" si="23"/>
        <v>41612.100243055553</v>
      </c>
      <c r="U273" s="10">
        <f t="shared" si="24"/>
        <v>41641.333333333336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6">
        <f>IFERROR(E274/L274,0)/VLOOKUP(H274,ExchangeRates,2,FALSE)</f>
        <v>81.892461538461546</v>
      </c>
      <c r="Q274" s="15">
        <f>IFERROR(E274/VLOOKUP(H274,ExchangeRates,2,FALSE),0)</f>
        <v>5323.01</v>
      </c>
      <c r="R274" t="str">
        <f t="shared" si="21"/>
        <v>film &amp; video</v>
      </c>
      <c r="S274" t="str">
        <f t="shared" si="22"/>
        <v>documentary</v>
      </c>
      <c r="T274" s="10">
        <f t="shared" si="23"/>
        <v>40235.900358796294</v>
      </c>
      <c r="U274" s="10">
        <f t="shared" si="24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6">
        <f>IFERROR(E275/L275,0)/VLOOKUP(H275,ExchangeRates,2,FALSE)</f>
        <v>45.667711864406776</v>
      </c>
      <c r="Q275" s="15">
        <f>IFERROR(E275/VLOOKUP(H275,ExchangeRates,2,FALSE),0)</f>
        <v>5388.79</v>
      </c>
      <c r="R275" t="str">
        <f t="shared" si="21"/>
        <v>film &amp; video</v>
      </c>
      <c r="S275" t="str">
        <f t="shared" si="22"/>
        <v>documentary</v>
      </c>
      <c r="T275" s="10">
        <f t="shared" si="23"/>
        <v>40697.498449074075</v>
      </c>
      <c r="U275" s="10">
        <f t="shared" si="24"/>
        <v>40727.498449074075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6">
        <f>IFERROR(E276/L276,0)/VLOOKUP(H276,ExchangeRates,2,FALSE)</f>
        <v>55.221238938053098</v>
      </c>
      <c r="Q276" s="15">
        <f>IFERROR(E276/VLOOKUP(H276,ExchangeRates,2,FALSE),0)</f>
        <v>6240</v>
      </c>
      <c r="R276" t="str">
        <f t="shared" si="21"/>
        <v>film &amp; video</v>
      </c>
      <c r="S276" t="str">
        <f t="shared" si="22"/>
        <v>documentary</v>
      </c>
      <c r="T276" s="10">
        <f t="shared" si="23"/>
        <v>40969.912372685183</v>
      </c>
      <c r="U276" s="10">
        <f t="shared" si="24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6">
        <f>IFERROR(E277/L277,0)/VLOOKUP(H277,ExchangeRates,2,FALSE)</f>
        <v>65.298192771084331</v>
      </c>
      <c r="Q277" s="15">
        <f>IFERROR(E277/VLOOKUP(H277,ExchangeRates,2,FALSE),0)</f>
        <v>21679</v>
      </c>
      <c r="R277" t="str">
        <f t="shared" si="21"/>
        <v>film &amp; video</v>
      </c>
      <c r="S277" t="str">
        <f t="shared" si="22"/>
        <v>documentary</v>
      </c>
      <c r="T277" s="10">
        <f t="shared" si="23"/>
        <v>41193.032013888893</v>
      </c>
      <c r="U277" s="10">
        <f t="shared" si="24"/>
        <v>41223.073680555557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6">
        <f>IFERROR(E278/L278,0)/VLOOKUP(H278,ExchangeRates,2,FALSE)</f>
        <v>95.225806451612897</v>
      </c>
      <c r="Q278" s="15">
        <f>IFERROR(E278/VLOOKUP(H278,ExchangeRates,2,FALSE),0)</f>
        <v>5904</v>
      </c>
      <c r="R278" t="str">
        <f t="shared" si="21"/>
        <v>film &amp; video</v>
      </c>
      <c r="S278" t="str">
        <f t="shared" si="22"/>
        <v>documentary</v>
      </c>
      <c r="T278" s="10">
        <f t="shared" si="23"/>
        <v>40967.081875000003</v>
      </c>
      <c r="U278" s="10">
        <f t="shared" si="24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6">
        <f>IFERROR(E279/L279,0)/VLOOKUP(H279,ExchangeRates,2,FALSE)</f>
        <v>75.444794952681391</v>
      </c>
      <c r="Q279" s="15">
        <f>IFERROR(E279/VLOOKUP(H279,ExchangeRates,2,FALSE),0)</f>
        <v>71748</v>
      </c>
      <c r="R279" t="str">
        <f t="shared" si="21"/>
        <v>film &amp; video</v>
      </c>
      <c r="S279" t="str">
        <f t="shared" si="22"/>
        <v>documentary</v>
      </c>
      <c r="T279" s="10">
        <f t="shared" si="23"/>
        <v>42117.891423611116</v>
      </c>
      <c r="U279" s="10">
        <f t="shared" si="24"/>
        <v>42147.891423611116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6">
        <f>IFERROR(E280/L280,0)/VLOOKUP(H280,ExchangeRates,2,FALSE)</f>
        <v>97.816867469879512</v>
      </c>
      <c r="Q280" s="15">
        <f>IFERROR(E280/VLOOKUP(H280,ExchangeRates,2,FALSE),0)</f>
        <v>40594</v>
      </c>
      <c r="R280" t="str">
        <f t="shared" si="21"/>
        <v>film &amp; video</v>
      </c>
      <c r="S280" t="str">
        <f t="shared" si="22"/>
        <v>documentary</v>
      </c>
      <c r="T280" s="10">
        <f t="shared" si="23"/>
        <v>41164.040960648148</v>
      </c>
      <c r="U280" s="10">
        <f t="shared" si="24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6">
        <f>IFERROR(E281/L281,0)/VLOOKUP(H281,ExchangeRates,2,FALSE)</f>
        <v>87.685606557377056</v>
      </c>
      <c r="Q281" s="15">
        <f>IFERROR(E281/VLOOKUP(H281,ExchangeRates,2,FALSE),0)</f>
        <v>26744.11</v>
      </c>
      <c r="R281" t="str">
        <f t="shared" si="21"/>
        <v>film &amp; video</v>
      </c>
      <c r="S281" t="str">
        <f t="shared" si="22"/>
        <v>documentary</v>
      </c>
      <c r="T281" s="10">
        <f t="shared" si="23"/>
        <v>42759.244166666671</v>
      </c>
      <c r="U281" s="10">
        <f t="shared" si="24"/>
        <v>42793.084027777775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6">
        <f>IFERROR(E282/L282,0)/VLOOKUP(H282,ExchangeRates,2,FALSE)</f>
        <v>54.748948106591868</v>
      </c>
      <c r="Q282" s="15">
        <f>IFERROR(E282/VLOOKUP(H282,ExchangeRates,2,FALSE),0)</f>
        <v>117108</v>
      </c>
      <c r="R282" t="str">
        <f t="shared" si="21"/>
        <v>film &amp; video</v>
      </c>
      <c r="S282" t="str">
        <f t="shared" si="22"/>
        <v>documentary</v>
      </c>
      <c r="T282" s="10">
        <f t="shared" si="23"/>
        <v>41744.590682870374</v>
      </c>
      <c r="U282" s="10">
        <f t="shared" si="24"/>
        <v>41789.590682870374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6">
        <f>IFERROR(E283/L283,0)/VLOOKUP(H283,ExchangeRates,2,FALSE)</f>
        <v>83.953417721518989</v>
      </c>
      <c r="Q283" s="15">
        <f>IFERROR(E283/VLOOKUP(H283,ExchangeRates,2,FALSE),0)</f>
        <v>6632.32</v>
      </c>
      <c r="R283" t="str">
        <f t="shared" si="21"/>
        <v>film &amp; video</v>
      </c>
      <c r="S283" t="str">
        <f t="shared" si="22"/>
        <v>documentary</v>
      </c>
      <c r="T283" s="10">
        <f t="shared" si="23"/>
        <v>39950.163344907407</v>
      </c>
      <c r="U283" s="10">
        <f t="shared" si="24"/>
        <v>40035.80972222222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6">
        <f>IFERROR(E284/L284,0)/VLOOKUP(H284,ExchangeRates,2,FALSE)</f>
        <v>254.38547486033519</v>
      </c>
      <c r="Q284" s="15">
        <f>IFERROR(E284/VLOOKUP(H284,ExchangeRates,2,FALSE),0)</f>
        <v>45535</v>
      </c>
      <c r="R284" t="str">
        <f t="shared" si="21"/>
        <v>film &amp; video</v>
      </c>
      <c r="S284" t="str">
        <f t="shared" si="22"/>
        <v>documentary</v>
      </c>
      <c r="T284" s="10">
        <f t="shared" si="23"/>
        <v>40194.920046296298</v>
      </c>
      <c r="U284" s="10">
        <f t="shared" si="24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6">
        <f>IFERROR(E285/L285,0)/VLOOKUP(H285,ExchangeRates,2,FALSE)</f>
        <v>101.8269801980198</v>
      </c>
      <c r="Q285" s="15">
        <f>IFERROR(E285/VLOOKUP(H285,ExchangeRates,2,FALSE),0)</f>
        <v>20569.05</v>
      </c>
      <c r="R285" t="str">
        <f t="shared" si="21"/>
        <v>film &amp; video</v>
      </c>
      <c r="S285" t="str">
        <f t="shared" si="22"/>
        <v>documentary</v>
      </c>
      <c r="T285" s="10">
        <f t="shared" si="23"/>
        <v>40675.71</v>
      </c>
      <c r="U285" s="10">
        <f t="shared" si="24"/>
        <v>40695.207638888889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6">
        <f>IFERROR(E286/L286,0)/VLOOKUP(H286,ExchangeRates,2,FALSE)</f>
        <v>55.066394736842106</v>
      </c>
      <c r="Q286" s="15">
        <f>IFERROR(E286/VLOOKUP(H286,ExchangeRates,2,FALSE),0)</f>
        <v>41850.46</v>
      </c>
      <c r="R286" t="str">
        <f t="shared" si="21"/>
        <v>film &amp; video</v>
      </c>
      <c r="S286" t="str">
        <f t="shared" si="22"/>
        <v>documentary</v>
      </c>
      <c r="T286" s="10">
        <f t="shared" si="23"/>
        <v>40904.738194444442</v>
      </c>
      <c r="U286" s="10">
        <f t="shared" si="24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6">
        <f>IFERROR(E287/L287,0)/VLOOKUP(H287,ExchangeRates,2,FALSE)</f>
        <v>56.901438721136763</v>
      </c>
      <c r="Q287" s="15">
        <f>IFERROR(E287/VLOOKUP(H287,ExchangeRates,2,FALSE),0)</f>
        <v>32035.51</v>
      </c>
      <c r="R287" t="str">
        <f t="shared" si="21"/>
        <v>film &amp; video</v>
      </c>
      <c r="S287" t="str">
        <f t="shared" si="22"/>
        <v>documentary</v>
      </c>
      <c r="T287" s="10">
        <f t="shared" si="23"/>
        <v>41506.756111111114</v>
      </c>
      <c r="U287" s="10">
        <f t="shared" si="24"/>
        <v>41536.756111111114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6">
        <f>IFERROR(E288/L288,0)/VLOOKUP(H288,ExchangeRates,2,FALSE)</f>
        <v>121.28148148148148</v>
      </c>
      <c r="Q288" s="15">
        <f>IFERROR(E288/VLOOKUP(H288,ExchangeRates,2,FALSE),0)</f>
        <v>16373</v>
      </c>
      <c r="R288" t="str">
        <f t="shared" si="21"/>
        <v>film &amp; video</v>
      </c>
      <c r="S288" t="str">
        <f t="shared" si="22"/>
        <v>documentary</v>
      </c>
      <c r="T288" s="10">
        <f t="shared" si="23"/>
        <v>41313.816250000003</v>
      </c>
      <c r="U288" s="10">
        <f t="shared" si="24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6">
        <f>IFERROR(E289/L289,0)/VLOOKUP(H289,ExchangeRates,2,FALSE)</f>
        <v>91.189655172413794</v>
      </c>
      <c r="Q289" s="15">
        <f>IFERROR(E289/VLOOKUP(H289,ExchangeRates,2,FALSE),0)</f>
        <v>26445</v>
      </c>
      <c r="R289" t="str">
        <f t="shared" si="21"/>
        <v>film &amp; video</v>
      </c>
      <c r="S289" t="str">
        <f t="shared" si="22"/>
        <v>documentary</v>
      </c>
      <c r="T289" s="10">
        <f t="shared" si="23"/>
        <v>41184.277986111112</v>
      </c>
      <c r="U289" s="10">
        <f t="shared" si="24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6">
        <f>IFERROR(E290/L290,0)/VLOOKUP(H290,ExchangeRates,2,FALSE)</f>
        <v>115.44812080536913</v>
      </c>
      <c r="Q290" s="15">
        <f>IFERROR(E290/VLOOKUP(H290,ExchangeRates,2,FALSE),0)</f>
        <v>51605.31</v>
      </c>
      <c r="R290" t="str">
        <f t="shared" si="21"/>
        <v>film &amp; video</v>
      </c>
      <c r="S290" t="str">
        <f t="shared" si="22"/>
        <v>documentary</v>
      </c>
      <c r="T290" s="10">
        <f t="shared" si="23"/>
        <v>41051.168900462959</v>
      </c>
      <c r="U290" s="10">
        <f t="shared" si="24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6">
        <f>IFERROR(E291/L291,0)/VLOOKUP(H291,ExchangeRates,2,FALSE)</f>
        <v>85.786774334351819</v>
      </c>
      <c r="Q291" s="15">
        <f>IFERROR(E291/VLOOKUP(H291,ExchangeRates,2,FALSE),0)</f>
        <v>19902.531645569619</v>
      </c>
      <c r="R291" t="str">
        <f t="shared" si="21"/>
        <v>film &amp; video</v>
      </c>
      <c r="S291" t="str">
        <f t="shared" si="22"/>
        <v>documentary</v>
      </c>
      <c r="T291" s="10">
        <f t="shared" si="23"/>
        <v>41550.456412037034</v>
      </c>
      <c r="U291" s="10">
        <f t="shared" si="24"/>
        <v>41580.456412037034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6">
        <f>IFERROR(E292/L292,0)/VLOOKUP(H292,ExchangeRates,2,FALSE)</f>
        <v>28.576190476190476</v>
      </c>
      <c r="Q292" s="15">
        <f>IFERROR(E292/VLOOKUP(H292,ExchangeRates,2,FALSE),0)</f>
        <v>4800.8</v>
      </c>
      <c r="R292" t="str">
        <f t="shared" si="21"/>
        <v>film &amp; video</v>
      </c>
      <c r="S292" t="str">
        <f t="shared" si="22"/>
        <v>documentary</v>
      </c>
      <c r="T292" s="10">
        <f t="shared" si="23"/>
        <v>40526.36917824074</v>
      </c>
      <c r="U292" s="10">
        <f t="shared" si="24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6">
        <f>IFERROR(E293/L293,0)/VLOOKUP(H293,ExchangeRates,2,FALSE)</f>
        <v>46.8828125</v>
      </c>
      <c r="Q293" s="15">
        <f>IFERROR(E293/VLOOKUP(H293,ExchangeRates,2,FALSE),0)</f>
        <v>6001</v>
      </c>
      <c r="R293" t="str">
        <f t="shared" si="21"/>
        <v>film &amp; video</v>
      </c>
      <c r="S293" t="str">
        <f t="shared" si="22"/>
        <v>documentary</v>
      </c>
      <c r="T293" s="10">
        <f t="shared" si="23"/>
        <v>41376.769050925926</v>
      </c>
      <c r="U293" s="10">
        <f t="shared" si="24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6">
        <f>IFERROR(E294/L294,0)/VLOOKUP(H294,ExchangeRates,2,FALSE)</f>
        <v>154.42231237322514</v>
      </c>
      <c r="Q294" s="15">
        <f>IFERROR(E294/VLOOKUP(H294,ExchangeRates,2,FALSE),0)</f>
        <v>76130.2</v>
      </c>
      <c r="R294" t="str">
        <f t="shared" si="21"/>
        <v>film &amp; video</v>
      </c>
      <c r="S294" t="str">
        <f t="shared" si="22"/>
        <v>documentary</v>
      </c>
      <c r="T294" s="10">
        <f t="shared" si="23"/>
        <v>40812.803229166668</v>
      </c>
      <c r="U294" s="10">
        <f t="shared" si="24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6">
        <f>IFERROR(E295/L295,0)/VLOOKUP(H295,ExchangeRates,2,FALSE)</f>
        <v>201.22137404580153</v>
      </c>
      <c r="Q295" s="15">
        <f>IFERROR(E295/VLOOKUP(H295,ExchangeRates,2,FALSE),0)</f>
        <v>26360</v>
      </c>
      <c r="R295" t="str">
        <f t="shared" si="21"/>
        <v>film &amp; video</v>
      </c>
      <c r="S295" t="str">
        <f t="shared" si="22"/>
        <v>documentary</v>
      </c>
      <c r="T295" s="10">
        <f t="shared" si="23"/>
        <v>41719.667986111112</v>
      </c>
      <c r="U295" s="10">
        <f t="shared" si="24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6">
        <f>IFERROR(E296/L296,0)/VLOOKUP(H296,ExchangeRates,2,FALSE)</f>
        <v>100</v>
      </c>
      <c r="Q296" s="15">
        <f>IFERROR(E296/VLOOKUP(H296,ExchangeRates,2,FALSE),0)</f>
        <v>5000</v>
      </c>
      <c r="R296" t="str">
        <f t="shared" si="21"/>
        <v>film &amp; video</v>
      </c>
      <c r="S296" t="str">
        <f t="shared" si="22"/>
        <v>documentary</v>
      </c>
      <c r="T296" s="10">
        <f t="shared" si="23"/>
        <v>40343.084421296298</v>
      </c>
      <c r="U296" s="10">
        <f t="shared" si="24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6">
        <f>IFERROR(E297/L297,0)/VLOOKUP(H297,ExchangeRates,2,FALSE)</f>
        <v>100.08204511278196</v>
      </c>
      <c r="Q297" s="15">
        <f>IFERROR(E297/VLOOKUP(H297,ExchangeRates,2,FALSE),0)</f>
        <v>66554.559999999998</v>
      </c>
      <c r="R297" t="str">
        <f t="shared" si="21"/>
        <v>film &amp; video</v>
      </c>
      <c r="S297" t="str">
        <f t="shared" si="22"/>
        <v>documentary</v>
      </c>
      <c r="T297" s="10">
        <f t="shared" si="23"/>
        <v>41519.004733796297</v>
      </c>
      <c r="U297" s="10">
        <f t="shared" si="24"/>
        <v>41579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6">
        <f>IFERROR(E298/L298,0)/VLOOKUP(H298,ExchangeRates,2,FALSE)</f>
        <v>230.08953488372092</v>
      </c>
      <c r="Q298" s="15">
        <f>IFERROR(E298/VLOOKUP(H298,ExchangeRates,2,FALSE),0)</f>
        <v>29681.55</v>
      </c>
      <c r="R298" t="str">
        <f t="shared" si="21"/>
        <v>film &amp; video</v>
      </c>
      <c r="S298" t="str">
        <f t="shared" si="22"/>
        <v>documentary</v>
      </c>
      <c r="T298" s="10">
        <f t="shared" si="23"/>
        <v>41134.475497685184</v>
      </c>
      <c r="U298" s="10">
        <f t="shared" si="24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6">
        <f>IFERROR(E299/L299,0)/VLOOKUP(H299,ExchangeRates,2,FALSE)</f>
        <v>141.74647887323943</v>
      </c>
      <c r="Q299" s="15">
        <f>IFERROR(E299/VLOOKUP(H299,ExchangeRates,2,FALSE),0)</f>
        <v>20128</v>
      </c>
      <c r="R299" t="str">
        <f t="shared" si="21"/>
        <v>film &amp; video</v>
      </c>
      <c r="S299" t="str">
        <f t="shared" si="22"/>
        <v>documentary</v>
      </c>
      <c r="T299" s="10">
        <f t="shared" si="23"/>
        <v>42089.728020833332</v>
      </c>
      <c r="U299" s="10">
        <f t="shared" si="24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6">
        <f>IFERROR(E300/L300,0)/VLOOKUP(H300,ExchangeRates,2,FALSE)</f>
        <v>56.344351395730705</v>
      </c>
      <c r="Q300" s="15">
        <f>IFERROR(E300/VLOOKUP(H300,ExchangeRates,2,FALSE),0)</f>
        <v>137254.84</v>
      </c>
      <c r="R300" t="str">
        <f t="shared" si="21"/>
        <v>film &amp; video</v>
      </c>
      <c r="S300" t="str">
        <f t="shared" si="22"/>
        <v>documentary</v>
      </c>
      <c r="T300" s="10">
        <f t="shared" si="23"/>
        <v>41709.463518518518</v>
      </c>
      <c r="U300" s="10">
        <f t="shared" si="24"/>
        <v>41768.875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6">
        <f>IFERROR(E301/L301,0)/VLOOKUP(H301,ExchangeRates,2,FALSE)</f>
        <v>73.341188524590166</v>
      </c>
      <c r="Q301" s="15">
        <f>IFERROR(E301/VLOOKUP(H301,ExchangeRates,2,FALSE),0)</f>
        <v>17895.25</v>
      </c>
      <c r="R301" t="str">
        <f t="shared" si="21"/>
        <v>film &amp; video</v>
      </c>
      <c r="S301" t="str">
        <f t="shared" si="22"/>
        <v>documentary</v>
      </c>
      <c r="T301" s="10">
        <f t="shared" si="23"/>
        <v>40469.225231481483</v>
      </c>
      <c r="U301" s="10">
        <f t="shared" si="24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6">
        <f>IFERROR(E302/L302,0)/VLOOKUP(H302,ExchangeRates,2,FALSE)</f>
        <v>85.337785234899329</v>
      </c>
      <c r="Q302" s="15">
        <f>IFERROR(E302/VLOOKUP(H302,ExchangeRates,2,FALSE),0)</f>
        <v>25430.66</v>
      </c>
      <c r="R302" t="str">
        <f t="shared" si="21"/>
        <v>film &amp; video</v>
      </c>
      <c r="S302" t="str">
        <f t="shared" si="22"/>
        <v>documentary</v>
      </c>
      <c r="T302" s="10">
        <f t="shared" si="23"/>
        <v>40626.959930555553</v>
      </c>
      <c r="U302" s="10">
        <f t="shared" si="24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6">
        <f>IFERROR(E303/L303,0)/VLOOKUP(H303,ExchangeRates,2,FALSE)</f>
        <v>61.496215139442228</v>
      </c>
      <c r="Q303" s="15">
        <f>IFERROR(E303/VLOOKUP(H303,ExchangeRates,2,FALSE),0)</f>
        <v>15435.55</v>
      </c>
      <c r="R303" t="str">
        <f t="shared" si="21"/>
        <v>film &amp; video</v>
      </c>
      <c r="S303" t="str">
        <f t="shared" si="22"/>
        <v>documentary</v>
      </c>
      <c r="T303" s="10">
        <f t="shared" si="23"/>
        <v>41312.737673611111</v>
      </c>
      <c r="U303" s="10">
        <f t="shared" si="24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6">
        <f>IFERROR(E304/L304,0)/VLOOKUP(H304,ExchangeRates,2,FALSE)</f>
        <v>93.018518518518519</v>
      </c>
      <c r="Q304" s="15">
        <f>IFERROR(E304/VLOOKUP(H304,ExchangeRates,2,FALSE),0)</f>
        <v>10046</v>
      </c>
      <c r="R304" t="str">
        <f t="shared" si="21"/>
        <v>film &amp; video</v>
      </c>
      <c r="S304" t="str">
        <f t="shared" si="22"/>
        <v>documentary</v>
      </c>
      <c r="T304" s="10">
        <f t="shared" si="23"/>
        <v>40933.856921296298</v>
      </c>
      <c r="U304" s="10">
        <f t="shared" si="24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6">
        <f>IFERROR(E305/L305,0)/VLOOKUP(H305,ExchangeRates,2,FALSE)</f>
        <v>50.292682926829265</v>
      </c>
      <c r="Q305" s="15">
        <f>IFERROR(E305/VLOOKUP(H305,ExchangeRates,2,FALSE),0)</f>
        <v>4124</v>
      </c>
      <c r="R305" t="str">
        <f t="shared" si="21"/>
        <v>film &amp; video</v>
      </c>
      <c r="S305" t="str">
        <f t="shared" si="22"/>
        <v>documentary</v>
      </c>
      <c r="T305" s="10">
        <f t="shared" si="23"/>
        <v>41032.071134259255</v>
      </c>
      <c r="U305" s="10">
        <f t="shared" si="24"/>
        <v>41062.071134259255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6">
        <f>IFERROR(E306/L306,0)/VLOOKUP(H306,ExchangeRates,2,FALSE)</f>
        <v>106.43243243243244</v>
      </c>
      <c r="Q306" s="15">
        <f>IFERROR(E306/VLOOKUP(H306,ExchangeRates,2,FALSE),0)</f>
        <v>7876</v>
      </c>
      <c r="R306" t="str">
        <f t="shared" si="21"/>
        <v>film &amp; video</v>
      </c>
      <c r="S306" t="str">
        <f t="shared" si="22"/>
        <v>documentary</v>
      </c>
      <c r="T306" s="10">
        <f t="shared" si="23"/>
        <v>41114.094872685186</v>
      </c>
      <c r="U306" s="10">
        <f t="shared" si="24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6">
        <f>IFERROR(E307/L307,0)/VLOOKUP(H307,ExchangeRates,2,FALSE)</f>
        <v>51.719576719576722</v>
      </c>
      <c r="Q307" s="15">
        <f>IFERROR(E307/VLOOKUP(H307,ExchangeRates,2,FALSE),0)</f>
        <v>9775</v>
      </c>
      <c r="R307" t="str">
        <f t="shared" si="21"/>
        <v>film &amp; video</v>
      </c>
      <c r="S307" t="str">
        <f t="shared" si="22"/>
        <v>documentary</v>
      </c>
      <c r="T307" s="10">
        <f t="shared" si="23"/>
        <v>40948.630196759259</v>
      </c>
      <c r="U307" s="10">
        <f t="shared" si="24"/>
        <v>40978.630196759259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6">
        <f>IFERROR(E308/L308,0)/VLOOKUP(H308,ExchangeRates,2,FALSE)</f>
        <v>36.612499999999997</v>
      </c>
      <c r="Q308" s="15">
        <f>IFERROR(E308/VLOOKUP(H308,ExchangeRates,2,FALSE),0)</f>
        <v>2929</v>
      </c>
      <c r="R308" t="str">
        <f t="shared" si="21"/>
        <v>film &amp; video</v>
      </c>
      <c r="S308" t="str">
        <f t="shared" si="22"/>
        <v>documentary</v>
      </c>
      <c r="T308" s="10">
        <f t="shared" si="23"/>
        <v>41333.837187500001</v>
      </c>
      <c r="U308" s="10">
        <f t="shared" si="24"/>
        <v>41353.79552083333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6">
        <f>IFERROR(E309/L309,0)/VLOOKUP(H309,ExchangeRates,2,FALSE)</f>
        <v>42.517361111111114</v>
      </c>
      <c r="Q309" s="15">
        <f>IFERROR(E309/VLOOKUP(H309,ExchangeRates,2,FALSE),0)</f>
        <v>24490</v>
      </c>
      <c r="R309" t="str">
        <f t="shared" si="21"/>
        <v>film &amp; video</v>
      </c>
      <c r="S309" t="str">
        <f t="shared" si="22"/>
        <v>documentary</v>
      </c>
      <c r="T309" s="10">
        <f t="shared" si="23"/>
        <v>41282.944456018522</v>
      </c>
      <c r="U309" s="10">
        <f t="shared" si="24"/>
        <v>41312.944456018522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6">
        <f>IFERROR(E310/L310,0)/VLOOKUP(H310,ExchangeRates,2,FALSE)</f>
        <v>62.712871287128714</v>
      </c>
      <c r="Q310" s="15">
        <f>IFERROR(E310/VLOOKUP(H310,ExchangeRates,2,FALSE),0)</f>
        <v>12668</v>
      </c>
      <c r="R310" t="str">
        <f t="shared" si="21"/>
        <v>film &amp; video</v>
      </c>
      <c r="S310" t="str">
        <f t="shared" si="22"/>
        <v>documentary</v>
      </c>
      <c r="T310" s="10">
        <f t="shared" si="23"/>
        <v>40567.694560185184</v>
      </c>
      <c r="U310" s="10">
        <f t="shared" si="24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6">
        <f>IFERROR(E311/L311,0)/VLOOKUP(H311,ExchangeRates,2,FALSE)</f>
        <v>89.957983193277315</v>
      </c>
      <c r="Q311" s="15">
        <f>IFERROR(E311/VLOOKUP(H311,ExchangeRates,2,FALSE),0)</f>
        <v>21410</v>
      </c>
      <c r="R311" t="str">
        <f t="shared" si="21"/>
        <v>film &amp; video</v>
      </c>
      <c r="S311" t="str">
        <f t="shared" si="22"/>
        <v>documentary</v>
      </c>
      <c r="T311" s="10">
        <f t="shared" si="23"/>
        <v>41134.751550925925</v>
      </c>
      <c r="U311" s="10">
        <f t="shared" si="24"/>
        <v>41155.751550925925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6">
        <f>IFERROR(E312/L312,0)/VLOOKUP(H312,ExchangeRates,2,FALSE)</f>
        <v>28.924722222222222</v>
      </c>
      <c r="Q312" s="15">
        <f>IFERROR(E312/VLOOKUP(H312,ExchangeRates,2,FALSE),0)</f>
        <v>1041.29</v>
      </c>
      <c r="R312" t="str">
        <f t="shared" si="21"/>
        <v>film &amp; video</v>
      </c>
      <c r="S312" t="str">
        <f t="shared" si="22"/>
        <v>documentary</v>
      </c>
      <c r="T312" s="10">
        <f t="shared" si="23"/>
        <v>40821.183136574073</v>
      </c>
      <c r="U312" s="10">
        <f t="shared" si="24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6">
        <f>IFERROR(E313/L313,0)/VLOOKUP(H313,ExchangeRates,2,FALSE)</f>
        <v>138.8022</v>
      </c>
      <c r="Q313" s="15">
        <f>IFERROR(E313/VLOOKUP(H313,ExchangeRates,2,FALSE),0)</f>
        <v>20820.330000000002</v>
      </c>
      <c r="R313" t="str">
        <f t="shared" si="21"/>
        <v>film &amp; video</v>
      </c>
      <c r="S313" t="str">
        <f t="shared" si="22"/>
        <v>documentary</v>
      </c>
      <c r="T313" s="10">
        <f t="shared" si="23"/>
        <v>40868.219814814816</v>
      </c>
      <c r="U313" s="10">
        <f t="shared" si="24"/>
        <v>40909.332638888889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6">
        <f>IFERROR(E314/L314,0)/VLOOKUP(H314,ExchangeRates,2,FALSE)</f>
        <v>61.301369863013697</v>
      </c>
      <c r="Q314" s="15">
        <f>IFERROR(E314/VLOOKUP(H314,ExchangeRates,2,FALSE),0)</f>
        <v>8950</v>
      </c>
      <c r="R314" t="str">
        <f t="shared" si="21"/>
        <v>film &amp; video</v>
      </c>
      <c r="S314" t="str">
        <f t="shared" si="22"/>
        <v>documentary</v>
      </c>
      <c r="T314" s="10">
        <f t="shared" si="23"/>
        <v>41348.877685185187</v>
      </c>
      <c r="U314" s="10">
        <f t="shared" si="24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6">
        <f>IFERROR(E315/L315,0)/VLOOKUP(H315,ExchangeRates,2,FALSE)</f>
        <v>80.202702702702709</v>
      </c>
      <c r="Q315" s="15">
        <f>IFERROR(E315/VLOOKUP(H315,ExchangeRates,2,FALSE),0)</f>
        <v>17805</v>
      </c>
      <c r="R315" t="str">
        <f t="shared" si="21"/>
        <v>film &amp; video</v>
      </c>
      <c r="S315" t="str">
        <f t="shared" si="22"/>
        <v>documentary</v>
      </c>
      <c r="T315" s="10">
        <f t="shared" si="23"/>
        <v>40357.227939814817</v>
      </c>
      <c r="U315" s="10">
        <f t="shared" si="24"/>
        <v>40401.665972222225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6">
        <f>IFERROR(E316/L316,0)/VLOOKUP(H316,ExchangeRates,2,FALSE)</f>
        <v>32.095833333333331</v>
      </c>
      <c r="Q316" s="15">
        <f>IFERROR(E316/VLOOKUP(H316,ExchangeRates,2,FALSE),0)</f>
        <v>3851.5</v>
      </c>
      <c r="R316" t="str">
        <f t="shared" si="21"/>
        <v>film &amp; video</v>
      </c>
      <c r="S316" t="str">
        <f t="shared" si="22"/>
        <v>documentary</v>
      </c>
      <c r="T316" s="10">
        <f t="shared" si="23"/>
        <v>41304.833194444444</v>
      </c>
      <c r="U316" s="10">
        <f t="shared" si="24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6">
        <f>IFERROR(E317/L317,0)/VLOOKUP(H317,ExchangeRates,2,FALSE)</f>
        <v>200.88888888888889</v>
      </c>
      <c r="Q317" s="15">
        <f>IFERROR(E317/VLOOKUP(H317,ExchangeRates,2,FALSE),0)</f>
        <v>25312</v>
      </c>
      <c r="R317" t="str">
        <f t="shared" si="21"/>
        <v>film &amp; video</v>
      </c>
      <c r="S317" t="str">
        <f t="shared" si="22"/>
        <v>documentary</v>
      </c>
      <c r="T317" s="10">
        <f t="shared" si="23"/>
        <v>41113.77238425926</v>
      </c>
      <c r="U317" s="10">
        <f t="shared" si="24"/>
        <v>41143.77238425926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6">
        <f>IFERROR(E318/L318,0)/VLOOKUP(H318,ExchangeRates,2,FALSE)</f>
        <v>80.606461364065751</v>
      </c>
      <c r="Q318" s="15">
        <f>IFERROR(E318/VLOOKUP(H318,ExchangeRates,2,FALSE),0)</f>
        <v>12735.820895522387</v>
      </c>
      <c r="R318" t="str">
        <f t="shared" si="21"/>
        <v>film &amp; video</v>
      </c>
      <c r="S318" t="str">
        <f t="shared" si="22"/>
        <v>documentary</v>
      </c>
      <c r="T318" s="10">
        <f t="shared" si="23"/>
        <v>41950.923576388886</v>
      </c>
      <c r="U318" s="10">
        <f t="shared" si="24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6">
        <f>IFERROR(E319/L319,0)/VLOOKUP(H319,ExchangeRates,2,FALSE)</f>
        <v>95.699367088607602</v>
      </c>
      <c r="Q319" s="15">
        <f>IFERROR(E319/VLOOKUP(H319,ExchangeRates,2,FALSE),0)</f>
        <v>30241</v>
      </c>
      <c r="R319" t="str">
        <f t="shared" si="21"/>
        <v>film &amp; video</v>
      </c>
      <c r="S319" t="str">
        <f t="shared" si="22"/>
        <v>documentary</v>
      </c>
      <c r="T319" s="10">
        <f t="shared" si="23"/>
        <v>41589.676886574074</v>
      </c>
      <c r="U319" s="10">
        <f t="shared" si="24"/>
        <v>41619.676886574074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6">
        <f>IFERROR(E320/L320,0)/VLOOKUP(H320,ExchangeRates,2,FALSE)</f>
        <v>49.880281690140848</v>
      </c>
      <c r="Q320" s="15">
        <f>IFERROR(E320/VLOOKUP(H320,ExchangeRates,2,FALSE),0)</f>
        <v>14166</v>
      </c>
      <c r="R320" t="str">
        <f t="shared" si="21"/>
        <v>film &amp; video</v>
      </c>
      <c r="S320" t="str">
        <f t="shared" si="22"/>
        <v>documentary</v>
      </c>
      <c r="T320" s="10">
        <f t="shared" si="23"/>
        <v>41330.038784722223</v>
      </c>
      <c r="U320" s="10">
        <f t="shared" si="24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6">
        <f>IFERROR(E321/L321,0)/VLOOKUP(H321,ExchangeRates,2,FALSE)</f>
        <v>110.47058823529412</v>
      </c>
      <c r="Q321" s="15">
        <f>IFERROR(E321/VLOOKUP(H321,ExchangeRates,2,FALSE),0)</f>
        <v>5634</v>
      </c>
      <c r="R321" t="str">
        <f t="shared" si="21"/>
        <v>film &amp; video</v>
      </c>
      <c r="S321" t="str">
        <f t="shared" si="22"/>
        <v>documentary</v>
      </c>
      <c r="T321" s="10">
        <f t="shared" si="23"/>
        <v>40123.83829861111</v>
      </c>
      <c r="U321" s="10">
        <f t="shared" si="24"/>
        <v>40211.332638888889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6">
        <f>IFERROR(E322/L322,0)/VLOOKUP(H322,ExchangeRates,2,FALSE)</f>
        <v>170.77391443678897</v>
      </c>
      <c r="Q322" s="15">
        <f>IFERROR(E322/VLOOKUP(H322,ExchangeRates,2,FALSE),0)</f>
        <v>26982.278481012658</v>
      </c>
      <c r="R322" t="str">
        <f t="shared" si="21"/>
        <v>film &amp; video</v>
      </c>
      <c r="S322" t="str">
        <f t="shared" si="22"/>
        <v>documentary</v>
      </c>
      <c r="T322" s="10">
        <f t="shared" si="23"/>
        <v>42331.551307870366</v>
      </c>
      <c r="U322" s="10">
        <f t="shared" si="24"/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 s="6">
        <f>IFERROR(E323/L323,0)/VLOOKUP(H323,ExchangeRates,2,FALSE)</f>
        <v>121.16266522794713</v>
      </c>
      <c r="Q323" s="15">
        <f>IFERROR(E323/VLOOKUP(H323,ExchangeRates,2,FALSE),0)</f>
        <v>40831.818181818184</v>
      </c>
      <c r="R323" t="str">
        <f t="shared" ref="R323:R386" si="26">LEFT(N323,FIND("/",N323)-1)</f>
        <v>film &amp; video</v>
      </c>
      <c r="S323" t="str">
        <f t="shared" ref="S323:S386" si="27">RIGHT(N323,LEN(N323)-FIND("/",N323))</f>
        <v>documentary</v>
      </c>
      <c r="T323" s="10">
        <f t="shared" ref="T323:T386" si="28">(((J323/86400)+DATE(1970,1,1)))</f>
        <v>42647.446597222224</v>
      </c>
      <c r="U323" s="10">
        <f t="shared" ref="U323:U386" si="29">(((I323/86400)+DATE(1970,1,1)))</f>
        <v>42682.488263888888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6">
        <f>IFERROR(E324/L324,0)/VLOOKUP(H324,ExchangeRates,2,FALSE)</f>
        <v>145.04301075268816</v>
      </c>
      <c r="Q324" s="15">
        <f>IFERROR(E324/VLOOKUP(H324,ExchangeRates,2,FALSE),0)</f>
        <v>26978</v>
      </c>
      <c r="R324" t="str">
        <f t="shared" si="26"/>
        <v>film &amp; video</v>
      </c>
      <c r="S324" t="str">
        <f t="shared" si="27"/>
        <v>documentary</v>
      </c>
      <c r="T324" s="10">
        <f t="shared" si="28"/>
        <v>42473.57</v>
      </c>
      <c r="U324" s="10">
        <f t="shared" si="29"/>
        <v>42503.57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6">
        <f>IFERROR(E325/L325,0)/VLOOKUP(H325,ExchangeRates,2,FALSE)</f>
        <v>114.58620689655173</v>
      </c>
      <c r="Q325" s="15">
        <f>IFERROR(E325/VLOOKUP(H325,ExchangeRates,2,FALSE),0)</f>
        <v>6646</v>
      </c>
      <c r="R325" t="str">
        <f t="shared" si="26"/>
        <v>film &amp; video</v>
      </c>
      <c r="S325" t="str">
        <f t="shared" si="27"/>
        <v>documentary</v>
      </c>
      <c r="T325" s="10">
        <f t="shared" si="28"/>
        <v>42697.32136574074</v>
      </c>
      <c r="U325" s="10">
        <f t="shared" si="29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6">
        <f>IFERROR(E326/L326,0)/VLOOKUP(H326,ExchangeRates,2,FALSE)</f>
        <v>105.3170731707317</v>
      </c>
      <c r="Q326" s="15">
        <f>IFERROR(E326/VLOOKUP(H326,ExchangeRates,2,FALSE),0)</f>
        <v>8636</v>
      </c>
      <c r="R326" t="str">
        <f t="shared" si="26"/>
        <v>film &amp; video</v>
      </c>
      <c r="S326" t="str">
        <f t="shared" si="27"/>
        <v>documentary</v>
      </c>
      <c r="T326" s="10">
        <f t="shared" si="28"/>
        <v>42184.626250000001</v>
      </c>
      <c r="U326" s="10">
        <f t="shared" si="29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6">
        <f>IFERROR(E327/L327,0)/VLOOKUP(H327,ExchangeRates,2,FALSE)</f>
        <v>70.921195652173907</v>
      </c>
      <c r="Q327" s="15">
        <f>IFERROR(E327/VLOOKUP(H327,ExchangeRates,2,FALSE),0)</f>
        <v>52198</v>
      </c>
      <c r="R327" t="str">
        <f t="shared" si="26"/>
        <v>film &amp; video</v>
      </c>
      <c r="S327" t="str">
        <f t="shared" si="27"/>
        <v>documentary</v>
      </c>
      <c r="T327" s="10">
        <f t="shared" si="28"/>
        <v>42689.187881944439</v>
      </c>
      <c r="U327" s="10">
        <f t="shared" si="29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6">
        <f>IFERROR(E328/L328,0)/VLOOKUP(H328,ExchangeRates,2,FALSE)</f>
        <v>147.17167680278018</v>
      </c>
      <c r="Q328" s="15">
        <f>IFERROR(E328/VLOOKUP(H328,ExchangeRates,2,FALSE),0)</f>
        <v>169394.6</v>
      </c>
      <c r="R328" t="str">
        <f t="shared" si="26"/>
        <v>film &amp; video</v>
      </c>
      <c r="S328" t="str">
        <f t="shared" si="27"/>
        <v>documentary</v>
      </c>
      <c r="T328" s="10">
        <f t="shared" si="28"/>
        <v>42775.314884259264</v>
      </c>
      <c r="U328" s="10">
        <f t="shared" si="29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6">
        <f>IFERROR(E329/L329,0)/VLOOKUP(H329,ExchangeRates,2,FALSE)</f>
        <v>160.47058823529412</v>
      </c>
      <c r="Q329" s="15">
        <f>IFERROR(E329/VLOOKUP(H329,ExchangeRates,2,FALSE),0)</f>
        <v>5456</v>
      </c>
      <c r="R329" t="str">
        <f t="shared" si="26"/>
        <v>film &amp; video</v>
      </c>
      <c r="S329" t="str">
        <f t="shared" si="27"/>
        <v>documentary</v>
      </c>
      <c r="T329" s="10">
        <f t="shared" si="28"/>
        <v>42058.235289351855</v>
      </c>
      <c r="U329" s="10">
        <f t="shared" si="29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6">
        <f>IFERROR(E330/L330,0)/VLOOKUP(H330,ExchangeRates,2,FALSE)</f>
        <v>156.04578313253012</v>
      </c>
      <c r="Q330" s="15">
        <f>IFERROR(E330/VLOOKUP(H330,ExchangeRates,2,FALSE),0)</f>
        <v>77710.8</v>
      </c>
      <c r="R330" t="str">
        <f t="shared" si="26"/>
        <v>film &amp; video</v>
      </c>
      <c r="S330" t="str">
        <f t="shared" si="27"/>
        <v>documentary</v>
      </c>
      <c r="T330" s="10">
        <f t="shared" si="28"/>
        <v>42278.946620370371</v>
      </c>
      <c r="U330" s="10">
        <f t="shared" si="29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6">
        <f>IFERROR(E331/L331,0)/VLOOKUP(H331,ExchangeRates,2,FALSE)</f>
        <v>63.17365269461078</v>
      </c>
      <c r="Q331" s="15">
        <f>IFERROR(E331/VLOOKUP(H331,ExchangeRates,2,FALSE),0)</f>
        <v>10550</v>
      </c>
      <c r="R331" t="str">
        <f t="shared" si="26"/>
        <v>film &amp; video</v>
      </c>
      <c r="S331" t="str">
        <f t="shared" si="27"/>
        <v>documentary</v>
      </c>
      <c r="T331" s="10">
        <f t="shared" si="28"/>
        <v>42291.46674768519</v>
      </c>
      <c r="U331" s="10">
        <f t="shared" si="29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6">
        <f>IFERROR(E332/L332,0)/VLOOKUP(H332,ExchangeRates,2,FALSE)</f>
        <v>104.82352941176471</v>
      </c>
      <c r="Q332" s="15">
        <f>IFERROR(E332/VLOOKUP(H332,ExchangeRates,2,FALSE),0)</f>
        <v>35640</v>
      </c>
      <c r="R332" t="str">
        <f t="shared" si="26"/>
        <v>film &amp; video</v>
      </c>
      <c r="S332" t="str">
        <f t="shared" si="27"/>
        <v>documentary</v>
      </c>
      <c r="T332" s="10">
        <f t="shared" si="28"/>
        <v>41379.515775462962</v>
      </c>
      <c r="U332" s="10">
        <f t="shared" si="29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6">
        <f>IFERROR(E333/L333,0)/VLOOKUP(H333,ExchangeRates,2,FALSE)</f>
        <v>97.356164383561648</v>
      </c>
      <c r="Q333" s="15">
        <f>IFERROR(E333/VLOOKUP(H333,ExchangeRates,2,FALSE),0)</f>
        <v>42642</v>
      </c>
      <c r="R333" t="str">
        <f t="shared" si="26"/>
        <v>film &amp; video</v>
      </c>
      <c r="S333" t="str">
        <f t="shared" si="27"/>
        <v>documentary</v>
      </c>
      <c r="T333" s="10">
        <f t="shared" si="28"/>
        <v>42507.581412037034</v>
      </c>
      <c r="U333" s="10">
        <f t="shared" si="29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6">
        <f>IFERROR(E334/L334,0)/VLOOKUP(H334,ExchangeRates,2,FALSE)</f>
        <v>203.63063063063063</v>
      </c>
      <c r="Q334" s="15">
        <f>IFERROR(E334/VLOOKUP(H334,ExchangeRates,2,FALSE),0)</f>
        <v>113015</v>
      </c>
      <c r="R334" t="str">
        <f t="shared" si="26"/>
        <v>film &amp; video</v>
      </c>
      <c r="S334" t="str">
        <f t="shared" si="27"/>
        <v>documentary</v>
      </c>
      <c r="T334" s="10">
        <f t="shared" si="28"/>
        <v>42263.680289351847</v>
      </c>
      <c r="U334" s="10">
        <f t="shared" si="29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6">
        <f>IFERROR(E335/L335,0)/VLOOKUP(H335,ExchangeRates,2,FALSE)</f>
        <v>188.31203007518798</v>
      </c>
      <c r="Q335" s="15">
        <f>IFERROR(E335/VLOOKUP(H335,ExchangeRates,2,FALSE),0)</f>
        <v>50091</v>
      </c>
      <c r="R335" t="str">
        <f t="shared" si="26"/>
        <v>film &amp; video</v>
      </c>
      <c r="S335" t="str">
        <f t="shared" si="27"/>
        <v>documentary</v>
      </c>
      <c r="T335" s="10">
        <f t="shared" si="28"/>
        <v>42437.636469907404</v>
      </c>
      <c r="U335" s="10">
        <f t="shared" si="29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6">
        <f>IFERROR(E336/L336,0)/VLOOKUP(H336,ExchangeRates,2,FALSE)</f>
        <v>146.65217391304347</v>
      </c>
      <c r="Q336" s="15">
        <f>IFERROR(E336/VLOOKUP(H336,ExchangeRates,2,FALSE),0)</f>
        <v>10119</v>
      </c>
      <c r="R336" t="str">
        <f t="shared" si="26"/>
        <v>film &amp; video</v>
      </c>
      <c r="S336" t="str">
        <f t="shared" si="27"/>
        <v>documentary</v>
      </c>
      <c r="T336" s="10">
        <f t="shared" si="28"/>
        <v>42101.682372685187</v>
      </c>
      <c r="U336" s="10">
        <f t="shared" si="29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6">
        <f>IFERROR(E337/L337,0)/VLOOKUP(H337,ExchangeRates,2,FALSE)</f>
        <v>109.1875</v>
      </c>
      <c r="Q337" s="15">
        <f>IFERROR(E337/VLOOKUP(H337,ExchangeRates,2,FALSE),0)</f>
        <v>8735</v>
      </c>
      <c r="R337" t="str">
        <f t="shared" si="26"/>
        <v>film &amp; video</v>
      </c>
      <c r="S337" t="str">
        <f t="shared" si="27"/>
        <v>documentary</v>
      </c>
      <c r="T337" s="10">
        <f t="shared" si="28"/>
        <v>42101.737442129626</v>
      </c>
      <c r="U337" s="10">
        <f t="shared" si="29"/>
        <v>42132.916666666672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6">
        <f>IFERROR(E338/L338,0)/VLOOKUP(H338,ExchangeRates,2,FALSE)</f>
        <v>59.249046653144013</v>
      </c>
      <c r="Q338" s="15">
        <f>IFERROR(E338/VLOOKUP(H338,ExchangeRates,2,FALSE),0)</f>
        <v>29209.78</v>
      </c>
      <c r="R338" t="str">
        <f t="shared" si="26"/>
        <v>film &amp; video</v>
      </c>
      <c r="S338" t="str">
        <f t="shared" si="27"/>
        <v>documentary</v>
      </c>
      <c r="T338" s="10">
        <f t="shared" si="28"/>
        <v>42291.596273148149</v>
      </c>
      <c r="U338" s="10">
        <f t="shared" si="29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6">
        <f>IFERROR(E339/L339,0)/VLOOKUP(H339,ExchangeRates,2,FALSE)</f>
        <v>97.904838709677421</v>
      </c>
      <c r="Q339" s="15">
        <f>IFERROR(E339/VLOOKUP(H339,ExchangeRates,2,FALSE),0)</f>
        <v>3035.05</v>
      </c>
      <c r="R339" t="str">
        <f t="shared" si="26"/>
        <v>film &amp; video</v>
      </c>
      <c r="S339" t="str">
        <f t="shared" si="27"/>
        <v>documentary</v>
      </c>
      <c r="T339" s="10">
        <f t="shared" si="28"/>
        <v>42047.128564814819</v>
      </c>
      <c r="U339" s="10">
        <f t="shared" si="29"/>
        <v>42077.086898148147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6">
        <f>IFERROR(E340/L340,0)/VLOOKUP(H340,ExchangeRates,2,FALSE)</f>
        <v>70.000169491525426</v>
      </c>
      <c r="Q340" s="15">
        <f>IFERROR(E340/VLOOKUP(H340,ExchangeRates,2,FALSE),0)</f>
        <v>16520.04</v>
      </c>
      <c r="R340" t="str">
        <f t="shared" si="26"/>
        <v>film &amp; video</v>
      </c>
      <c r="S340" t="str">
        <f t="shared" si="27"/>
        <v>documentary</v>
      </c>
      <c r="T340" s="10">
        <f t="shared" si="28"/>
        <v>42559.755671296298</v>
      </c>
      <c r="U340" s="10">
        <f t="shared" si="29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6">
        <f>IFERROR(E341/L341,0)/VLOOKUP(H341,ExchangeRates,2,FALSE)</f>
        <v>72.865168539325836</v>
      </c>
      <c r="Q341" s="15">
        <f>IFERROR(E341/VLOOKUP(H341,ExchangeRates,2,FALSE),0)</f>
        <v>6485</v>
      </c>
      <c r="R341" t="str">
        <f t="shared" si="26"/>
        <v>film &amp; video</v>
      </c>
      <c r="S341" t="str">
        <f t="shared" si="27"/>
        <v>documentary</v>
      </c>
      <c r="T341" s="10">
        <f t="shared" si="28"/>
        <v>42093.760046296295</v>
      </c>
      <c r="U341" s="10">
        <f t="shared" si="29"/>
        <v>42123.760046296295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6">
        <f>IFERROR(E342/L342,0)/VLOOKUP(H342,ExchangeRates,2,FALSE)</f>
        <v>146.34782608695653</v>
      </c>
      <c r="Q342" s="15">
        <f>IFERROR(E342/VLOOKUP(H342,ExchangeRates,2,FALSE),0)</f>
        <v>43758</v>
      </c>
      <c r="R342" t="str">
        <f t="shared" si="26"/>
        <v>film &amp; video</v>
      </c>
      <c r="S342" t="str">
        <f t="shared" si="27"/>
        <v>documentary</v>
      </c>
      <c r="T342" s="10">
        <f t="shared" si="28"/>
        <v>42772.669062500005</v>
      </c>
      <c r="U342" s="10">
        <f t="shared" si="29"/>
        <v>42802.875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6">
        <f>IFERROR(E343/L343,0)/VLOOKUP(H343,ExchangeRates,2,FALSE)</f>
        <v>67.909090909090907</v>
      </c>
      <c r="Q343" s="15">
        <f>IFERROR(E343/VLOOKUP(H343,ExchangeRates,2,FALSE),0)</f>
        <v>3735</v>
      </c>
      <c r="R343" t="str">
        <f t="shared" si="26"/>
        <v>film &amp; video</v>
      </c>
      <c r="S343" t="str">
        <f t="shared" si="27"/>
        <v>documentary</v>
      </c>
      <c r="T343" s="10">
        <f t="shared" si="28"/>
        <v>41894.879606481481</v>
      </c>
      <c r="U343" s="10">
        <f t="shared" si="29"/>
        <v>41913.165972222225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6">
        <f>IFERROR(E344/L344,0)/VLOOKUP(H344,ExchangeRates,2,FALSE)</f>
        <v>169.85083076923075</v>
      </c>
      <c r="Q344" s="15">
        <f>IFERROR(E344/VLOOKUP(H344,ExchangeRates,2,FALSE),0)</f>
        <v>55201.52</v>
      </c>
      <c r="R344" t="str">
        <f t="shared" si="26"/>
        <v>film &amp; video</v>
      </c>
      <c r="S344" t="str">
        <f t="shared" si="27"/>
        <v>documentary</v>
      </c>
      <c r="T344" s="10">
        <f t="shared" si="28"/>
        <v>42459.780844907407</v>
      </c>
      <c r="U344" s="10">
        <f t="shared" si="29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6">
        <f>IFERROR(E345/L345,0)/VLOOKUP(H345,ExchangeRates,2,FALSE)</f>
        <v>58.413339694656486</v>
      </c>
      <c r="Q345" s="15">
        <f>IFERROR(E345/VLOOKUP(H345,ExchangeRates,2,FALSE),0)</f>
        <v>30608.59</v>
      </c>
      <c r="R345" t="str">
        <f t="shared" si="26"/>
        <v>film &amp; video</v>
      </c>
      <c r="S345" t="str">
        <f t="shared" si="27"/>
        <v>documentary</v>
      </c>
      <c r="T345" s="10">
        <f t="shared" si="28"/>
        <v>41926.73778935185</v>
      </c>
      <c r="U345" s="10">
        <f t="shared" si="29"/>
        <v>41957.125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6">
        <f>IFERROR(E346/L346,0)/VLOOKUP(H346,ExchangeRates,2,FALSE)</f>
        <v>119.99298245614035</v>
      </c>
      <c r="Q346" s="15">
        <f>IFERROR(E346/VLOOKUP(H346,ExchangeRates,2,FALSE),0)</f>
        <v>34198</v>
      </c>
      <c r="R346" t="str">
        <f t="shared" si="26"/>
        <v>film &amp; video</v>
      </c>
      <c r="S346" t="str">
        <f t="shared" si="27"/>
        <v>documentary</v>
      </c>
      <c r="T346" s="10">
        <f t="shared" si="28"/>
        <v>42111.970995370371</v>
      </c>
      <c r="U346" s="10">
        <f t="shared" si="29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6">
        <f>IFERROR(E347/L347,0)/VLOOKUP(H347,ExchangeRates,2,FALSE)</f>
        <v>99.860335195530723</v>
      </c>
      <c r="Q347" s="15">
        <f>IFERROR(E347/VLOOKUP(H347,ExchangeRates,2,FALSE),0)</f>
        <v>17875</v>
      </c>
      <c r="R347" t="str">
        <f t="shared" si="26"/>
        <v>film &amp; video</v>
      </c>
      <c r="S347" t="str">
        <f t="shared" si="27"/>
        <v>documentary</v>
      </c>
      <c r="T347" s="10">
        <f t="shared" si="28"/>
        <v>42114.944328703699</v>
      </c>
      <c r="U347" s="10">
        <f t="shared" si="29"/>
        <v>42144.944328703699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6">
        <f>IFERROR(E348/L348,0)/VLOOKUP(H348,ExchangeRates,2,FALSE)</f>
        <v>90.579148936170213</v>
      </c>
      <c r="Q348" s="15">
        <f>IFERROR(E348/VLOOKUP(H348,ExchangeRates,2,FALSE),0)</f>
        <v>17028.88</v>
      </c>
      <c r="R348" t="str">
        <f t="shared" si="26"/>
        <v>film &amp; video</v>
      </c>
      <c r="S348" t="str">
        <f t="shared" si="27"/>
        <v>documentary</v>
      </c>
      <c r="T348" s="10">
        <f t="shared" si="28"/>
        <v>42261.500243055554</v>
      </c>
      <c r="U348" s="10">
        <f t="shared" si="29"/>
        <v>42291.500243055554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6">
        <f>IFERROR(E349/L349,0)/VLOOKUP(H349,ExchangeRates,2,FALSE)</f>
        <v>117.77361477572559</v>
      </c>
      <c r="Q349" s="15">
        <f>IFERROR(E349/VLOOKUP(H349,ExchangeRates,2,FALSE),0)</f>
        <v>44636.2</v>
      </c>
      <c r="R349" t="str">
        <f t="shared" si="26"/>
        <v>film &amp; video</v>
      </c>
      <c r="S349" t="str">
        <f t="shared" si="27"/>
        <v>documentary</v>
      </c>
      <c r="T349" s="10">
        <f t="shared" si="28"/>
        <v>42292.495474537034</v>
      </c>
      <c r="U349" s="10">
        <f t="shared" si="29"/>
        <v>42322.537141203706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6">
        <f>IFERROR(E350/L350,0)/VLOOKUP(H350,ExchangeRates,2,FALSE)</f>
        <v>86.554621848739501</v>
      </c>
      <c r="Q350" s="15">
        <f>IFERROR(E350/VLOOKUP(H350,ExchangeRates,2,FALSE),0)</f>
        <v>10300</v>
      </c>
      <c r="R350" t="str">
        <f t="shared" si="26"/>
        <v>film &amp; video</v>
      </c>
      <c r="S350" t="str">
        <f t="shared" si="27"/>
        <v>documentary</v>
      </c>
      <c r="T350" s="10">
        <f t="shared" si="28"/>
        <v>42207.58699074074</v>
      </c>
      <c r="U350" s="10">
        <f t="shared" si="29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6">
        <f>IFERROR(E351/L351,0)/VLOOKUP(H351,ExchangeRates,2,FALSE)</f>
        <v>71.899281437125751</v>
      </c>
      <c r="Q351" s="15">
        <f>IFERROR(E351/VLOOKUP(H351,ExchangeRates,2,FALSE),0)</f>
        <v>12007.18</v>
      </c>
      <c r="R351" t="str">
        <f t="shared" si="26"/>
        <v>film &amp; video</v>
      </c>
      <c r="S351" t="str">
        <f t="shared" si="27"/>
        <v>documentary</v>
      </c>
      <c r="T351" s="10">
        <f t="shared" si="28"/>
        <v>42760.498935185184</v>
      </c>
      <c r="U351" s="10">
        <f t="shared" si="29"/>
        <v>42790.498935185184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6">
        <f>IFERROR(E352/L352,0)/VLOOKUP(H352,ExchangeRates,2,FALSE)</f>
        <v>129.81900452488688</v>
      </c>
      <c r="Q352" s="15">
        <f>IFERROR(E352/VLOOKUP(H352,ExchangeRates,2,FALSE),0)</f>
        <v>28690</v>
      </c>
      <c r="R352" t="str">
        <f t="shared" si="26"/>
        <v>film &amp; video</v>
      </c>
      <c r="S352" t="str">
        <f t="shared" si="27"/>
        <v>documentary</v>
      </c>
      <c r="T352" s="10">
        <f t="shared" si="28"/>
        <v>42586.066076388888</v>
      </c>
      <c r="U352" s="10">
        <f t="shared" si="29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6">
        <f>IFERROR(E353/L353,0)/VLOOKUP(H353,ExchangeRates,2,FALSE)</f>
        <v>51.037344398340245</v>
      </c>
      <c r="Q353" s="15">
        <f>IFERROR(E353/VLOOKUP(H353,ExchangeRates,2,FALSE),0)</f>
        <v>49200</v>
      </c>
      <c r="R353" t="str">
        <f t="shared" si="26"/>
        <v>film &amp; video</v>
      </c>
      <c r="S353" t="str">
        <f t="shared" si="27"/>
        <v>documentary</v>
      </c>
      <c r="T353" s="10">
        <f t="shared" si="28"/>
        <v>42427.964745370366</v>
      </c>
      <c r="U353" s="10">
        <f t="shared" si="29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6">
        <f>IFERROR(E354/L354,0)/VLOOKUP(H354,ExchangeRates,2,FALSE)</f>
        <v>40.755244755244753</v>
      </c>
      <c r="Q354" s="15">
        <f>IFERROR(E354/VLOOKUP(H354,ExchangeRates,2,FALSE),0)</f>
        <v>11656</v>
      </c>
      <c r="R354" t="str">
        <f t="shared" si="26"/>
        <v>film &amp; video</v>
      </c>
      <c r="S354" t="str">
        <f t="shared" si="27"/>
        <v>documentary</v>
      </c>
      <c r="T354" s="10">
        <f t="shared" si="28"/>
        <v>41890.167453703703</v>
      </c>
      <c r="U354" s="10">
        <f t="shared" si="29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6">
        <f>IFERROR(E355/L355,0)/VLOOKUP(H355,ExchangeRates,2,FALSE)</f>
        <v>103.52394779771615</v>
      </c>
      <c r="Q355" s="15">
        <f>IFERROR(E355/VLOOKUP(H355,ExchangeRates,2,FALSE),0)</f>
        <v>63460.18</v>
      </c>
      <c r="R355" t="str">
        <f t="shared" si="26"/>
        <v>film &amp; video</v>
      </c>
      <c r="S355" t="str">
        <f t="shared" si="27"/>
        <v>documentary</v>
      </c>
      <c r="T355" s="10">
        <f t="shared" si="28"/>
        <v>42297.791886574079</v>
      </c>
      <c r="U355" s="10">
        <f t="shared" si="29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6">
        <f>IFERROR(E356/L356,0)/VLOOKUP(H356,ExchangeRates,2,FALSE)</f>
        <v>125.44827586206897</v>
      </c>
      <c r="Q356" s="15">
        <f>IFERROR(E356/VLOOKUP(H356,ExchangeRates,2,FALSE),0)</f>
        <v>3638</v>
      </c>
      <c r="R356" t="str">
        <f t="shared" si="26"/>
        <v>film &amp; video</v>
      </c>
      <c r="S356" t="str">
        <f t="shared" si="27"/>
        <v>documentary</v>
      </c>
      <c r="T356" s="10">
        <f t="shared" si="28"/>
        <v>42438.827789351853</v>
      </c>
      <c r="U356" s="10">
        <f t="shared" si="29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6">
        <f>IFERROR(E357/L357,0)/VLOOKUP(H357,ExchangeRates,2,FALSE)</f>
        <v>246.60606060606059</v>
      </c>
      <c r="Q357" s="15">
        <f>IFERROR(E357/VLOOKUP(H357,ExchangeRates,2,FALSE),0)</f>
        <v>40690</v>
      </c>
      <c r="R357" t="str">
        <f t="shared" si="26"/>
        <v>film &amp; video</v>
      </c>
      <c r="S357" t="str">
        <f t="shared" si="27"/>
        <v>documentary</v>
      </c>
      <c r="T357" s="10">
        <f t="shared" si="28"/>
        <v>41943.293912037036</v>
      </c>
      <c r="U357" s="10">
        <f t="shared" si="29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6">
        <f>IFERROR(E358/L358,0)/VLOOKUP(H358,ExchangeRates,2,FALSE)</f>
        <v>79.401340206185566</v>
      </c>
      <c r="Q358" s="15">
        <f>IFERROR(E358/VLOOKUP(H358,ExchangeRates,2,FALSE),0)</f>
        <v>7701.93</v>
      </c>
      <c r="R358" t="str">
        <f t="shared" si="26"/>
        <v>film &amp; video</v>
      </c>
      <c r="S358" t="str">
        <f t="shared" si="27"/>
        <v>documentary</v>
      </c>
      <c r="T358" s="10">
        <f t="shared" si="28"/>
        <v>42415.803159722222</v>
      </c>
      <c r="U358" s="10">
        <f t="shared" si="29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6">
        <f>IFERROR(E359/L359,0)/VLOOKUP(H359,ExchangeRates,2,FALSE)</f>
        <v>86.138613861386133</v>
      </c>
      <c r="Q359" s="15">
        <f>IFERROR(E359/VLOOKUP(H359,ExchangeRates,2,FALSE),0)</f>
        <v>26100</v>
      </c>
      <c r="R359" t="str">
        <f t="shared" si="26"/>
        <v>film &amp; video</v>
      </c>
      <c r="S359" t="str">
        <f t="shared" si="27"/>
        <v>documentary</v>
      </c>
      <c r="T359" s="10">
        <f t="shared" si="28"/>
        <v>42078.222187499996</v>
      </c>
      <c r="U359" s="10">
        <f t="shared" si="29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6">
        <f>IFERROR(E360/L360,0)/VLOOKUP(H360,ExchangeRates,2,FALSE)</f>
        <v>193.04868913857678</v>
      </c>
      <c r="Q360" s="15">
        <f>IFERROR(E360/VLOOKUP(H360,ExchangeRates,2,FALSE),0)</f>
        <v>51544</v>
      </c>
      <c r="R360" t="str">
        <f t="shared" si="26"/>
        <v>film &amp; video</v>
      </c>
      <c r="S360" t="str">
        <f t="shared" si="27"/>
        <v>documentary</v>
      </c>
      <c r="T360" s="10">
        <f t="shared" si="28"/>
        <v>42507.860196759255</v>
      </c>
      <c r="U360" s="10">
        <f t="shared" si="29"/>
        <v>42536.625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6">
        <f>IFERROR(E361/L361,0)/VLOOKUP(H361,ExchangeRates,2,FALSE)</f>
        <v>84.023178807947019</v>
      </c>
      <c r="Q361" s="15">
        <f>IFERROR(E361/VLOOKUP(H361,ExchangeRates,2,FALSE),0)</f>
        <v>25375</v>
      </c>
      <c r="R361" t="str">
        <f t="shared" si="26"/>
        <v>film &amp; video</v>
      </c>
      <c r="S361" t="str">
        <f t="shared" si="27"/>
        <v>documentary</v>
      </c>
      <c r="T361" s="10">
        <f t="shared" si="28"/>
        <v>41935.070486111115</v>
      </c>
      <c r="U361" s="10">
        <f t="shared" si="29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6">
        <f>IFERROR(E362/L362,0)/VLOOKUP(H362,ExchangeRates,2,FALSE)</f>
        <v>139.82758620689654</v>
      </c>
      <c r="Q362" s="15">
        <f>IFERROR(E362/VLOOKUP(H362,ExchangeRates,2,FALSE),0)</f>
        <v>12165</v>
      </c>
      <c r="R362" t="str">
        <f t="shared" si="26"/>
        <v>film &amp; video</v>
      </c>
      <c r="S362" t="str">
        <f t="shared" si="27"/>
        <v>documentary</v>
      </c>
      <c r="T362" s="10">
        <f t="shared" si="28"/>
        <v>42163.897916666669</v>
      </c>
      <c r="U362" s="10">
        <f t="shared" si="29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6">
        <f>IFERROR(E363/L363,0)/VLOOKUP(H363,ExchangeRates,2,FALSE)</f>
        <v>109.82189265536722</v>
      </c>
      <c r="Q363" s="15">
        <f>IFERROR(E363/VLOOKUP(H363,ExchangeRates,2,FALSE),0)</f>
        <v>38876.949999999997</v>
      </c>
      <c r="R363" t="str">
        <f t="shared" si="26"/>
        <v>film &amp; video</v>
      </c>
      <c r="S363" t="str">
        <f t="shared" si="27"/>
        <v>documentary</v>
      </c>
      <c r="T363" s="10">
        <f t="shared" si="28"/>
        <v>41936.001226851848</v>
      </c>
      <c r="U363" s="10">
        <f t="shared" si="29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6">
        <f>IFERROR(E364/L364,0)/VLOOKUP(H364,ExchangeRates,2,FALSE)</f>
        <v>139.53488372093022</v>
      </c>
      <c r="Q364" s="15">
        <f>IFERROR(E364/VLOOKUP(H364,ExchangeRates,2,FALSE),0)</f>
        <v>12000</v>
      </c>
      <c r="R364" t="str">
        <f t="shared" si="26"/>
        <v>film &amp; video</v>
      </c>
      <c r="S364" t="str">
        <f t="shared" si="27"/>
        <v>documentary</v>
      </c>
      <c r="T364" s="10">
        <f t="shared" si="28"/>
        <v>41837.210543981484</v>
      </c>
      <c r="U364" s="10">
        <f t="shared" si="29"/>
        <v>41859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6">
        <f>IFERROR(E365/L365,0)/VLOOKUP(H365,ExchangeRates,2,FALSE)</f>
        <v>347.84615384615387</v>
      </c>
      <c r="Q365" s="15">
        <f>IFERROR(E365/VLOOKUP(H365,ExchangeRates,2,FALSE),0)</f>
        <v>9044</v>
      </c>
      <c r="R365" t="str">
        <f t="shared" si="26"/>
        <v>film &amp; video</v>
      </c>
      <c r="S365" t="str">
        <f t="shared" si="27"/>
        <v>documentary</v>
      </c>
      <c r="T365" s="10">
        <f t="shared" si="28"/>
        <v>40255.744629629626</v>
      </c>
      <c r="U365" s="10">
        <f t="shared" si="29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6">
        <f>IFERROR(E366/L366,0)/VLOOKUP(H366,ExchangeRates,2,FALSE)</f>
        <v>68.24159292035398</v>
      </c>
      <c r="Q366" s="15">
        <f>IFERROR(E366/VLOOKUP(H366,ExchangeRates,2,FALSE),0)</f>
        <v>7711.3</v>
      </c>
      <c r="R366" t="str">
        <f t="shared" si="26"/>
        <v>film &amp; video</v>
      </c>
      <c r="S366" t="str">
        <f t="shared" si="27"/>
        <v>documentary</v>
      </c>
      <c r="T366" s="10">
        <f t="shared" si="28"/>
        <v>41780.859629629631</v>
      </c>
      <c r="U366" s="10">
        <f t="shared" si="29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6">
        <f>IFERROR(E367/L367,0)/VLOOKUP(H367,ExchangeRates,2,FALSE)</f>
        <v>303.7195715676728</v>
      </c>
      <c r="Q367" s="15">
        <f>IFERROR(E367/VLOOKUP(H367,ExchangeRates,2,FALSE),0)</f>
        <v>19741.772151898735</v>
      </c>
      <c r="R367" t="str">
        <f t="shared" si="26"/>
        <v>film &amp; video</v>
      </c>
      <c r="S367" t="str">
        <f t="shared" si="27"/>
        <v>documentary</v>
      </c>
      <c r="T367" s="10">
        <f t="shared" si="28"/>
        <v>41668.606469907405</v>
      </c>
      <c r="U367" s="10">
        <f t="shared" si="29"/>
        <v>41698.606469907405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6">
        <f>IFERROR(E368/L368,0)/VLOOKUP(H368,ExchangeRates,2,FALSE)</f>
        <v>287.31343283582089</v>
      </c>
      <c r="Q368" s="15">
        <f>IFERROR(E368/VLOOKUP(H368,ExchangeRates,2,FALSE),0)</f>
        <v>38500</v>
      </c>
      <c r="R368" t="str">
        <f t="shared" si="26"/>
        <v>film &amp; video</v>
      </c>
      <c r="S368" t="str">
        <f t="shared" si="27"/>
        <v>documentary</v>
      </c>
      <c r="T368" s="10">
        <f t="shared" si="28"/>
        <v>41019.793032407411</v>
      </c>
      <c r="U368" s="10">
        <f t="shared" si="29"/>
        <v>41049.793032407411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6">
        <f>IFERROR(E369/L369,0)/VLOOKUP(H369,ExchangeRates,2,FALSE)</f>
        <v>86.84882352941176</v>
      </c>
      <c r="Q369" s="15">
        <f>IFERROR(E369/VLOOKUP(H369,ExchangeRates,2,FALSE),0)</f>
        <v>10335.01</v>
      </c>
      <c r="R369" t="str">
        <f t="shared" si="26"/>
        <v>film &amp; video</v>
      </c>
      <c r="S369" t="str">
        <f t="shared" si="27"/>
        <v>documentary</v>
      </c>
      <c r="T369" s="10">
        <f t="shared" si="28"/>
        <v>41355.577291666668</v>
      </c>
      <c r="U369" s="10">
        <f t="shared" si="29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6">
        <f>IFERROR(E370/L370,0)/VLOOKUP(H370,ExchangeRates,2,FALSE)</f>
        <v>81.84905660377359</v>
      </c>
      <c r="Q370" s="15">
        <f>IFERROR(E370/VLOOKUP(H370,ExchangeRates,2,FALSE),0)</f>
        <v>13014</v>
      </c>
      <c r="R370" t="str">
        <f t="shared" si="26"/>
        <v>film &amp; video</v>
      </c>
      <c r="S370" t="str">
        <f t="shared" si="27"/>
        <v>documentary</v>
      </c>
      <c r="T370" s="10">
        <f t="shared" si="28"/>
        <v>42043.605578703704</v>
      </c>
      <c r="U370" s="10">
        <f t="shared" si="29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6">
        <f>IFERROR(E371/L371,0)/VLOOKUP(H371,ExchangeRates,2,FALSE)</f>
        <v>42.874970059880241</v>
      </c>
      <c r="Q371" s="15">
        <f>IFERROR(E371/VLOOKUP(H371,ExchangeRates,2,FALSE),0)</f>
        <v>7160.12</v>
      </c>
      <c r="R371" t="str">
        <f t="shared" si="26"/>
        <v>film &amp; video</v>
      </c>
      <c r="S371" t="str">
        <f t="shared" si="27"/>
        <v>documentary</v>
      </c>
      <c r="T371" s="10">
        <f t="shared" si="28"/>
        <v>40893.551724537036</v>
      </c>
      <c r="U371" s="10">
        <f t="shared" si="29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6">
        <f>IFERROR(E372/L372,0)/VLOOKUP(H372,ExchangeRates,2,FALSE)</f>
        <v>709.41860465116281</v>
      </c>
      <c r="Q372" s="15">
        <f>IFERROR(E372/VLOOKUP(H372,ExchangeRates,2,FALSE),0)</f>
        <v>30505</v>
      </c>
      <c r="R372" t="str">
        <f t="shared" si="26"/>
        <v>film &amp; video</v>
      </c>
      <c r="S372" t="str">
        <f t="shared" si="27"/>
        <v>documentary</v>
      </c>
      <c r="T372" s="10">
        <f t="shared" si="28"/>
        <v>42711.795138888891</v>
      </c>
      <c r="U372" s="10">
        <f t="shared" si="29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6">
        <f>IFERROR(E373/L373,0)/VLOOKUP(H373,ExchangeRates,2,FALSE)</f>
        <v>161.25517890772127</v>
      </c>
      <c r="Q373" s="15">
        <f>IFERROR(E373/VLOOKUP(H373,ExchangeRates,2,FALSE),0)</f>
        <v>171253</v>
      </c>
      <c r="R373" t="str">
        <f t="shared" si="26"/>
        <v>film &amp; video</v>
      </c>
      <c r="S373" t="str">
        <f t="shared" si="27"/>
        <v>documentary</v>
      </c>
      <c r="T373" s="10">
        <f t="shared" si="28"/>
        <v>41261.767812500002</v>
      </c>
      <c r="U373" s="10">
        <f t="shared" si="29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6">
        <f>IFERROR(E374/L374,0)/VLOOKUP(H374,ExchangeRates,2,FALSE)</f>
        <v>52.883263009845287</v>
      </c>
      <c r="Q374" s="15">
        <f>IFERROR(E374/VLOOKUP(H374,ExchangeRates,2,FALSE),0)</f>
        <v>475.94936708860757</v>
      </c>
      <c r="R374" t="str">
        <f t="shared" si="26"/>
        <v>film &amp; video</v>
      </c>
      <c r="S374" t="str">
        <f t="shared" si="27"/>
        <v>documentary</v>
      </c>
      <c r="T374" s="10">
        <f t="shared" si="28"/>
        <v>42425.576898148152</v>
      </c>
      <c r="U374" s="10">
        <f t="shared" si="29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6">
        <f>IFERROR(E375/L375,0)/VLOOKUP(H375,ExchangeRates,2,FALSE)</f>
        <v>89.887640449438209</v>
      </c>
      <c r="Q375" s="15">
        <f>IFERROR(E375/VLOOKUP(H375,ExchangeRates,2,FALSE),0)</f>
        <v>8000</v>
      </c>
      <c r="R375" t="str">
        <f t="shared" si="26"/>
        <v>film &amp; video</v>
      </c>
      <c r="S375" t="str">
        <f t="shared" si="27"/>
        <v>documentary</v>
      </c>
      <c r="T375" s="10">
        <f t="shared" si="28"/>
        <v>41078.91201388889</v>
      </c>
      <c r="U375" s="10">
        <f t="shared" si="29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6">
        <f>IFERROR(E376/L376,0)/VLOOKUP(H376,ExchangeRates,2,FALSE)</f>
        <v>45.051724137931032</v>
      </c>
      <c r="Q376" s="15">
        <f>IFERROR(E376/VLOOKUP(H376,ExchangeRates,2,FALSE),0)</f>
        <v>7839</v>
      </c>
      <c r="R376" t="str">
        <f t="shared" si="26"/>
        <v>film &amp; video</v>
      </c>
      <c r="S376" t="str">
        <f t="shared" si="27"/>
        <v>documentary</v>
      </c>
      <c r="T376" s="10">
        <f t="shared" si="28"/>
        <v>40757.889247685183</v>
      </c>
      <c r="U376" s="10">
        <f t="shared" si="29"/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6">
        <f>IFERROR(E377/L377,0)/VLOOKUP(H377,ExchangeRates,2,FALSE)</f>
        <v>42.857142857142854</v>
      </c>
      <c r="Q377" s="15">
        <f>IFERROR(E377/VLOOKUP(H377,ExchangeRates,2,FALSE),0)</f>
        <v>600</v>
      </c>
      <c r="R377" t="str">
        <f t="shared" si="26"/>
        <v>film &amp; video</v>
      </c>
      <c r="S377" t="str">
        <f t="shared" si="27"/>
        <v>documentary</v>
      </c>
      <c r="T377" s="10">
        <f t="shared" si="28"/>
        <v>41657.985081018516</v>
      </c>
      <c r="U377" s="10">
        <f t="shared" si="29"/>
        <v>41699.720833333333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6">
        <f>IFERROR(E378/L378,0)/VLOOKUP(H378,ExchangeRates,2,FALSE)</f>
        <v>68.459915611814353</v>
      </c>
      <c r="Q378" s="15">
        <f>IFERROR(E378/VLOOKUP(H378,ExchangeRates,2,FALSE),0)</f>
        <v>3286.0759493670885</v>
      </c>
      <c r="R378" t="str">
        <f t="shared" si="26"/>
        <v>film &amp; video</v>
      </c>
      <c r="S378" t="str">
        <f t="shared" si="27"/>
        <v>documentary</v>
      </c>
      <c r="T378" s="10">
        <f t="shared" si="28"/>
        <v>42576.452731481477</v>
      </c>
      <c r="U378" s="10">
        <f t="shared" si="29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6">
        <f>IFERROR(E379/L379,0)/VLOOKUP(H379,ExchangeRates,2,FALSE)</f>
        <v>103.21804511278195</v>
      </c>
      <c r="Q379" s="15">
        <f>IFERROR(E379/VLOOKUP(H379,ExchangeRates,2,FALSE),0)</f>
        <v>13728</v>
      </c>
      <c r="R379" t="str">
        <f t="shared" si="26"/>
        <v>film &amp; video</v>
      </c>
      <c r="S379" t="str">
        <f t="shared" si="27"/>
        <v>documentary</v>
      </c>
      <c r="T379" s="10">
        <f t="shared" si="28"/>
        <v>42292.250787037032</v>
      </c>
      <c r="U379" s="10">
        <f t="shared" si="29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6">
        <f>IFERROR(E380/L380,0)/VLOOKUP(H380,ExchangeRates,2,FALSE)</f>
        <v>30.147455493616256</v>
      </c>
      <c r="Q380" s="15">
        <f>IFERROR(E380/VLOOKUP(H380,ExchangeRates,2,FALSE),0)</f>
        <v>2502.2388059701493</v>
      </c>
      <c r="R380" t="str">
        <f t="shared" si="26"/>
        <v>film &amp; video</v>
      </c>
      <c r="S380" t="str">
        <f t="shared" si="27"/>
        <v>documentary</v>
      </c>
      <c r="T380" s="10">
        <f t="shared" si="28"/>
        <v>42370.571851851855</v>
      </c>
      <c r="U380" s="10">
        <f t="shared" si="29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6">
        <f>IFERROR(E381/L381,0)/VLOOKUP(H381,ExchangeRates,2,FALSE)</f>
        <v>116.85906040268456</v>
      </c>
      <c r="Q381" s="15">
        <f>IFERROR(E381/VLOOKUP(H381,ExchangeRates,2,FALSE),0)</f>
        <v>17412</v>
      </c>
      <c r="R381" t="str">
        <f t="shared" si="26"/>
        <v>film &amp; video</v>
      </c>
      <c r="S381" t="str">
        <f t="shared" si="27"/>
        <v>documentary</v>
      </c>
      <c r="T381" s="10">
        <f t="shared" si="28"/>
        <v>40987.688333333332</v>
      </c>
      <c r="U381" s="10">
        <f t="shared" si="29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6">
        <f>IFERROR(E382/L382,0)/VLOOKUP(H382,ExchangeRates,2,FALSE)</f>
        <v>115.51020408163265</v>
      </c>
      <c r="Q382" s="15">
        <f>IFERROR(E382/VLOOKUP(H382,ExchangeRates,2,FALSE),0)</f>
        <v>5660</v>
      </c>
      <c r="R382" t="str">
        <f t="shared" si="26"/>
        <v>film &amp; video</v>
      </c>
      <c r="S382" t="str">
        <f t="shared" si="27"/>
        <v>documentary</v>
      </c>
      <c r="T382" s="10">
        <f t="shared" si="28"/>
        <v>42367.719814814816</v>
      </c>
      <c r="U382" s="10">
        <f t="shared" si="29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6">
        <f>IFERROR(E383/L383,0)/VLOOKUP(H383,ExchangeRates,2,FALSE)</f>
        <v>104.31274900398407</v>
      </c>
      <c r="Q383" s="15">
        <f>IFERROR(E383/VLOOKUP(H383,ExchangeRates,2,FALSE),0)</f>
        <v>26182.5</v>
      </c>
      <c r="R383" t="str">
        <f t="shared" si="26"/>
        <v>film &amp; video</v>
      </c>
      <c r="S383" t="str">
        <f t="shared" si="27"/>
        <v>documentary</v>
      </c>
      <c r="T383" s="10">
        <f t="shared" si="28"/>
        <v>41085.698113425926</v>
      </c>
      <c r="U383" s="10">
        <f t="shared" si="29"/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6">
        <f>IFERROR(E384/L384,0)/VLOOKUP(H384,ExchangeRates,2,FALSE)</f>
        <v>69.772727272727266</v>
      </c>
      <c r="Q384" s="15">
        <f>IFERROR(E384/VLOOKUP(H384,ExchangeRates,2,FALSE),0)</f>
        <v>1535</v>
      </c>
      <c r="R384" t="str">
        <f t="shared" si="26"/>
        <v>film &amp; video</v>
      </c>
      <c r="S384" t="str">
        <f t="shared" si="27"/>
        <v>documentary</v>
      </c>
      <c r="T384" s="10">
        <f t="shared" si="28"/>
        <v>41144.709490740745</v>
      </c>
      <c r="U384" s="10">
        <f t="shared" si="29"/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6">
        <f>IFERROR(E385/L385,0)/VLOOKUP(H385,ExchangeRates,2,FALSE)</f>
        <v>43.020833333333336</v>
      </c>
      <c r="Q385" s="15">
        <f>IFERROR(E385/VLOOKUP(H385,ExchangeRates,2,FALSE),0)</f>
        <v>2065</v>
      </c>
      <c r="R385" t="str">
        <f t="shared" si="26"/>
        <v>film &amp; video</v>
      </c>
      <c r="S385" t="str">
        <f t="shared" si="27"/>
        <v>documentary</v>
      </c>
      <c r="T385" s="10">
        <f t="shared" si="28"/>
        <v>41755.117581018516</v>
      </c>
      <c r="U385" s="10">
        <f t="shared" si="29"/>
        <v>41778.117581018516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 s="6">
        <f>IFERROR(E386/L386,0)/VLOOKUP(H386,ExchangeRates,2,FALSE)</f>
        <v>58.540469973890339</v>
      </c>
      <c r="Q386" s="15">
        <f>IFERROR(E386/VLOOKUP(H386,ExchangeRates,2,FALSE),0)</f>
        <v>22421</v>
      </c>
      <c r="R386" t="str">
        <f t="shared" si="26"/>
        <v>film &amp; video</v>
      </c>
      <c r="S386" t="str">
        <f t="shared" si="27"/>
        <v>documentary</v>
      </c>
      <c r="T386" s="10">
        <f t="shared" si="28"/>
        <v>41980.781793981485</v>
      </c>
      <c r="U386" s="10">
        <f t="shared" si="29"/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 s="6">
        <f>IFERROR(E387/L387,0)/VLOOKUP(H387,ExchangeRates,2,FALSE)</f>
        <v>111.79535864978902</v>
      </c>
      <c r="Q387" s="15">
        <f>IFERROR(E387/VLOOKUP(H387,ExchangeRates,2,FALSE),0)</f>
        <v>26495.5</v>
      </c>
      <c r="R387" t="str">
        <f t="shared" ref="R387:R450" si="31">LEFT(N387,FIND("/",N387)-1)</f>
        <v>film &amp; video</v>
      </c>
      <c r="S387" t="str">
        <f t="shared" ref="S387:S450" si="32">RIGHT(N387,LEN(N387)-FIND("/",N387))</f>
        <v>documentary</v>
      </c>
      <c r="T387" s="10">
        <f t="shared" ref="T387:T450" si="33">(((J387/86400)+DATE(1970,1,1)))</f>
        <v>41934.584502314814</v>
      </c>
      <c r="U387" s="10">
        <f t="shared" ref="U387:U450" si="34">(((I387/86400)+DATE(1970,1,1)))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6">
        <f>IFERROR(E388/L388,0)/VLOOKUP(H388,ExchangeRates,2,FALSE)</f>
        <v>46.230769230769234</v>
      </c>
      <c r="Q388" s="15">
        <f>IFERROR(E388/VLOOKUP(H388,ExchangeRates,2,FALSE),0)</f>
        <v>601</v>
      </c>
      <c r="R388" t="str">
        <f t="shared" si="31"/>
        <v>film &amp; video</v>
      </c>
      <c r="S388" t="str">
        <f t="shared" si="32"/>
        <v>documentary</v>
      </c>
      <c r="T388" s="10">
        <f t="shared" si="33"/>
        <v>42211.951284722221</v>
      </c>
      <c r="U388" s="10">
        <f t="shared" si="34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6">
        <f>IFERROR(E389/L389,0)/VLOOKUP(H389,ExchangeRates,2,FALSE)</f>
        <v>144.69039145907473</v>
      </c>
      <c r="Q389" s="15">
        <f>IFERROR(E389/VLOOKUP(H389,ExchangeRates,2,FALSE),0)</f>
        <v>81316</v>
      </c>
      <c r="R389" t="str">
        <f t="shared" si="31"/>
        <v>film &amp; video</v>
      </c>
      <c r="S389" t="str">
        <f t="shared" si="32"/>
        <v>documentary</v>
      </c>
      <c r="T389" s="10">
        <f t="shared" si="33"/>
        <v>42200.67659722222</v>
      </c>
      <c r="U389" s="10">
        <f t="shared" si="34"/>
        <v>42231.25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6">
        <f>IFERROR(E390/L390,0)/VLOOKUP(H390,ExchangeRates,2,FALSE)</f>
        <v>88.845070422535215</v>
      </c>
      <c r="Q390" s="15">
        <f>IFERROR(E390/VLOOKUP(H390,ExchangeRates,2,FALSE),0)</f>
        <v>6308</v>
      </c>
      <c r="R390" t="str">
        <f t="shared" si="31"/>
        <v>film &amp; video</v>
      </c>
      <c r="S390" t="str">
        <f t="shared" si="32"/>
        <v>documentary</v>
      </c>
      <c r="T390" s="10">
        <f t="shared" si="33"/>
        <v>42549.076157407406</v>
      </c>
      <c r="U390" s="10">
        <f t="shared" si="34"/>
        <v>42579.076157407406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6">
        <f>IFERROR(E391/L391,0)/VLOOKUP(H391,ExchangeRates,2,FALSE)</f>
        <v>81.75107284768211</v>
      </c>
      <c r="Q391" s="15">
        <f>IFERROR(E391/VLOOKUP(H391,ExchangeRates,2,FALSE),0)</f>
        <v>123444.12</v>
      </c>
      <c r="R391" t="str">
        <f t="shared" si="31"/>
        <v>film &amp; video</v>
      </c>
      <c r="S391" t="str">
        <f t="shared" si="32"/>
        <v>documentary</v>
      </c>
      <c r="T391" s="10">
        <f t="shared" si="33"/>
        <v>41674.063078703708</v>
      </c>
      <c r="U391" s="10">
        <f t="shared" si="34"/>
        <v>41705.957638888889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6">
        <f>IFERROR(E392/L392,0)/VLOOKUP(H392,ExchangeRates,2,FALSE)</f>
        <v>71.428571428571431</v>
      </c>
      <c r="Q392" s="15">
        <f>IFERROR(E392/VLOOKUP(H392,ExchangeRates,2,FALSE),0)</f>
        <v>1000</v>
      </c>
      <c r="R392" t="str">
        <f t="shared" si="31"/>
        <v>film &amp; video</v>
      </c>
      <c r="S392" t="str">
        <f t="shared" si="32"/>
        <v>documentary</v>
      </c>
      <c r="T392" s="10">
        <f t="shared" si="33"/>
        <v>42112.036712962959</v>
      </c>
      <c r="U392" s="10">
        <f t="shared" si="34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6">
        <f>IFERROR(E393/L393,0)/VLOOKUP(H393,ExchangeRates,2,FALSE)</f>
        <v>104.25906735751295</v>
      </c>
      <c r="Q393" s="15">
        <f>IFERROR(E393/VLOOKUP(H393,ExchangeRates,2,FALSE),0)</f>
        <v>20122</v>
      </c>
      <c r="R393" t="str">
        <f t="shared" si="31"/>
        <v>film &amp; video</v>
      </c>
      <c r="S393" t="str">
        <f t="shared" si="32"/>
        <v>documentary</v>
      </c>
      <c r="T393" s="10">
        <f t="shared" si="33"/>
        <v>40865.042256944442</v>
      </c>
      <c r="U393" s="10">
        <f t="shared" si="34"/>
        <v>40895.040972222225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6">
        <f>IFERROR(E394/L394,0)/VLOOKUP(H394,ExchangeRates,2,FALSE)</f>
        <v>90.616504854368927</v>
      </c>
      <c r="Q394" s="15">
        <f>IFERROR(E394/VLOOKUP(H394,ExchangeRates,2,FALSE),0)</f>
        <v>18667</v>
      </c>
      <c r="R394" t="str">
        <f t="shared" si="31"/>
        <v>film &amp; video</v>
      </c>
      <c r="S394" t="str">
        <f t="shared" si="32"/>
        <v>documentary</v>
      </c>
      <c r="T394" s="10">
        <f t="shared" si="33"/>
        <v>40763.717256944445</v>
      </c>
      <c r="U394" s="10">
        <f t="shared" si="34"/>
        <v>40794.125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6">
        <f>IFERROR(E395/L395,0)/VLOOKUP(H395,ExchangeRates,2,FALSE)</f>
        <v>157.33048433048432</v>
      </c>
      <c r="Q395" s="15">
        <f>IFERROR(E395/VLOOKUP(H395,ExchangeRates,2,FALSE),0)</f>
        <v>55223</v>
      </c>
      <c r="R395" t="str">
        <f t="shared" si="31"/>
        <v>film &amp; video</v>
      </c>
      <c r="S395" t="str">
        <f t="shared" si="32"/>
        <v>documentary</v>
      </c>
      <c r="T395" s="10">
        <f t="shared" si="33"/>
        <v>41526.708935185183</v>
      </c>
      <c r="U395" s="10">
        <f t="shared" si="34"/>
        <v>41557.708935185183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6">
        <f>IFERROR(E396/L396,0)/VLOOKUP(H396,ExchangeRates,2,FALSE)</f>
        <v>119.52272727272728</v>
      </c>
      <c r="Q396" s="15">
        <f>IFERROR(E396/VLOOKUP(H396,ExchangeRates,2,FALSE),0)</f>
        <v>5976.136363636364</v>
      </c>
      <c r="R396" t="str">
        <f t="shared" si="31"/>
        <v>film &amp; video</v>
      </c>
      <c r="S396" t="str">
        <f t="shared" si="32"/>
        <v>documentary</v>
      </c>
      <c r="T396" s="10">
        <f t="shared" si="33"/>
        <v>42417.818078703705</v>
      </c>
      <c r="U396" s="10">
        <f t="shared" si="34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6">
        <f>IFERROR(E397/L397,0)/VLOOKUP(H397,ExchangeRates,2,FALSE)</f>
        <v>58.719836956521746</v>
      </c>
      <c r="Q397" s="15">
        <f>IFERROR(E397/VLOOKUP(H397,ExchangeRates,2,FALSE),0)</f>
        <v>10804.45</v>
      </c>
      <c r="R397" t="str">
        <f t="shared" si="31"/>
        <v>film &amp; video</v>
      </c>
      <c r="S397" t="str">
        <f t="shared" si="32"/>
        <v>documentary</v>
      </c>
      <c r="T397" s="10">
        <f t="shared" si="33"/>
        <v>40990.909259259257</v>
      </c>
      <c r="U397" s="10">
        <f t="shared" si="34"/>
        <v>41026.897222222222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6">
        <f>IFERROR(E398/L398,0)/VLOOKUP(H398,ExchangeRates,2,FALSE)</f>
        <v>81.632653061224488</v>
      </c>
      <c r="Q398" s="15">
        <f>IFERROR(E398/VLOOKUP(H398,ExchangeRates,2,FALSE),0)</f>
        <v>16000</v>
      </c>
      <c r="R398" t="str">
        <f t="shared" si="31"/>
        <v>film &amp; video</v>
      </c>
      <c r="S398" t="str">
        <f t="shared" si="32"/>
        <v>documentary</v>
      </c>
      <c r="T398" s="10">
        <f t="shared" si="33"/>
        <v>41082.564884259264</v>
      </c>
      <c r="U398" s="10">
        <f t="shared" si="34"/>
        <v>41097.564884259264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6">
        <f>IFERROR(E399/L399,0)/VLOOKUP(H399,ExchangeRates,2,FALSE)</f>
        <v>56.460043668122275</v>
      </c>
      <c r="Q399" s="15">
        <f>IFERROR(E399/VLOOKUP(H399,ExchangeRates,2,FALSE),0)</f>
        <v>12929.35</v>
      </c>
      <c r="R399" t="str">
        <f t="shared" si="31"/>
        <v>film &amp; video</v>
      </c>
      <c r="S399" t="str">
        <f t="shared" si="32"/>
        <v>documentary</v>
      </c>
      <c r="T399" s="10">
        <f t="shared" si="33"/>
        <v>40379.776435185187</v>
      </c>
      <c r="U399" s="10">
        <f t="shared" si="34"/>
        <v>40422.155555555553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6">
        <f>IFERROR(E400/L400,0)/VLOOKUP(H400,ExchangeRates,2,FALSE)</f>
        <v>140.1044776119403</v>
      </c>
      <c r="Q400" s="15">
        <f>IFERROR(E400/VLOOKUP(H400,ExchangeRates,2,FALSE),0)</f>
        <v>9387</v>
      </c>
      <c r="R400" t="str">
        <f t="shared" si="31"/>
        <v>film &amp; video</v>
      </c>
      <c r="S400" t="str">
        <f t="shared" si="32"/>
        <v>documentary</v>
      </c>
      <c r="T400" s="10">
        <f t="shared" si="33"/>
        <v>42078.793124999997</v>
      </c>
      <c r="U400" s="10">
        <f t="shared" si="34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6">
        <f>IFERROR(E401/L401,0)/VLOOKUP(H401,ExchangeRates,2,FALSE)</f>
        <v>284.62358427714855</v>
      </c>
      <c r="Q401" s="15">
        <f>IFERROR(E401/VLOOKUP(H401,ExchangeRates,2,FALSE),0)</f>
        <v>27039.240506329112</v>
      </c>
      <c r="R401" t="str">
        <f t="shared" si="31"/>
        <v>film &amp; video</v>
      </c>
      <c r="S401" t="str">
        <f t="shared" si="32"/>
        <v>documentary</v>
      </c>
      <c r="T401" s="10">
        <f t="shared" si="33"/>
        <v>42687.875775462962</v>
      </c>
      <c r="U401" s="10">
        <f t="shared" si="34"/>
        <v>42718.5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6">
        <f>IFERROR(E402/L402,0)/VLOOKUP(H402,ExchangeRates,2,FALSE)</f>
        <v>181.13306451612902</v>
      </c>
      <c r="Q402" s="15">
        <f>IFERROR(E402/VLOOKUP(H402,ExchangeRates,2,FALSE),0)</f>
        <v>11230.25</v>
      </c>
      <c r="R402" t="str">
        <f t="shared" si="31"/>
        <v>film &amp; video</v>
      </c>
      <c r="S402" t="str">
        <f t="shared" si="32"/>
        <v>documentary</v>
      </c>
      <c r="T402" s="10">
        <f t="shared" si="33"/>
        <v>41745.635960648149</v>
      </c>
      <c r="U402" s="10">
        <f t="shared" si="34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6">
        <f>IFERROR(E403/L403,0)/VLOOKUP(H403,ExchangeRates,2,FALSE)</f>
        <v>711.04109589041093</v>
      </c>
      <c r="Q403" s="15">
        <f>IFERROR(E403/VLOOKUP(H403,ExchangeRates,2,FALSE),0)</f>
        <v>51906</v>
      </c>
      <c r="R403" t="str">
        <f t="shared" si="31"/>
        <v>film &amp; video</v>
      </c>
      <c r="S403" t="str">
        <f t="shared" si="32"/>
        <v>documentary</v>
      </c>
      <c r="T403" s="10">
        <f t="shared" si="33"/>
        <v>40732.842245370368</v>
      </c>
      <c r="U403" s="10">
        <f t="shared" si="34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6">
        <f>IFERROR(E404/L404,0)/VLOOKUP(H404,ExchangeRates,2,FALSE)</f>
        <v>65.883720930232556</v>
      </c>
      <c r="Q404" s="15">
        <f>IFERROR(E404/VLOOKUP(H404,ExchangeRates,2,FALSE),0)</f>
        <v>2833</v>
      </c>
      <c r="R404" t="str">
        <f t="shared" si="31"/>
        <v>film &amp; video</v>
      </c>
      <c r="S404" t="str">
        <f t="shared" si="32"/>
        <v>documentary</v>
      </c>
      <c r="T404" s="10">
        <f t="shared" si="33"/>
        <v>42292.539548611108</v>
      </c>
      <c r="U404" s="10">
        <f t="shared" si="34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6">
        <f>IFERROR(E405/L405,0)/VLOOKUP(H405,ExchangeRates,2,FALSE)</f>
        <v>75.185714285714283</v>
      </c>
      <c r="Q405" s="15">
        <f>IFERROR(E405/VLOOKUP(H405,ExchangeRates,2,FALSE),0)</f>
        <v>5263</v>
      </c>
      <c r="R405" t="str">
        <f t="shared" si="31"/>
        <v>film &amp; video</v>
      </c>
      <c r="S405" t="str">
        <f t="shared" si="32"/>
        <v>documentary</v>
      </c>
      <c r="T405" s="10">
        <f t="shared" si="33"/>
        <v>40718.310659722221</v>
      </c>
      <c r="U405" s="10">
        <f t="shared" si="34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6">
        <f>IFERROR(E406/L406,0)/VLOOKUP(H406,ExchangeRates,2,FALSE)</f>
        <v>133.14391143911439</v>
      </c>
      <c r="Q406" s="15">
        <f>IFERROR(E406/VLOOKUP(H406,ExchangeRates,2,FALSE),0)</f>
        <v>36082</v>
      </c>
      <c r="R406" t="str">
        <f t="shared" si="31"/>
        <v>film &amp; video</v>
      </c>
      <c r="S406" t="str">
        <f t="shared" si="32"/>
        <v>documentary</v>
      </c>
      <c r="T406" s="10">
        <f t="shared" si="33"/>
        <v>41646.628032407403</v>
      </c>
      <c r="U406" s="10">
        <f t="shared" si="34"/>
        <v>41675.961111111115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6">
        <f>IFERROR(E407/L407,0)/VLOOKUP(H407,ExchangeRates,2,FALSE)</f>
        <v>55.2</v>
      </c>
      <c r="Q407" s="15">
        <f>IFERROR(E407/VLOOKUP(H407,ExchangeRates,2,FALSE),0)</f>
        <v>3036</v>
      </c>
      <c r="R407" t="str">
        <f t="shared" si="31"/>
        <v>film &amp; video</v>
      </c>
      <c r="S407" t="str">
        <f t="shared" si="32"/>
        <v>documentary</v>
      </c>
      <c r="T407" s="10">
        <f t="shared" si="33"/>
        <v>41674.08494212963</v>
      </c>
      <c r="U407" s="10">
        <f t="shared" si="34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6">
        <f>IFERROR(E408/L408,0)/VLOOKUP(H408,ExchangeRates,2,FALSE)</f>
        <v>86.163714285714292</v>
      </c>
      <c r="Q408" s="15">
        <f>IFERROR(E408/VLOOKUP(H408,ExchangeRates,2,FALSE),0)</f>
        <v>3015.73</v>
      </c>
      <c r="R408" t="str">
        <f t="shared" si="31"/>
        <v>film &amp; video</v>
      </c>
      <c r="S408" t="str">
        <f t="shared" si="32"/>
        <v>documentary</v>
      </c>
      <c r="T408" s="10">
        <f t="shared" si="33"/>
        <v>40638.162465277775</v>
      </c>
      <c r="U408" s="10">
        <f t="shared" si="34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6">
        <f>IFERROR(E409/L409,0)/VLOOKUP(H409,ExchangeRates,2,FALSE)</f>
        <v>92.318181818181813</v>
      </c>
      <c r="Q409" s="15">
        <f>IFERROR(E409/VLOOKUP(H409,ExchangeRates,2,FALSE),0)</f>
        <v>2031</v>
      </c>
      <c r="R409" t="str">
        <f t="shared" si="31"/>
        <v>film &amp; video</v>
      </c>
      <c r="S409" t="str">
        <f t="shared" si="32"/>
        <v>documentary</v>
      </c>
      <c r="T409" s="10">
        <f t="shared" si="33"/>
        <v>40806.870949074073</v>
      </c>
      <c r="U409" s="10">
        <f t="shared" si="34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6">
        <f>IFERROR(E410/L410,0)/VLOOKUP(H410,ExchangeRates,2,FALSE)</f>
        <v>160.16473684210527</v>
      </c>
      <c r="Q410" s="15">
        <f>IFERROR(E410/VLOOKUP(H410,ExchangeRates,2,FALSE),0)</f>
        <v>6086.26</v>
      </c>
      <c r="R410" t="str">
        <f t="shared" si="31"/>
        <v>film &amp; video</v>
      </c>
      <c r="S410" t="str">
        <f t="shared" si="32"/>
        <v>documentary</v>
      </c>
      <c r="T410" s="10">
        <f t="shared" si="33"/>
        <v>41543.735995370371</v>
      </c>
      <c r="U410" s="10">
        <f t="shared" si="34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6">
        <f>IFERROR(E411/L411,0)/VLOOKUP(H411,ExchangeRates,2,FALSE)</f>
        <v>57.721518987341774</v>
      </c>
      <c r="Q411" s="15">
        <f>IFERROR(E411/VLOOKUP(H411,ExchangeRates,2,FALSE),0)</f>
        <v>865.82278481012656</v>
      </c>
      <c r="R411" t="str">
        <f t="shared" si="31"/>
        <v>film &amp; video</v>
      </c>
      <c r="S411" t="str">
        <f t="shared" si="32"/>
        <v>documentary</v>
      </c>
      <c r="T411" s="10">
        <f t="shared" si="33"/>
        <v>42543.862777777773</v>
      </c>
      <c r="U411" s="10">
        <f t="shared" si="34"/>
        <v>42573.862777777773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6">
        <f>IFERROR(E412/L412,0)/VLOOKUP(H412,ExchangeRates,2,FALSE)</f>
        <v>136.78038379530915</v>
      </c>
      <c r="Q412" s="15">
        <f>IFERROR(E412/VLOOKUP(H412,ExchangeRates,2,FALSE),0)</f>
        <v>957.46268656716416</v>
      </c>
      <c r="R412" t="str">
        <f t="shared" si="31"/>
        <v>film &amp; video</v>
      </c>
      <c r="S412" t="str">
        <f t="shared" si="32"/>
        <v>documentary</v>
      </c>
      <c r="T412" s="10">
        <f t="shared" si="33"/>
        <v>42113.981446759259</v>
      </c>
      <c r="U412" s="10">
        <f t="shared" si="34"/>
        <v>42173.981446759259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6">
        <f>IFERROR(E413/L413,0)/VLOOKUP(H413,ExchangeRates,2,FALSE)</f>
        <v>125.78838174273859</v>
      </c>
      <c r="Q413" s="15">
        <f>IFERROR(E413/VLOOKUP(H413,ExchangeRates,2,FALSE),0)</f>
        <v>30315</v>
      </c>
      <c r="R413" t="str">
        <f t="shared" si="31"/>
        <v>film &amp; video</v>
      </c>
      <c r="S413" t="str">
        <f t="shared" si="32"/>
        <v>documentary</v>
      </c>
      <c r="T413" s="10">
        <f t="shared" si="33"/>
        <v>41598.17597222222</v>
      </c>
      <c r="U413" s="10">
        <f t="shared" si="34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6">
        <f>IFERROR(E414/L414,0)/VLOOKUP(H414,ExchangeRates,2,FALSE)</f>
        <v>57.654545454545456</v>
      </c>
      <c r="Q414" s="15">
        <f>IFERROR(E414/VLOOKUP(H414,ExchangeRates,2,FALSE),0)</f>
        <v>3171</v>
      </c>
      <c r="R414" t="str">
        <f t="shared" si="31"/>
        <v>film &amp; video</v>
      </c>
      <c r="S414" t="str">
        <f t="shared" si="32"/>
        <v>documentary</v>
      </c>
      <c r="T414" s="10">
        <f t="shared" si="33"/>
        <v>41099.742800925924</v>
      </c>
      <c r="U414" s="10">
        <f t="shared" si="34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6">
        <f>IFERROR(E415/L415,0)/VLOOKUP(H415,ExchangeRates,2,FALSE)</f>
        <v>78.660818713450297</v>
      </c>
      <c r="Q415" s="15">
        <f>IFERROR(E415/VLOOKUP(H415,ExchangeRates,2,FALSE),0)</f>
        <v>13451</v>
      </c>
      <c r="R415" t="str">
        <f t="shared" si="31"/>
        <v>film &amp; video</v>
      </c>
      <c r="S415" t="str">
        <f t="shared" si="32"/>
        <v>documentary</v>
      </c>
      <c r="T415" s="10">
        <f t="shared" si="33"/>
        <v>41079.877442129626</v>
      </c>
      <c r="U415" s="10">
        <f t="shared" si="34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6">
        <f>IFERROR(E416/L416,0)/VLOOKUP(H416,ExchangeRates,2,FALSE)</f>
        <v>91.480769230769226</v>
      </c>
      <c r="Q416" s="15">
        <f>IFERROR(E416/VLOOKUP(H416,ExchangeRates,2,FALSE),0)</f>
        <v>19028</v>
      </c>
      <c r="R416" t="str">
        <f t="shared" si="31"/>
        <v>film &amp; video</v>
      </c>
      <c r="S416" t="str">
        <f t="shared" si="32"/>
        <v>documentary</v>
      </c>
      <c r="T416" s="10">
        <f t="shared" si="33"/>
        <v>41529.063252314816</v>
      </c>
      <c r="U416" s="10">
        <f t="shared" si="34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6">
        <f>IFERROR(E417/L417,0)/VLOOKUP(H417,ExchangeRates,2,FALSE)</f>
        <v>50.819474058280029</v>
      </c>
      <c r="Q417" s="15">
        <f>IFERROR(E417/VLOOKUP(H417,ExchangeRates,2,FALSE),0)</f>
        <v>1067.2089552238806</v>
      </c>
      <c r="R417" t="str">
        <f t="shared" si="31"/>
        <v>film &amp; video</v>
      </c>
      <c r="S417" t="str">
        <f t="shared" si="32"/>
        <v>documentary</v>
      </c>
      <c r="T417" s="10">
        <f t="shared" si="33"/>
        <v>41904.851875</v>
      </c>
      <c r="U417" s="10">
        <f t="shared" si="34"/>
        <v>41929.5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6">
        <f>IFERROR(E418/L418,0)/VLOOKUP(H418,ExchangeRates,2,FALSE)</f>
        <v>48.086800000000004</v>
      </c>
      <c r="Q418" s="15">
        <f>IFERROR(E418/VLOOKUP(H418,ExchangeRates,2,FALSE),0)</f>
        <v>1202.17</v>
      </c>
      <c r="R418" t="str">
        <f t="shared" si="31"/>
        <v>film &amp; video</v>
      </c>
      <c r="S418" t="str">
        <f t="shared" si="32"/>
        <v>documentary</v>
      </c>
      <c r="T418" s="10">
        <f t="shared" si="33"/>
        <v>41648.396192129629</v>
      </c>
      <c r="U418" s="10">
        <f t="shared" si="34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6">
        <f>IFERROR(E419/L419,0)/VLOOKUP(H419,ExchangeRates,2,FALSE)</f>
        <v>202.42307692307693</v>
      </c>
      <c r="Q419" s="15">
        <f>IFERROR(E419/VLOOKUP(H419,ExchangeRates,2,FALSE),0)</f>
        <v>10526</v>
      </c>
      <c r="R419" t="str">
        <f t="shared" si="31"/>
        <v>film &amp; video</v>
      </c>
      <c r="S419" t="str">
        <f t="shared" si="32"/>
        <v>documentary</v>
      </c>
      <c r="T419" s="10">
        <f t="shared" si="33"/>
        <v>41360.970601851848</v>
      </c>
      <c r="U419" s="10">
        <f t="shared" si="34"/>
        <v>41372.189583333333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6">
        <f>IFERROR(E420/L420,0)/VLOOKUP(H420,ExchangeRates,2,FALSE)</f>
        <v>216.75</v>
      </c>
      <c r="Q420" s="15">
        <f>IFERROR(E420/VLOOKUP(H420,ExchangeRates,2,FALSE),0)</f>
        <v>22542</v>
      </c>
      <c r="R420" t="str">
        <f t="shared" si="31"/>
        <v>film &amp; video</v>
      </c>
      <c r="S420" t="str">
        <f t="shared" si="32"/>
        <v>documentary</v>
      </c>
      <c r="T420" s="10">
        <f t="shared" si="33"/>
        <v>42178.282372685186</v>
      </c>
      <c r="U420" s="10">
        <f t="shared" si="34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6">
        <f>IFERROR(E421/L421,0)/VLOOKUP(H421,ExchangeRates,2,FALSE)</f>
        <v>110.06849315068493</v>
      </c>
      <c r="Q421" s="15">
        <f>IFERROR(E421/VLOOKUP(H421,ExchangeRates,2,FALSE),0)</f>
        <v>8035</v>
      </c>
      <c r="R421" t="str">
        <f t="shared" si="31"/>
        <v>film &amp; video</v>
      </c>
      <c r="S421" t="str">
        <f t="shared" si="32"/>
        <v>documentary</v>
      </c>
      <c r="T421" s="10">
        <f t="shared" si="33"/>
        <v>41394.842442129629</v>
      </c>
      <c r="U421" s="10">
        <f t="shared" si="34"/>
        <v>41454.842442129629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6">
        <f>IFERROR(E422/L422,0)/VLOOKUP(H422,ExchangeRates,2,FALSE)</f>
        <v>4.833333333333333</v>
      </c>
      <c r="Q422" s="15">
        <f>IFERROR(E422/VLOOKUP(H422,ExchangeRates,2,FALSE),0)</f>
        <v>14.5</v>
      </c>
      <c r="R422" t="str">
        <f t="shared" si="31"/>
        <v>film &amp; video</v>
      </c>
      <c r="S422" t="str">
        <f t="shared" si="32"/>
        <v>animation</v>
      </c>
      <c r="T422" s="10">
        <f t="shared" si="33"/>
        <v>41682.23646990741</v>
      </c>
      <c r="U422" s="10">
        <f t="shared" si="34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6">
        <f>IFERROR(E423/L423,0)/VLOOKUP(H423,ExchangeRates,2,FALSE)</f>
        <v>50.166666666666664</v>
      </c>
      <c r="Q423" s="15">
        <f>IFERROR(E423/VLOOKUP(H423,ExchangeRates,2,FALSE),0)</f>
        <v>301</v>
      </c>
      <c r="R423" t="str">
        <f t="shared" si="31"/>
        <v>film &amp; video</v>
      </c>
      <c r="S423" t="str">
        <f t="shared" si="32"/>
        <v>animation</v>
      </c>
      <c r="T423" s="10">
        <f t="shared" si="33"/>
        <v>42177.491388888884</v>
      </c>
      <c r="U423" s="10">
        <f t="shared" si="34"/>
        <v>42237.491388888884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6">
        <f>IFERROR(E424/L424,0)/VLOOKUP(H424,ExchangeRates,2,FALSE)</f>
        <v>35.833333333333336</v>
      </c>
      <c r="Q424" s="15">
        <f>IFERROR(E424/VLOOKUP(H424,ExchangeRates,2,FALSE),0)</f>
        <v>430</v>
      </c>
      <c r="R424" t="str">
        <f t="shared" si="31"/>
        <v>film &amp; video</v>
      </c>
      <c r="S424" t="str">
        <f t="shared" si="32"/>
        <v>animation</v>
      </c>
      <c r="T424" s="10">
        <f t="shared" si="33"/>
        <v>41863.260381944448</v>
      </c>
      <c r="U424" s="10">
        <f t="shared" si="34"/>
        <v>41893.260381944448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6">
        <f>IFERROR(E425/L425,0)/VLOOKUP(H425,ExchangeRates,2,FALSE)</f>
        <v>11.76923076923077</v>
      </c>
      <c r="Q425" s="15">
        <f>IFERROR(E425/VLOOKUP(H425,ExchangeRates,2,FALSE),0)</f>
        <v>153</v>
      </c>
      <c r="R425" t="str">
        <f t="shared" si="31"/>
        <v>film &amp; video</v>
      </c>
      <c r="S425" t="str">
        <f t="shared" si="32"/>
        <v>animation</v>
      </c>
      <c r="T425" s="10">
        <f t="shared" si="33"/>
        <v>41400.92627314815</v>
      </c>
      <c r="U425" s="10">
        <f t="shared" si="34"/>
        <v>41430.92627314815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6">
        <f>IFERROR(E426/L426,0)/VLOOKUP(H426,ExchangeRates,2,FALSE)</f>
        <v>40.78</v>
      </c>
      <c r="Q426" s="15">
        <f>IFERROR(E426/VLOOKUP(H426,ExchangeRates,2,FALSE),0)</f>
        <v>203.9</v>
      </c>
      <c r="R426" t="str">
        <f t="shared" si="31"/>
        <v>film &amp; video</v>
      </c>
      <c r="S426" t="str">
        <f t="shared" si="32"/>
        <v>animation</v>
      </c>
      <c r="T426" s="10">
        <f t="shared" si="33"/>
        <v>40934.376145833332</v>
      </c>
      <c r="U426" s="10">
        <f t="shared" si="34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6">
        <f>IFERROR(E427/L427,0)/VLOOKUP(H427,ExchangeRates,2,FALSE)</f>
        <v>3</v>
      </c>
      <c r="Q427" s="15">
        <f>IFERROR(E427/VLOOKUP(H427,ExchangeRates,2,FALSE),0)</f>
        <v>6</v>
      </c>
      <c r="R427" t="str">
        <f t="shared" si="31"/>
        <v>film &amp; video</v>
      </c>
      <c r="S427" t="str">
        <f t="shared" si="32"/>
        <v>animation</v>
      </c>
      <c r="T427" s="10">
        <f t="shared" si="33"/>
        <v>42275.861157407402</v>
      </c>
      <c r="U427" s="10">
        <f t="shared" si="34"/>
        <v>42335.902824074074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6">
        <f>IFERROR(E428/L428,0)/VLOOKUP(H428,ExchangeRates,2,FALSE)</f>
        <v>16.625</v>
      </c>
      <c r="Q428" s="15">
        <f>IFERROR(E428/VLOOKUP(H428,ExchangeRates,2,FALSE),0)</f>
        <v>133</v>
      </c>
      <c r="R428" t="str">
        <f t="shared" si="31"/>
        <v>film &amp; video</v>
      </c>
      <c r="S428" t="str">
        <f t="shared" si="32"/>
        <v>animation</v>
      </c>
      <c r="T428" s="10">
        <f t="shared" si="33"/>
        <v>42400.711967592593</v>
      </c>
      <c r="U428" s="10">
        <f t="shared" si="34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>
        <f>IFERROR(E429/L429,0)/VLOOKUP(H429,ExchangeRates,2,FALSE)</f>
        <v>0</v>
      </c>
      <c r="Q429" s="15">
        <f>IFERROR(E429/VLOOKUP(H429,ExchangeRates,2,FALSE),0)</f>
        <v>0</v>
      </c>
      <c r="R429" t="str">
        <f t="shared" si="31"/>
        <v>film &amp; video</v>
      </c>
      <c r="S429" t="str">
        <f t="shared" si="32"/>
        <v>animation</v>
      </c>
      <c r="T429" s="10">
        <f t="shared" si="33"/>
        <v>42285.90902777778</v>
      </c>
      <c r="U429" s="10">
        <f t="shared" si="34"/>
        <v>42299.790972222225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6">
        <f>IFERROR(E430/L430,0)/VLOOKUP(H430,ExchangeRates,2,FALSE)</f>
        <v>52</v>
      </c>
      <c r="Q430" s="15">
        <f>IFERROR(E430/VLOOKUP(H430,ExchangeRates,2,FALSE),0)</f>
        <v>676</v>
      </c>
      <c r="R430" t="str">
        <f t="shared" si="31"/>
        <v>film &amp; video</v>
      </c>
      <c r="S430" t="str">
        <f t="shared" si="32"/>
        <v>animation</v>
      </c>
      <c r="T430" s="10">
        <f t="shared" si="33"/>
        <v>41778.766724537039</v>
      </c>
      <c r="U430" s="10">
        <f t="shared" si="34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>
        <f>IFERROR(E431/L431,0)/VLOOKUP(H431,ExchangeRates,2,FALSE)</f>
        <v>0</v>
      </c>
      <c r="Q431" s="15">
        <f>IFERROR(E431/VLOOKUP(H431,ExchangeRates,2,FALSE),0)</f>
        <v>0</v>
      </c>
      <c r="R431" t="str">
        <f t="shared" si="31"/>
        <v>film &amp; video</v>
      </c>
      <c r="S431" t="str">
        <f t="shared" si="32"/>
        <v>animation</v>
      </c>
      <c r="T431" s="10">
        <f t="shared" si="33"/>
        <v>40070.901412037041</v>
      </c>
      <c r="U431" s="10">
        <f t="shared" si="34"/>
        <v>40144.207638888889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6">
        <f>IFERROR(E432/L432,0)/VLOOKUP(H432,ExchangeRates,2,FALSE)</f>
        <v>4.8</v>
      </c>
      <c r="Q432" s="15">
        <f>IFERROR(E432/VLOOKUP(H432,ExchangeRates,2,FALSE),0)</f>
        <v>24</v>
      </c>
      <c r="R432" t="str">
        <f t="shared" si="31"/>
        <v>film &amp; video</v>
      </c>
      <c r="S432" t="str">
        <f t="shared" si="32"/>
        <v>animation</v>
      </c>
      <c r="T432" s="10">
        <f t="shared" si="33"/>
        <v>41513.107256944444</v>
      </c>
      <c r="U432" s="10">
        <f t="shared" si="34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6">
        <f>IFERROR(E433/L433,0)/VLOOKUP(H433,ExchangeRates,2,FALSE)</f>
        <v>65.664556962025316</v>
      </c>
      <c r="Q433" s="15">
        <f>IFERROR(E433/VLOOKUP(H433,ExchangeRates,2,FALSE),0)</f>
        <v>525.31645569620252</v>
      </c>
      <c r="R433" t="str">
        <f t="shared" si="31"/>
        <v>film &amp; video</v>
      </c>
      <c r="S433" t="str">
        <f t="shared" si="32"/>
        <v>animation</v>
      </c>
      <c r="T433" s="10">
        <f t="shared" si="33"/>
        <v>42526.871331018519</v>
      </c>
      <c r="U433" s="10">
        <f t="shared" si="34"/>
        <v>42556.871331018519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6">
        <f>IFERROR(E434/L434,0)/VLOOKUP(H434,ExchangeRates,2,FALSE)</f>
        <v>71.25</v>
      </c>
      <c r="Q434" s="15">
        <f>IFERROR(E434/VLOOKUP(H434,ExchangeRates,2,FALSE),0)</f>
        <v>570</v>
      </c>
      <c r="R434" t="str">
        <f t="shared" si="31"/>
        <v>film &amp; video</v>
      </c>
      <c r="S434" t="str">
        <f t="shared" si="32"/>
        <v>animation</v>
      </c>
      <c r="T434" s="10">
        <f t="shared" si="33"/>
        <v>42238.726631944446</v>
      </c>
      <c r="U434" s="10">
        <f t="shared" si="34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>
        <f>IFERROR(E435/L435,0)/VLOOKUP(H435,ExchangeRates,2,FALSE)</f>
        <v>0</v>
      </c>
      <c r="Q435" s="15">
        <f>IFERROR(E435/VLOOKUP(H435,ExchangeRates,2,FALSE),0)</f>
        <v>0</v>
      </c>
      <c r="R435" t="str">
        <f t="shared" si="31"/>
        <v>film &amp; video</v>
      </c>
      <c r="S435" t="str">
        <f t="shared" si="32"/>
        <v>animation</v>
      </c>
      <c r="T435" s="10">
        <f t="shared" si="33"/>
        <v>42228.629884259259</v>
      </c>
      <c r="U435" s="10">
        <f t="shared" si="34"/>
        <v>42288.629884259259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6">
        <f>IFERROR(E436/L436,0)/VLOOKUP(H436,ExchangeRates,2,FALSE)</f>
        <v>62.5</v>
      </c>
      <c r="Q436" s="15">
        <f>IFERROR(E436/VLOOKUP(H436,ExchangeRates,2,FALSE),0)</f>
        <v>125</v>
      </c>
      <c r="R436" t="str">
        <f t="shared" si="31"/>
        <v>film &amp; video</v>
      </c>
      <c r="S436" t="str">
        <f t="shared" si="32"/>
        <v>animation</v>
      </c>
      <c r="T436" s="10">
        <f t="shared" si="33"/>
        <v>41576.834513888891</v>
      </c>
      <c r="U436" s="10">
        <f t="shared" si="34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6">
        <f>IFERROR(E437/L437,0)/VLOOKUP(H437,ExchangeRates,2,FALSE)</f>
        <v>1</v>
      </c>
      <c r="Q437" s="15">
        <f>IFERROR(E437/VLOOKUP(H437,ExchangeRates,2,FALSE),0)</f>
        <v>3</v>
      </c>
      <c r="R437" t="str">
        <f t="shared" si="31"/>
        <v>film &amp; video</v>
      </c>
      <c r="S437" t="str">
        <f t="shared" si="32"/>
        <v>animation</v>
      </c>
      <c r="T437" s="10">
        <f t="shared" si="33"/>
        <v>41500.747453703705</v>
      </c>
      <c r="U437" s="10">
        <f t="shared" si="34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>
        <f>IFERROR(E438/L438,0)/VLOOKUP(H438,ExchangeRates,2,FALSE)</f>
        <v>0</v>
      </c>
      <c r="Q438" s="15">
        <f>IFERROR(E438/VLOOKUP(H438,ExchangeRates,2,FALSE),0)</f>
        <v>0</v>
      </c>
      <c r="R438" t="str">
        <f t="shared" si="31"/>
        <v>film &amp; video</v>
      </c>
      <c r="S438" t="str">
        <f t="shared" si="32"/>
        <v>animation</v>
      </c>
      <c r="T438" s="10">
        <f t="shared" si="33"/>
        <v>41456.36241898148</v>
      </c>
      <c r="U438" s="10">
        <f t="shared" si="34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>
        <f>IFERROR(E439/L439,0)/VLOOKUP(H439,ExchangeRates,2,FALSE)</f>
        <v>0</v>
      </c>
      <c r="Q439" s="15">
        <f>IFERROR(E439/VLOOKUP(H439,ExchangeRates,2,FALSE),0)</f>
        <v>0</v>
      </c>
      <c r="R439" t="str">
        <f t="shared" si="31"/>
        <v>film &amp; video</v>
      </c>
      <c r="S439" t="str">
        <f t="shared" si="32"/>
        <v>animation</v>
      </c>
      <c r="T439" s="10">
        <f t="shared" si="33"/>
        <v>42591.31858796296</v>
      </c>
      <c r="U439" s="10">
        <f t="shared" si="34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6">
        <f>IFERROR(E440/L440,0)/VLOOKUP(H440,ExchangeRates,2,FALSE)</f>
        <v>170.54545454545453</v>
      </c>
      <c r="Q440" s="15">
        <f>IFERROR(E440/VLOOKUP(H440,ExchangeRates,2,FALSE),0)</f>
        <v>1876</v>
      </c>
      <c r="R440" t="str">
        <f t="shared" si="31"/>
        <v>film &amp; video</v>
      </c>
      <c r="S440" t="str">
        <f t="shared" si="32"/>
        <v>animation</v>
      </c>
      <c r="T440" s="10">
        <f t="shared" si="33"/>
        <v>42296.261087962965</v>
      </c>
      <c r="U440" s="10">
        <f t="shared" si="34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>
        <f>IFERROR(E441/L441,0)/VLOOKUP(H441,ExchangeRates,2,FALSE)</f>
        <v>0</v>
      </c>
      <c r="Q441" s="15">
        <f>IFERROR(E441/VLOOKUP(H441,ExchangeRates,2,FALSE),0)</f>
        <v>0</v>
      </c>
      <c r="R441" t="str">
        <f t="shared" si="31"/>
        <v>film &amp; video</v>
      </c>
      <c r="S441" t="str">
        <f t="shared" si="32"/>
        <v>animation</v>
      </c>
      <c r="T441" s="10">
        <f t="shared" si="33"/>
        <v>41919.761782407411</v>
      </c>
      <c r="U441" s="10">
        <f t="shared" si="34"/>
        <v>41929.761782407411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6">
        <f>IFERROR(E442/L442,0)/VLOOKUP(H442,ExchangeRates,2,FALSE)</f>
        <v>5</v>
      </c>
      <c r="Q442" s="15">
        <f>IFERROR(E442/VLOOKUP(H442,ExchangeRates,2,FALSE),0)</f>
        <v>5</v>
      </c>
      <c r="R442" t="str">
        <f t="shared" si="31"/>
        <v>film &amp; video</v>
      </c>
      <c r="S442" t="str">
        <f t="shared" si="32"/>
        <v>animation</v>
      </c>
      <c r="T442" s="10">
        <f t="shared" si="33"/>
        <v>42423.985567129625</v>
      </c>
      <c r="U442" s="10">
        <f t="shared" si="34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>
        <f>IFERROR(E443/L443,0)/VLOOKUP(H443,ExchangeRates,2,FALSE)</f>
        <v>0</v>
      </c>
      <c r="Q443" s="15">
        <f>IFERROR(E443/VLOOKUP(H443,ExchangeRates,2,FALSE),0)</f>
        <v>0</v>
      </c>
      <c r="R443" t="str">
        <f t="shared" si="31"/>
        <v>film &amp; video</v>
      </c>
      <c r="S443" t="str">
        <f t="shared" si="32"/>
        <v>animation</v>
      </c>
      <c r="T443" s="10">
        <f t="shared" si="33"/>
        <v>41550.793935185182</v>
      </c>
      <c r="U443" s="10">
        <f t="shared" si="34"/>
        <v>41580.793935185182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6">
        <f>IFERROR(E444/L444,0)/VLOOKUP(H444,ExchangeRates,2,FALSE)</f>
        <v>393.58823529411762</v>
      </c>
      <c r="Q444" s="15">
        <f>IFERROR(E444/VLOOKUP(H444,ExchangeRates,2,FALSE),0)</f>
        <v>6691</v>
      </c>
      <c r="R444" t="str">
        <f t="shared" si="31"/>
        <v>film &amp; video</v>
      </c>
      <c r="S444" t="str">
        <f t="shared" si="32"/>
        <v>animation</v>
      </c>
      <c r="T444" s="10">
        <f t="shared" si="33"/>
        <v>42024.888692129629</v>
      </c>
      <c r="U444" s="10">
        <f t="shared" si="34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6">
        <f>IFERROR(E445/L445,0)/VLOOKUP(H445,ExchangeRates,2,FALSE)</f>
        <v>3.7313432835820892</v>
      </c>
      <c r="Q445" s="15">
        <f>IFERROR(E445/VLOOKUP(H445,ExchangeRates,2,FALSE),0)</f>
        <v>7.4626865671641784</v>
      </c>
      <c r="R445" t="str">
        <f t="shared" si="31"/>
        <v>film &amp; video</v>
      </c>
      <c r="S445" t="str">
        <f t="shared" si="32"/>
        <v>animation</v>
      </c>
      <c r="T445" s="10">
        <f t="shared" si="33"/>
        <v>41650.015057870369</v>
      </c>
      <c r="U445" s="10">
        <f t="shared" si="34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6">
        <f>IFERROR(E446/L446,0)/VLOOKUP(H446,ExchangeRates,2,FALSE)</f>
        <v>50</v>
      </c>
      <c r="Q446" s="15">
        <f>IFERROR(E446/VLOOKUP(H446,ExchangeRates,2,FALSE),0)</f>
        <v>50</v>
      </c>
      <c r="R446" t="str">
        <f t="shared" si="31"/>
        <v>film &amp; video</v>
      </c>
      <c r="S446" t="str">
        <f t="shared" si="32"/>
        <v>animation</v>
      </c>
      <c r="T446" s="10">
        <f t="shared" si="33"/>
        <v>40894.906956018516</v>
      </c>
      <c r="U446" s="10">
        <f t="shared" si="34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6">
        <f>IFERROR(E447/L447,0)/VLOOKUP(H447,ExchangeRates,2,FALSE)</f>
        <v>1</v>
      </c>
      <c r="Q447" s="15">
        <f>IFERROR(E447/VLOOKUP(H447,ExchangeRates,2,FALSE),0)</f>
        <v>2</v>
      </c>
      <c r="R447" t="str">
        <f t="shared" si="31"/>
        <v>film &amp; video</v>
      </c>
      <c r="S447" t="str">
        <f t="shared" si="32"/>
        <v>animation</v>
      </c>
      <c r="T447" s="10">
        <f t="shared" si="33"/>
        <v>42130.335358796292</v>
      </c>
      <c r="U447" s="10">
        <f t="shared" si="34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6">
        <f>IFERROR(E448/L448,0)/VLOOKUP(H448,ExchangeRates,2,FALSE)</f>
        <v>47.875</v>
      </c>
      <c r="Q448" s="15">
        <f>IFERROR(E448/VLOOKUP(H448,ExchangeRates,2,FALSE),0)</f>
        <v>766</v>
      </c>
      <c r="R448" t="str">
        <f t="shared" si="31"/>
        <v>film &amp; video</v>
      </c>
      <c r="S448" t="str">
        <f t="shared" si="32"/>
        <v>animation</v>
      </c>
      <c r="T448" s="10">
        <f t="shared" si="33"/>
        <v>42037.083564814813</v>
      </c>
      <c r="U448" s="10">
        <f t="shared" si="34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6">
        <f>IFERROR(E449/L449,0)/VLOOKUP(H449,ExchangeRates,2,FALSE)</f>
        <v>6.3291139240506329</v>
      </c>
      <c r="Q449" s="15">
        <f>IFERROR(E449/VLOOKUP(H449,ExchangeRates,2,FALSE),0)</f>
        <v>6.3291139240506329</v>
      </c>
      <c r="R449" t="str">
        <f t="shared" si="31"/>
        <v>film &amp; video</v>
      </c>
      <c r="S449" t="str">
        <f t="shared" si="32"/>
        <v>animation</v>
      </c>
      <c r="T449" s="10">
        <f t="shared" si="33"/>
        <v>41331.555127314816</v>
      </c>
      <c r="U449" s="10">
        <f t="shared" si="34"/>
        <v>41356.513460648144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 s="6">
        <f>IFERROR(E450/L450,0)/VLOOKUP(H450,ExchangeRates,2,FALSE)</f>
        <v>20.502500000000001</v>
      </c>
      <c r="Q450" s="15">
        <f>IFERROR(E450/VLOOKUP(H450,ExchangeRates,2,FALSE),0)</f>
        <v>82.01</v>
      </c>
      <c r="R450" t="str">
        <f t="shared" si="31"/>
        <v>film &amp; video</v>
      </c>
      <c r="S450" t="str">
        <f t="shared" si="32"/>
        <v>animation</v>
      </c>
      <c r="T450" s="10">
        <f t="shared" si="33"/>
        <v>41753.758043981477</v>
      </c>
      <c r="U450" s="10">
        <f t="shared" si="34"/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 s="6">
        <f>IFERROR(E451/L451,0)/VLOOKUP(H451,ExchangeRates,2,FALSE)</f>
        <v>11.39240506329114</v>
      </c>
      <c r="Q451" s="15">
        <f>IFERROR(E451/VLOOKUP(H451,ExchangeRates,2,FALSE),0)</f>
        <v>56.962025316455694</v>
      </c>
      <c r="R451" t="str">
        <f t="shared" ref="R451:R514" si="36">LEFT(N451,FIND("/",N451)-1)</f>
        <v>film &amp; video</v>
      </c>
      <c r="S451" t="str">
        <f t="shared" ref="S451:S514" si="37">RIGHT(N451,LEN(N451)-FIND("/",N451))</f>
        <v>animation</v>
      </c>
      <c r="T451" s="10">
        <f t="shared" ref="T451:T514" si="38">(((J451/86400)+DATE(1970,1,1)))</f>
        <v>41534.568113425928</v>
      </c>
      <c r="U451" s="10">
        <f t="shared" ref="U451:U514" si="39">(((I451/86400)+DATE(1970,1,1)))</f>
        <v>41564.568113425928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6">
        <f>IFERROR(E452/L452,0)/VLOOKUP(H452,ExchangeRates,2,FALSE)</f>
        <v>56.571428571428569</v>
      </c>
      <c r="Q452" s="15">
        <f>IFERROR(E452/VLOOKUP(H452,ExchangeRates,2,FALSE),0)</f>
        <v>396</v>
      </c>
      <c r="R452" t="str">
        <f t="shared" si="36"/>
        <v>film &amp; video</v>
      </c>
      <c r="S452" t="str">
        <f t="shared" si="37"/>
        <v>animation</v>
      </c>
      <c r="T452" s="10">
        <f t="shared" si="38"/>
        <v>41654.946759259255</v>
      </c>
      <c r="U452" s="10">
        <f t="shared" si="39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>
        <f>IFERROR(E453/L453,0)/VLOOKUP(H453,ExchangeRates,2,FALSE)</f>
        <v>0</v>
      </c>
      <c r="Q453" s="15">
        <f>IFERROR(E453/VLOOKUP(H453,ExchangeRates,2,FALSE),0)</f>
        <v>0</v>
      </c>
      <c r="R453" t="str">
        <f t="shared" si="36"/>
        <v>film &amp; video</v>
      </c>
      <c r="S453" t="str">
        <f t="shared" si="37"/>
        <v>animation</v>
      </c>
      <c r="T453" s="10">
        <f t="shared" si="38"/>
        <v>41634.715173611112</v>
      </c>
      <c r="U453" s="10">
        <f t="shared" si="39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6">
        <f>IFERROR(E454/L454,0)/VLOOKUP(H454,ExchangeRates,2,FALSE)</f>
        <v>40</v>
      </c>
      <c r="Q454" s="15">
        <f>IFERROR(E454/VLOOKUP(H454,ExchangeRates,2,FALSE),0)</f>
        <v>480</v>
      </c>
      <c r="R454" t="str">
        <f t="shared" si="36"/>
        <v>film &amp; video</v>
      </c>
      <c r="S454" t="str">
        <f t="shared" si="37"/>
        <v>animation</v>
      </c>
      <c r="T454" s="10">
        <f t="shared" si="38"/>
        <v>42107.703877314816</v>
      </c>
      <c r="U454" s="10">
        <f t="shared" si="39"/>
        <v>42137.703877314816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6">
        <f>IFERROR(E455/L455,0)/VLOOKUP(H455,ExchangeRates,2,FALSE)</f>
        <v>13</v>
      </c>
      <c r="Q455" s="15">
        <f>IFERROR(E455/VLOOKUP(H455,ExchangeRates,2,FALSE),0)</f>
        <v>26</v>
      </c>
      <c r="R455" t="str">
        <f t="shared" si="36"/>
        <v>film &amp; video</v>
      </c>
      <c r="S455" t="str">
        <f t="shared" si="37"/>
        <v>animation</v>
      </c>
      <c r="T455" s="10">
        <f t="shared" si="38"/>
        <v>42038.824988425928</v>
      </c>
      <c r="U455" s="10">
        <f t="shared" si="39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6">
        <f>IFERROR(E456/L456,0)/VLOOKUP(H456,ExchangeRates,2,FALSE)</f>
        <v>16.399999999999999</v>
      </c>
      <c r="Q456" s="15">
        <f>IFERROR(E456/VLOOKUP(H456,ExchangeRates,2,FALSE),0)</f>
        <v>82</v>
      </c>
      <c r="R456" t="str">
        <f t="shared" si="36"/>
        <v>film &amp; video</v>
      </c>
      <c r="S456" t="str">
        <f t="shared" si="37"/>
        <v>animation</v>
      </c>
      <c r="T456" s="10">
        <f t="shared" si="38"/>
        <v>41938.717256944445</v>
      </c>
      <c r="U456" s="10">
        <f t="shared" si="39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6">
        <f>IFERROR(E457/L457,0)/VLOOKUP(H457,ExchangeRates,2,FALSE)</f>
        <v>22.5</v>
      </c>
      <c r="Q457" s="15">
        <f>IFERROR(E457/VLOOKUP(H457,ExchangeRates,2,FALSE),0)</f>
        <v>45</v>
      </c>
      <c r="R457" t="str">
        <f t="shared" si="36"/>
        <v>film &amp; video</v>
      </c>
      <c r="S457" t="str">
        <f t="shared" si="37"/>
        <v>animation</v>
      </c>
      <c r="T457" s="10">
        <f t="shared" si="38"/>
        <v>40971.002569444448</v>
      </c>
      <c r="U457" s="10">
        <f t="shared" si="39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6">
        <f>IFERROR(E458/L458,0)/VLOOKUP(H458,ExchangeRates,2,FALSE)</f>
        <v>20.333333333333332</v>
      </c>
      <c r="Q458" s="15">
        <f>IFERROR(E458/VLOOKUP(H458,ExchangeRates,2,FALSE),0)</f>
        <v>61</v>
      </c>
      <c r="R458" t="str">
        <f t="shared" si="36"/>
        <v>film &amp; video</v>
      </c>
      <c r="S458" t="str">
        <f t="shared" si="37"/>
        <v>animation</v>
      </c>
      <c r="T458" s="10">
        <f t="shared" si="38"/>
        <v>41547.694456018522</v>
      </c>
      <c r="U458" s="10">
        <f t="shared" si="39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>
        <f>IFERROR(E459/L459,0)/VLOOKUP(H459,ExchangeRates,2,FALSE)</f>
        <v>0</v>
      </c>
      <c r="Q459" s="15">
        <f>IFERROR(E459/VLOOKUP(H459,ExchangeRates,2,FALSE),0)</f>
        <v>0</v>
      </c>
      <c r="R459" t="str">
        <f t="shared" si="36"/>
        <v>film &amp; video</v>
      </c>
      <c r="S459" t="str">
        <f t="shared" si="37"/>
        <v>animation</v>
      </c>
      <c r="T459" s="10">
        <f t="shared" si="38"/>
        <v>41837.767500000002</v>
      </c>
      <c r="U459" s="10">
        <f t="shared" si="39"/>
        <v>41867.767500000002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6">
        <f>IFERROR(E460/L460,0)/VLOOKUP(H460,ExchangeRates,2,FALSE)</f>
        <v>21.208989925083955</v>
      </c>
      <c r="Q460" s="15">
        <f>IFERROR(E460/VLOOKUP(H460,ExchangeRates,2,FALSE),0)</f>
        <v>1039.2405063291139</v>
      </c>
      <c r="R460" t="str">
        <f t="shared" si="36"/>
        <v>film &amp; video</v>
      </c>
      <c r="S460" t="str">
        <f t="shared" si="37"/>
        <v>animation</v>
      </c>
      <c r="T460" s="10">
        <f t="shared" si="38"/>
        <v>41378.69976851852</v>
      </c>
      <c r="U460" s="10">
        <f t="shared" si="39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6">
        <f>IFERROR(E461/L461,0)/VLOOKUP(H461,ExchangeRates,2,FALSE)</f>
        <v>25</v>
      </c>
      <c r="Q461" s="15">
        <f>IFERROR(E461/VLOOKUP(H461,ExchangeRates,2,FALSE),0)</f>
        <v>25</v>
      </c>
      <c r="R461" t="str">
        <f t="shared" si="36"/>
        <v>film &amp; video</v>
      </c>
      <c r="S461" t="str">
        <f t="shared" si="37"/>
        <v>animation</v>
      </c>
      <c r="T461" s="10">
        <f t="shared" si="38"/>
        <v>40800.6403587963</v>
      </c>
      <c r="U461" s="10">
        <f t="shared" si="39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6">
        <f>IFERROR(E462/L462,0)/VLOOKUP(H462,ExchangeRates,2,FALSE)</f>
        <v>12.5</v>
      </c>
      <c r="Q462" s="15">
        <f>IFERROR(E462/VLOOKUP(H462,ExchangeRates,2,FALSE),0)</f>
        <v>25</v>
      </c>
      <c r="R462" t="str">
        <f t="shared" si="36"/>
        <v>film &amp; video</v>
      </c>
      <c r="S462" t="str">
        <f t="shared" si="37"/>
        <v>animation</v>
      </c>
      <c r="T462" s="10">
        <f t="shared" si="38"/>
        <v>41759.542534722219</v>
      </c>
      <c r="U462" s="10">
        <f t="shared" si="39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>
        <f>IFERROR(E463/L463,0)/VLOOKUP(H463,ExchangeRates,2,FALSE)</f>
        <v>0</v>
      </c>
      <c r="Q463" s="15">
        <f>IFERROR(E463/VLOOKUP(H463,ExchangeRates,2,FALSE),0)</f>
        <v>0</v>
      </c>
      <c r="R463" t="str">
        <f t="shared" si="36"/>
        <v>film &amp; video</v>
      </c>
      <c r="S463" t="str">
        <f t="shared" si="37"/>
        <v>animation</v>
      </c>
      <c r="T463" s="10">
        <f t="shared" si="38"/>
        <v>41407.84684027778</v>
      </c>
      <c r="U463" s="10">
        <f t="shared" si="39"/>
        <v>41427.84684027778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>
        <f>IFERROR(E464/L464,0)/VLOOKUP(H464,ExchangeRates,2,FALSE)</f>
        <v>0</v>
      </c>
      <c r="Q464" s="15">
        <f>IFERROR(E464/VLOOKUP(H464,ExchangeRates,2,FALSE),0)</f>
        <v>0</v>
      </c>
      <c r="R464" t="str">
        <f t="shared" si="36"/>
        <v>film &amp; video</v>
      </c>
      <c r="S464" t="str">
        <f t="shared" si="37"/>
        <v>animation</v>
      </c>
      <c r="T464" s="10">
        <f t="shared" si="38"/>
        <v>40705.12663194444</v>
      </c>
      <c r="U464" s="10">
        <f t="shared" si="39"/>
        <v>40765.12663194444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6">
        <f>IFERROR(E465/L465,0)/VLOOKUP(H465,ExchangeRates,2,FALSE)</f>
        <v>113.63636363636364</v>
      </c>
      <c r="Q465" s="15">
        <f>IFERROR(E465/VLOOKUP(H465,ExchangeRates,2,FALSE),0)</f>
        <v>1250</v>
      </c>
      <c r="R465" t="str">
        <f t="shared" si="36"/>
        <v>film &amp; video</v>
      </c>
      <c r="S465" t="str">
        <f t="shared" si="37"/>
        <v>animation</v>
      </c>
      <c r="T465" s="10">
        <f t="shared" si="38"/>
        <v>40750.710104166668</v>
      </c>
      <c r="U465" s="10">
        <f t="shared" si="39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6">
        <f>IFERROR(E466/L466,0)/VLOOKUP(H466,ExchangeRates,2,FALSE)</f>
        <v>1.1363636363636365</v>
      </c>
      <c r="Q466" s="15">
        <f>IFERROR(E466/VLOOKUP(H466,ExchangeRates,2,FALSE),0)</f>
        <v>1.1363636363636365</v>
      </c>
      <c r="R466" t="str">
        <f t="shared" si="36"/>
        <v>film &amp; video</v>
      </c>
      <c r="S466" t="str">
        <f t="shared" si="37"/>
        <v>animation</v>
      </c>
      <c r="T466" s="10">
        <f t="shared" si="38"/>
        <v>42488.84878472222</v>
      </c>
      <c r="U466" s="10">
        <f t="shared" si="39"/>
        <v>42508.84878472222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6">
        <f>IFERROR(E467/L467,0)/VLOOKUP(H467,ExchangeRates,2,FALSE)</f>
        <v>17.25</v>
      </c>
      <c r="Q467" s="15">
        <f>IFERROR(E467/VLOOKUP(H467,ExchangeRates,2,FALSE),0)</f>
        <v>138</v>
      </c>
      <c r="R467" t="str">
        <f t="shared" si="36"/>
        <v>film &amp; video</v>
      </c>
      <c r="S467" t="str">
        <f t="shared" si="37"/>
        <v>animation</v>
      </c>
      <c r="T467" s="10">
        <f t="shared" si="38"/>
        <v>41801.120069444441</v>
      </c>
      <c r="U467" s="10">
        <f t="shared" si="39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6">
        <f>IFERROR(E468/L468,0)/VLOOKUP(H468,ExchangeRates,2,FALSE)</f>
        <v>15.2</v>
      </c>
      <c r="Q468" s="15">
        <f>IFERROR(E468/VLOOKUP(H468,ExchangeRates,2,FALSE),0)</f>
        <v>76</v>
      </c>
      <c r="R468" t="str">
        <f t="shared" si="36"/>
        <v>film &amp; video</v>
      </c>
      <c r="S468" t="str">
        <f t="shared" si="37"/>
        <v>animation</v>
      </c>
      <c r="T468" s="10">
        <f t="shared" si="38"/>
        <v>41129.942870370374</v>
      </c>
      <c r="U468" s="10">
        <f t="shared" si="39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6">
        <f>IFERROR(E469/L469,0)/VLOOKUP(H469,ExchangeRates,2,FALSE)</f>
        <v>110.64102564102564</v>
      </c>
      <c r="Q469" s="15">
        <f>IFERROR(E469/VLOOKUP(H469,ExchangeRates,2,FALSE),0)</f>
        <v>4315</v>
      </c>
      <c r="R469" t="str">
        <f t="shared" si="36"/>
        <v>film &amp; video</v>
      </c>
      <c r="S469" t="str">
        <f t="shared" si="37"/>
        <v>animation</v>
      </c>
      <c r="T469" s="10">
        <f t="shared" si="38"/>
        <v>41135.679791666669</v>
      </c>
      <c r="U469" s="10">
        <f t="shared" si="39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>
        <f>IFERROR(E470/L470,0)/VLOOKUP(H470,ExchangeRates,2,FALSE)</f>
        <v>0</v>
      </c>
      <c r="Q470" s="15">
        <f>IFERROR(E470/VLOOKUP(H470,ExchangeRates,2,FALSE),0)</f>
        <v>0</v>
      </c>
      <c r="R470" t="str">
        <f t="shared" si="36"/>
        <v>film &amp; video</v>
      </c>
      <c r="S470" t="str">
        <f t="shared" si="37"/>
        <v>animation</v>
      </c>
      <c r="T470" s="10">
        <f t="shared" si="38"/>
        <v>41041.167627314819</v>
      </c>
      <c r="U470" s="10">
        <f t="shared" si="39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>
        <f>IFERROR(E471/L471,0)/VLOOKUP(H471,ExchangeRates,2,FALSE)</f>
        <v>0</v>
      </c>
      <c r="Q471" s="15">
        <f>IFERROR(E471/VLOOKUP(H471,ExchangeRates,2,FALSE),0)</f>
        <v>0</v>
      </c>
      <c r="R471" t="str">
        <f t="shared" si="36"/>
        <v>film &amp; video</v>
      </c>
      <c r="S471" t="str">
        <f t="shared" si="37"/>
        <v>animation</v>
      </c>
      <c r="T471" s="10">
        <f t="shared" si="38"/>
        <v>41827.989861111113</v>
      </c>
      <c r="U471" s="10">
        <f t="shared" si="39"/>
        <v>41887.989861111113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6">
        <f>IFERROR(E472/L472,0)/VLOOKUP(H472,ExchangeRates,2,FALSE)</f>
        <v>25.5</v>
      </c>
      <c r="Q472" s="15">
        <f>IFERROR(E472/VLOOKUP(H472,ExchangeRates,2,FALSE),0)</f>
        <v>51</v>
      </c>
      <c r="R472" t="str">
        <f t="shared" si="36"/>
        <v>film &amp; video</v>
      </c>
      <c r="S472" t="str">
        <f t="shared" si="37"/>
        <v>animation</v>
      </c>
      <c r="T472" s="10">
        <f t="shared" si="38"/>
        <v>41605.167696759258</v>
      </c>
      <c r="U472" s="10">
        <f t="shared" si="39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6">
        <f>IFERROR(E473/L473,0)/VLOOKUP(H473,ExchangeRates,2,FALSE)</f>
        <v>38.476470588235294</v>
      </c>
      <c r="Q473" s="15">
        <f>IFERROR(E473/VLOOKUP(H473,ExchangeRates,2,FALSE),0)</f>
        <v>6541</v>
      </c>
      <c r="R473" t="str">
        <f t="shared" si="36"/>
        <v>film &amp; video</v>
      </c>
      <c r="S473" t="str">
        <f t="shared" si="37"/>
        <v>animation</v>
      </c>
      <c r="T473" s="10">
        <f t="shared" si="38"/>
        <v>41703.721979166665</v>
      </c>
      <c r="U473" s="10">
        <f t="shared" si="39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6">
        <f>IFERROR(E474/L474,0)/VLOOKUP(H474,ExchangeRates,2,FALSE)</f>
        <v>28.2</v>
      </c>
      <c r="Q474" s="15">
        <f>IFERROR(E474/VLOOKUP(H474,ExchangeRates,2,FALSE),0)</f>
        <v>141</v>
      </c>
      <c r="R474" t="str">
        <f t="shared" si="36"/>
        <v>film &amp; video</v>
      </c>
      <c r="S474" t="str">
        <f t="shared" si="37"/>
        <v>animation</v>
      </c>
      <c r="T474" s="10">
        <f t="shared" si="38"/>
        <v>41844.922662037039</v>
      </c>
      <c r="U474" s="10">
        <f t="shared" si="39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6">
        <f>IFERROR(E475/L475,0)/VLOOKUP(H475,ExchangeRates,2,FALSE)</f>
        <v>61.5</v>
      </c>
      <c r="Q475" s="15">
        <f>IFERROR(E475/VLOOKUP(H475,ExchangeRates,2,FALSE),0)</f>
        <v>861</v>
      </c>
      <c r="R475" t="str">
        <f t="shared" si="36"/>
        <v>film &amp; video</v>
      </c>
      <c r="S475" t="str">
        <f t="shared" si="37"/>
        <v>animation</v>
      </c>
      <c r="T475" s="10">
        <f t="shared" si="38"/>
        <v>41869.698136574072</v>
      </c>
      <c r="U475" s="10">
        <f t="shared" si="39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6">
        <f>IFERROR(E476/L476,0)/VLOOKUP(H476,ExchangeRates,2,FALSE)</f>
        <v>1</v>
      </c>
      <c r="Q476" s="15">
        <f>IFERROR(E476/VLOOKUP(H476,ExchangeRates,2,FALSE),0)</f>
        <v>1</v>
      </c>
      <c r="R476" t="str">
        <f t="shared" si="36"/>
        <v>film &amp; video</v>
      </c>
      <c r="S476" t="str">
        <f t="shared" si="37"/>
        <v>animation</v>
      </c>
      <c r="T476" s="10">
        <f t="shared" si="38"/>
        <v>42753.329039351855</v>
      </c>
      <c r="U476" s="10">
        <f t="shared" si="39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>
        <f>IFERROR(E477/L477,0)/VLOOKUP(H477,ExchangeRates,2,FALSE)</f>
        <v>0</v>
      </c>
      <c r="Q477" s="15">
        <f>IFERROR(E477/VLOOKUP(H477,ExchangeRates,2,FALSE),0)</f>
        <v>0</v>
      </c>
      <c r="R477" t="str">
        <f t="shared" si="36"/>
        <v>film &amp; video</v>
      </c>
      <c r="S477" t="str">
        <f t="shared" si="37"/>
        <v>animation</v>
      </c>
      <c r="T477" s="10">
        <f t="shared" si="38"/>
        <v>42100.086145833338</v>
      </c>
      <c r="U477" s="10">
        <f t="shared" si="39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6">
        <f>IFERROR(E478/L478,0)/VLOOKUP(H478,ExchangeRates,2,FALSE)</f>
        <v>39.569274193548388</v>
      </c>
      <c r="Q478" s="15">
        <f>IFERROR(E478/VLOOKUP(H478,ExchangeRates,2,FALSE),0)</f>
        <v>4906.59</v>
      </c>
      <c r="R478" t="str">
        <f t="shared" si="36"/>
        <v>film &amp; video</v>
      </c>
      <c r="S478" t="str">
        <f t="shared" si="37"/>
        <v>animation</v>
      </c>
      <c r="T478" s="10">
        <f t="shared" si="38"/>
        <v>41757.975011574075</v>
      </c>
      <c r="U478" s="10">
        <f t="shared" si="39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>
        <f>IFERROR(E479/L479,0)/VLOOKUP(H479,ExchangeRates,2,FALSE)</f>
        <v>0</v>
      </c>
      <c r="Q479" s="15">
        <f>IFERROR(E479/VLOOKUP(H479,ExchangeRates,2,FALSE),0)</f>
        <v>0</v>
      </c>
      <c r="R479" t="str">
        <f t="shared" si="36"/>
        <v>film &amp; video</v>
      </c>
      <c r="S479" t="str">
        <f t="shared" si="37"/>
        <v>animation</v>
      </c>
      <c r="T479" s="10">
        <f t="shared" si="38"/>
        <v>40987.83488425926</v>
      </c>
      <c r="U479" s="10">
        <f t="shared" si="39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>
        <f>IFERROR(E480/L480,0)/VLOOKUP(H480,ExchangeRates,2,FALSE)</f>
        <v>0</v>
      </c>
      <c r="Q480" s="15">
        <f>IFERROR(E480/VLOOKUP(H480,ExchangeRates,2,FALSE),0)</f>
        <v>0</v>
      </c>
      <c r="R480" t="str">
        <f t="shared" si="36"/>
        <v>film &amp; video</v>
      </c>
      <c r="S480" t="str">
        <f t="shared" si="37"/>
        <v>animation</v>
      </c>
      <c r="T480" s="10">
        <f t="shared" si="38"/>
        <v>42065.910983796297</v>
      </c>
      <c r="U480" s="10">
        <f t="shared" si="39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6">
        <f>IFERROR(E481/L481,0)/VLOOKUP(H481,ExchangeRates,2,FALSE)</f>
        <v>88.8</v>
      </c>
      <c r="Q481" s="15">
        <f>IFERROR(E481/VLOOKUP(H481,ExchangeRates,2,FALSE),0)</f>
        <v>4884</v>
      </c>
      <c r="R481" t="str">
        <f t="shared" si="36"/>
        <v>film &amp; video</v>
      </c>
      <c r="S481" t="str">
        <f t="shared" si="37"/>
        <v>animation</v>
      </c>
      <c r="T481" s="10">
        <f t="shared" si="38"/>
        <v>41904.407812500001</v>
      </c>
      <c r="U481" s="10">
        <f t="shared" si="39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6">
        <f>IFERROR(E482/L482,0)/VLOOKUP(H482,ExchangeRates,2,FALSE)</f>
        <v>55.457142857142856</v>
      </c>
      <c r="Q482" s="15">
        <f>IFERROR(E482/VLOOKUP(H482,ExchangeRates,2,FALSE),0)</f>
        <v>7764</v>
      </c>
      <c r="R482" t="str">
        <f t="shared" si="36"/>
        <v>film &amp; video</v>
      </c>
      <c r="S482" t="str">
        <f t="shared" si="37"/>
        <v>animation</v>
      </c>
      <c r="T482" s="10">
        <f t="shared" si="38"/>
        <v>41465.500173611115</v>
      </c>
      <c r="U482" s="10">
        <f t="shared" si="39"/>
        <v>41495.500173611115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6">
        <f>IFERROR(E483/L483,0)/VLOOKUP(H483,ExchangeRates,2,FALSE)</f>
        <v>87.142857142857139</v>
      </c>
      <c r="Q483" s="15">
        <f>IFERROR(E483/VLOOKUP(H483,ExchangeRates,2,FALSE),0)</f>
        <v>1830</v>
      </c>
      <c r="R483" t="str">
        <f t="shared" si="36"/>
        <v>film &amp; video</v>
      </c>
      <c r="S483" t="str">
        <f t="shared" si="37"/>
        <v>animation</v>
      </c>
      <c r="T483" s="10">
        <f t="shared" si="38"/>
        <v>41162.672326388885</v>
      </c>
      <c r="U483" s="10">
        <f t="shared" si="39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6">
        <f>IFERROR(E484/L484,0)/VLOOKUP(H484,ExchangeRates,2,FALSE)</f>
        <v>10</v>
      </c>
      <c r="Q484" s="15">
        <f>IFERROR(E484/VLOOKUP(H484,ExchangeRates,2,FALSE),0)</f>
        <v>10</v>
      </c>
      <c r="R484" t="str">
        <f t="shared" si="36"/>
        <v>film &amp; video</v>
      </c>
      <c r="S484" t="str">
        <f t="shared" si="37"/>
        <v>animation</v>
      </c>
      <c r="T484" s="10">
        <f t="shared" si="38"/>
        <v>42447.896874999999</v>
      </c>
      <c r="U484" s="10">
        <f t="shared" si="39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6">
        <f>IFERROR(E485/L485,0)/VLOOKUP(H485,ExchangeRates,2,FALSE)</f>
        <v>64.841126323947293</v>
      </c>
      <c r="Q485" s="15">
        <f>IFERROR(E485/VLOOKUP(H485,ExchangeRates,2,FALSE),0)</f>
        <v>9531.645569620252</v>
      </c>
      <c r="R485" t="str">
        <f t="shared" si="36"/>
        <v>film &amp; video</v>
      </c>
      <c r="S485" t="str">
        <f t="shared" si="37"/>
        <v>animation</v>
      </c>
      <c r="T485" s="10">
        <f t="shared" si="38"/>
        <v>41243.197592592594</v>
      </c>
      <c r="U485" s="10">
        <f t="shared" si="39"/>
        <v>41303.197592592594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6">
        <f>IFERROR(E486/L486,0)/VLOOKUP(H486,ExchangeRates,2,FALSE)</f>
        <v>17.14614499424626</v>
      </c>
      <c r="Q486" s="15">
        <f>IFERROR(E486/VLOOKUP(H486,ExchangeRates,2,FALSE),0)</f>
        <v>188.60759493670886</v>
      </c>
      <c r="R486" t="str">
        <f t="shared" si="36"/>
        <v>film &amp; video</v>
      </c>
      <c r="S486" t="str">
        <f t="shared" si="37"/>
        <v>animation</v>
      </c>
      <c r="T486" s="10">
        <f t="shared" si="38"/>
        <v>42272.93949074074</v>
      </c>
      <c r="U486" s="10">
        <f t="shared" si="39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6">
        <f>IFERROR(E487/L487,0)/VLOOKUP(H487,ExchangeRates,2,FALSE)</f>
        <v>84.202632911392413</v>
      </c>
      <c r="Q487" s="15">
        <f>IFERROR(E487/VLOOKUP(H487,ExchangeRates,2,FALSE),0)</f>
        <v>10525.32911392405</v>
      </c>
      <c r="R487" t="str">
        <f t="shared" si="36"/>
        <v>film &amp; video</v>
      </c>
      <c r="S487" t="str">
        <f t="shared" si="37"/>
        <v>animation</v>
      </c>
      <c r="T487" s="10">
        <f t="shared" si="38"/>
        <v>41381.505775462967</v>
      </c>
      <c r="U487" s="10">
        <f t="shared" si="39"/>
        <v>41411.505775462967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6">
        <f>IFERROR(E488/L488,0)/VLOOKUP(H488,ExchangeRates,2,FALSE)</f>
        <v>34.722222222222221</v>
      </c>
      <c r="Q488" s="15">
        <f>IFERROR(E488/VLOOKUP(H488,ExchangeRates,2,FALSE),0)</f>
        <v>34.722222222222221</v>
      </c>
      <c r="R488" t="str">
        <f t="shared" si="36"/>
        <v>film &amp; video</v>
      </c>
      <c r="S488" t="str">
        <f t="shared" si="37"/>
        <v>animation</v>
      </c>
      <c r="T488" s="10">
        <f t="shared" si="38"/>
        <v>41761.94258101852</v>
      </c>
      <c r="U488" s="10">
        <f t="shared" si="39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>
        <f>IFERROR(E489/L489,0)/VLOOKUP(H489,ExchangeRates,2,FALSE)</f>
        <v>0</v>
      </c>
      <c r="Q489" s="15">
        <f>IFERROR(E489/VLOOKUP(H489,ExchangeRates,2,FALSE),0)</f>
        <v>0</v>
      </c>
      <c r="R489" t="str">
        <f t="shared" si="36"/>
        <v>film &amp; video</v>
      </c>
      <c r="S489" t="str">
        <f t="shared" si="37"/>
        <v>animation</v>
      </c>
      <c r="T489" s="10">
        <f t="shared" si="38"/>
        <v>42669.594837962963</v>
      </c>
      <c r="U489" s="10">
        <f t="shared" si="39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>
        <f>IFERROR(E490/L490,0)/VLOOKUP(H490,ExchangeRates,2,FALSE)</f>
        <v>0</v>
      </c>
      <c r="Q490" s="15">
        <f>IFERROR(E490/VLOOKUP(H490,ExchangeRates,2,FALSE),0)</f>
        <v>0</v>
      </c>
      <c r="R490" t="str">
        <f t="shared" si="36"/>
        <v>film &amp; video</v>
      </c>
      <c r="S490" t="str">
        <f t="shared" si="37"/>
        <v>animation</v>
      </c>
      <c r="T490" s="10">
        <f t="shared" si="38"/>
        <v>42714.054398148146</v>
      </c>
      <c r="U490" s="10">
        <f t="shared" si="39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6">
        <f>IFERROR(E491/L491,0)/VLOOKUP(H491,ExchangeRates,2,FALSE)</f>
        <v>71.666666666666671</v>
      </c>
      <c r="Q491" s="15">
        <f>IFERROR(E491/VLOOKUP(H491,ExchangeRates,2,FALSE),0)</f>
        <v>215</v>
      </c>
      <c r="R491" t="str">
        <f t="shared" si="36"/>
        <v>film &amp; video</v>
      </c>
      <c r="S491" t="str">
        <f t="shared" si="37"/>
        <v>animation</v>
      </c>
      <c r="T491" s="10">
        <f t="shared" si="38"/>
        <v>40882.481666666667</v>
      </c>
      <c r="U491" s="10">
        <f t="shared" si="39"/>
        <v>40913.481249999997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>
        <f>IFERROR(E492/L492,0)/VLOOKUP(H492,ExchangeRates,2,FALSE)</f>
        <v>0</v>
      </c>
      <c r="Q492" s="15">
        <f>IFERROR(E492/VLOOKUP(H492,ExchangeRates,2,FALSE),0)</f>
        <v>0</v>
      </c>
      <c r="R492" t="str">
        <f t="shared" si="36"/>
        <v>film &amp; video</v>
      </c>
      <c r="S492" t="str">
        <f t="shared" si="37"/>
        <v>animation</v>
      </c>
      <c r="T492" s="10">
        <f t="shared" si="38"/>
        <v>41113.968576388885</v>
      </c>
      <c r="U492" s="10">
        <f t="shared" si="39"/>
        <v>41143.968576388885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>
        <f>IFERROR(E493/L493,0)/VLOOKUP(H493,ExchangeRates,2,FALSE)</f>
        <v>0</v>
      </c>
      <c r="Q493" s="15">
        <f>IFERROR(E493/VLOOKUP(H493,ExchangeRates,2,FALSE),0)</f>
        <v>0</v>
      </c>
      <c r="R493" t="str">
        <f t="shared" si="36"/>
        <v>film &amp; video</v>
      </c>
      <c r="S493" t="str">
        <f t="shared" si="37"/>
        <v>animation</v>
      </c>
      <c r="T493" s="10">
        <f t="shared" si="38"/>
        <v>42366.982627314814</v>
      </c>
      <c r="U493" s="10">
        <f t="shared" si="39"/>
        <v>42396.982627314814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>
        <f>IFERROR(E494/L494,0)/VLOOKUP(H494,ExchangeRates,2,FALSE)</f>
        <v>0</v>
      </c>
      <c r="Q494" s="15">
        <f>IFERROR(E494/VLOOKUP(H494,ExchangeRates,2,FALSE),0)</f>
        <v>0</v>
      </c>
      <c r="R494" t="str">
        <f t="shared" si="36"/>
        <v>film &amp; video</v>
      </c>
      <c r="S494" t="str">
        <f t="shared" si="37"/>
        <v>animation</v>
      </c>
      <c r="T494" s="10">
        <f t="shared" si="38"/>
        <v>42596.03506944445</v>
      </c>
      <c r="U494" s="10">
        <f t="shared" si="39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>
        <f>IFERROR(E495/L495,0)/VLOOKUP(H495,ExchangeRates,2,FALSE)</f>
        <v>0</v>
      </c>
      <c r="Q495" s="15">
        <f>IFERROR(E495/VLOOKUP(H495,ExchangeRates,2,FALSE),0)</f>
        <v>0</v>
      </c>
      <c r="R495" t="str">
        <f t="shared" si="36"/>
        <v>film &amp; video</v>
      </c>
      <c r="S495" t="str">
        <f t="shared" si="37"/>
        <v>animation</v>
      </c>
      <c r="T495" s="10">
        <f t="shared" si="38"/>
        <v>42114.726134259261</v>
      </c>
      <c r="U495" s="10">
        <f t="shared" si="39"/>
        <v>42144.726134259261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6">
        <f>IFERROR(E496/L496,0)/VLOOKUP(H496,ExchangeRates,2,FALSE)</f>
        <v>10.333333333333334</v>
      </c>
      <c r="Q496" s="15">
        <f>IFERROR(E496/VLOOKUP(H496,ExchangeRates,2,FALSE),0)</f>
        <v>31</v>
      </c>
      <c r="R496" t="str">
        <f t="shared" si="36"/>
        <v>film &amp; video</v>
      </c>
      <c r="S496" t="str">
        <f t="shared" si="37"/>
        <v>animation</v>
      </c>
      <c r="T496" s="10">
        <f t="shared" si="38"/>
        <v>41799.830613425926</v>
      </c>
      <c r="U496" s="10">
        <f t="shared" si="39"/>
        <v>41823.125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>
        <f>IFERROR(E497/L497,0)/VLOOKUP(H497,ExchangeRates,2,FALSE)</f>
        <v>0</v>
      </c>
      <c r="Q497" s="15">
        <f>IFERROR(E497/VLOOKUP(H497,ExchangeRates,2,FALSE),0)</f>
        <v>0</v>
      </c>
      <c r="R497" t="str">
        <f t="shared" si="36"/>
        <v>film &amp; video</v>
      </c>
      <c r="S497" t="str">
        <f t="shared" si="37"/>
        <v>animation</v>
      </c>
      <c r="T497" s="10">
        <f t="shared" si="38"/>
        <v>42171.827604166669</v>
      </c>
      <c r="U497" s="10">
        <f t="shared" si="39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6">
        <f>IFERROR(E498/L498,0)/VLOOKUP(H498,ExchangeRates,2,FALSE)</f>
        <v>1</v>
      </c>
      <c r="Q498" s="15">
        <f>IFERROR(E498/VLOOKUP(H498,ExchangeRates,2,FALSE),0)</f>
        <v>1</v>
      </c>
      <c r="R498" t="str">
        <f t="shared" si="36"/>
        <v>film &amp; video</v>
      </c>
      <c r="S498" t="str">
        <f t="shared" si="37"/>
        <v>animation</v>
      </c>
      <c r="T498" s="10">
        <f t="shared" si="38"/>
        <v>41620.93141203704</v>
      </c>
      <c r="U498" s="10">
        <f t="shared" si="39"/>
        <v>41680.93141203704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6">
        <f>IFERROR(E499/L499,0)/VLOOKUP(H499,ExchangeRates,2,FALSE)</f>
        <v>10</v>
      </c>
      <c r="Q499" s="15">
        <f>IFERROR(E499/VLOOKUP(H499,ExchangeRates,2,FALSE),0)</f>
        <v>30</v>
      </c>
      <c r="R499" t="str">
        <f t="shared" si="36"/>
        <v>film &amp; video</v>
      </c>
      <c r="S499" t="str">
        <f t="shared" si="37"/>
        <v>animation</v>
      </c>
      <c r="T499" s="10">
        <f t="shared" si="38"/>
        <v>41945.037789351853</v>
      </c>
      <c r="U499" s="10">
        <f t="shared" si="39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6">
        <f>IFERROR(E500/L500,0)/VLOOKUP(H500,ExchangeRates,2,FALSE)</f>
        <v>136.09090909090909</v>
      </c>
      <c r="Q500" s="15">
        <f>IFERROR(E500/VLOOKUP(H500,ExchangeRates,2,FALSE),0)</f>
        <v>2994</v>
      </c>
      <c r="R500" t="str">
        <f t="shared" si="36"/>
        <v>film &amp; video</v>
      </c>
      <c r="S500" t="str">
        <f t="shared" si="37"/>
        <v>animation</v>
      </c>
      <c r="T500" s="10">
        <f t="shared" si="38"/>
        <v>40858.762141203704</v>
      </c>
      <c r="U500" s="10">
        <f t="shared" si="39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6">
        <f>IFERROR(E501/L501,0)/VLOOKUP(H501,ExchangeRates,2,FALSE)</f>
        <v>73.461538461538467</v>
      </c>
      <c r="Q501" s="15">
        <f>IFERROR(E501/VLOOKUP(H501,ExchangeRates,2,FALSE),0)</f>
        <v>1910</v>
      </c>
      <c r="R501" t="str">
        <f t="shared" si="36"/>
        <v>film &amp; video</v>
      </c>
      <c r="S501" t="str">
        <f t="shared" si="37"/>
        <v>animation</v>
      </c>
      <c r="T501" s="10">
        <f t="shared" si="38"/>
        <v>40043.895462962959</v>
      </c>
      <c r="U501" s="10">
        <f t="shared" si="39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6">
        <f>IFERROR(E502/L502,0)/VLOOKUP(H502,ExchangeRates,2,FALSE)</f>
        <v>53.75</v>
      </c>
      <c r="Q502" s="15">
        <f>IFERROR(E502/VLOOKUP(H502,ExchangeRates,2,FALSE),0)</f>
        <v>215</v>
      </c>
      <c r="R502" t="str">
        <f t="shared" si="36"/>
        <v>film &amp; video</v>
      </c>
      <c r="S502" t="str">
        <f t="shared" si="37"/>
        <v>animation</v>
      </c>
      <c r="T502" s="10">
        <f t="shared" si="38"/>
        <v>40247.886006944442</v>
      </c>
      <c r="U502" s="10">
        <f t="shared" si="39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>
        <f>IFERROR(E503/L503,0)/VLOOKUP(H503,ExchangeRates,2,FALSE)</f>
        <v>0</v>
      </c>
      <c r="Q503" s="15">
        <f>IFERROR(E503/VLOOKUP(H503,ExchangeRates,2,FALSE),0)</f>
        <v>0</v>
      </c>
      <c r="R503" t="str">
        <f t="shared" si="36"/>
        <v>film &amp; video</v>
      </c>
      <c r="S503" t="str">
        <f t="shared" si="37"/>
        <v>animation</v>
      </c>
      <c r="T503" s="10">
        <f t="shared" si="38"/>
        <v>40703.234386574077</v>
      </c>
      <c r="U503" s="10">
        <f t="shared" si="39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6">
        <f>IFERROR(E504/L504,0)/VLOOKUP(H504,ExchangeRates,2,FALSE)</f>
        <v>57.5</v>
      </c>
      <c r="Q504" s="15">
        <f>IFERROR(E504/VLOOKUP(H504,ExchangeRates,2,FALSE),0)</f>
        <v>230</v>
      </c>
      <c r="R504" t="str">
        <f t="shared" si="36"/>
        <v>film &amp; video</v>
      </c>
      <c r="S504" t="str">
        <f t="shared" si="37"/>
        <v>animation</v>
      </c>
      <c r="T504" s="10">
        <f t="shared" si="38"/>
        <v>40956.553530092591</v>
      </c>
      <c r="U504" s="10">
        <f t="shared" si="39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6">
        <f>IFERROR(E505/L505,0)/VLOOKUP(H505,ExchangeRates,2,FALSE)</f>
        <v>16.033755274261601</v>
      </c>
      <c r="Q505" s="15">
        <f>IFERROR(E505/VLOOKUP(H505,ExchangeRates,2,FALSE),0)</f>
        <v>144.30379746835442</v>
      </c>
      <c r="R505" t="str">
        <f t="shared" si="36"/>
        <v>film &amp; video</v>
      </c>
      <c r="S505" t="str">
        <f t="shared" si="37"/>
        <v>animation</v>
      </c>
      <c r="T505" s="10">
        <f t="shared" si="38"/>
        <v>41991.526655092588</v>
      </c>
      <c r="U505" s="10">
        <f t="shared" si="39"/>
        <v>42021.526655092588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6">
        <f>IFERROR(E506/L506,0)/VLOOKUP(H506,ExchangeRates,2,FALSE)</f>
        <v>67</v>
      </c>
      <c r="Q506" s="15">
        <f>IFERROR(E506/VLOOKUP(H506,ExchangeRates,2,FALSE),0)</f>
        <v>335</v>
      </c>
      <c r="R506" t="str">
        <f t="shared" si="36"/>
        <v>film &amp; video</v>
      </c>
      <c r="S506" t="str">
        <f t="shared" si="37"/>
        <v>animation</v>
      </c>
      <c r="T506" s="10">
        <f t="shared" si="38"/>
        <v>40949.98364583333</v>
      </c>
      <c r="U506" s="10">
        <f t="shared" si="39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6">
        <f>IFERROR(E507/L507,0)/VLOOKUP(H507,ExchangeRates,2,FALSE)</f>
        <v>3.7142857142857144</v>
      </c>
      <c r="Q507" s="15">
        <f>IFERROR(E507/VLOOKUP(H507,ExchangeRates,2,FALSE),0)</f>
        <v>52</v>
      </c>
      <c r="R507" t="str">
        <f t="shared" si="36"/>
        <v>film &amp; video</v>
      </c>
      <c r="S507" t="str">
        <f t="shared" si="37"/>
        <v>animation</v>
      </c>
      <c r="T507" s="10">
        <f t="shared" si="38"/>
        <v>42318.098217592589</v>
      </c>
      <c r="U507" s="10">
        <f t="shared" si="39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6">
        <f>IFERROR(E508/L508,0)/VLOOKUP(H508,ExchangeRates,2,FALSE)</f>
        <v>250</v>
      </c>
      <c r="Q508" s="15">
        <f>IFERROR(E508/VLOOKUP(H508,ExchangeRates,2,FALSE),0)</f>
        <v>250</v>
      </c>
      <c r="R508" t="str">
        <f t="shared" si="36"/>
        <v>film &amp; video</v>
      </c>
      <c r="S508" t="str">
        <f t="shared" si="37"/>
        <v>animation</v>
      </c>
      <c r="T508" s="10">
        <f t="shared" si="38"/>
        <v>41466.552314814813</v>
      </c>
      <c r="U508" s="10">
        <f t="shared" si="39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6">
        <f>IFERROR(E509/L509,0)/VLOOKUP(H509,ExchangeRates,2,FALSE)</f>
        <v>64</v>
      </c>
      <c r="Q509" s="15">
        <f>IFERROR(E509/VLOOKUP(H509,ExchangeRates,2,FALSE),0)</f>
        <v>640</v>
      </c>
      <c r="R509" t="str">
        <f t="shared" si="36"/>
        <v>film &amp; video</v>
      </c>
      <c r="S509" t="str">
        <f t="shared" si="37"/>
        <v>animation</v>
      </c>
      <c r="T509" s="10">
        <f t="shared" si="38"/>
        <v>41156.958993055552</v>
      </c>
      <c r="U509" s="10">
        <f t="shared" si="39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6">
        <f>IFERROR(E510/L510,0)/VLOOKUP(H510,ExchangeRates,2,FALSE)</f>
        <v>133.33333333333334</v>
      </c>
      <c r="Q510" s="15">
        <f>IFERROR(E510/VLOOKUP(H510,ExchangeRates,2,FALSE),0)</f>
        <v>400</v>
      </c>
      <c r="R510" t="str">
        <f t="shared" si="36"/>
        <v>film &amp; video</v>
      </c>
      <c r="S510" t="str">
        <f t="shared" si="37"/>
        <v>animation</v>
      </c>
      <c r="T510" s="10">
        <f t="shared" si="38"/>
        <v>40995.024317129632</v>
      </c>
      <c r="U510" s="10">
        <f t="shared" si="39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6">
        <f>IFERROR(E511/L511,0)/VLOOKUP(H511,ExchangeRates,2,FALSE)</f>
        <v>12.658227848101266</v>
      </c>
      <c r="Q511" s="15">
        <f>IFERROR(E511/VLOOKUP(H511,ExchangeRates,2,FALSE),0)</f>
        <v>12.658227848101266</v>
      </c>
      <c r="R511" t="str">
        <f t="shared" si="36"/>
        <v>film &amp; video</v>
      </c>
      <c r="S511" t="str">
        <f t="shared" si="37"/>
        <v>animation</v>
      </c>
      <c r="T511" s="10">
        <f t="shared" si="38"/>
        <v>42153.631597222222</v>
      </c>
      <c r="U511" s="10">
        <f t="shared" si="39"/>
        <v>42183.631597222222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>
        <f>IFERROR(E512/L512,0)/VLOOKUP(H512,ExchangeRates,2,FALSE)</f>
        <v>0</v>
      </c>
      <c r="Q512" s="15">
        <f>IFERROR(E512/VLOOKUP(H512,ExchangeRates,2,FALSE),0)</f>
        <v>0</v>
      </c>
      <c r="R512" t="str">
        <f t="shared" si="36"/>
        <v>film &amp; video</v>
      </c>
      <c r="S512" t="str">
        <f t="shared" si="37"/>
        <v>animation</v>
      </c>
      <c r="T512" s="10">
        <f t="shared" si="38"/>
        <v>42400.176377314812</v>
      </c>
      <c r="U512" s="10">
        <f t="shared" si="39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6">
        <f>IFERROR(E513/L513,0)/VLOOKUP(H513,ExchangeRates,2,FALSE)</f>
        <v>30</v>
      </c>
      <c r="Q513" s="15">
        <f>IFERROR(E513/VLOOKUP(H513,ExchangeRates,2,FALSE),0)</f>
        <v>150</v>
      </c>
      <c r="R513" t="str">
        <f t="shared" si="36"/>
        <v>film &amp; video</v>
      </c>
      <c r="S513" t="str">
        <f t="shared" si="37"/>
        <v>animation</v>
      </c>
      <c r="T513" s="10">
        <f t="shared" si="38"/>
        <v>41340.303032407406</v>
      </c>
      <c r="U513" s="10">
        <f t="shared" si="39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 s="6">
        <f>IFERROR(E514/L514,0)/VLOOKUP(H514,ExchangeRates,2,FALSE)</f>
        <v>5.5</v>
      </c>
      <c r="Q514" s="15">
        <f>IFERROR(E514/VLOOKUP(H514,ExchangeRates,2,FALSE),0)</f>
        <v>11</v>
      </c>
      <c r="R514" t="str">
        <f t="shared" si="36"/>
        <v>film &amp; video</v>
      </c>
      <c r="S514" t="str">
        <f t="shared" si="37"/>
        <v>animation</v>
      </c>
      <c r="T514" s="10">
        <f t="shared" si="38"/>
        <v>42649.742210648154</v>
      </c>
      <c r="U514" s="10">
        <f t="shared" si="39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 s="6">
        <f>IFERROR(E515/L515,0)/VLOOKUP(H515,ExchangeRates,2,FALSE)</f>
        <v>102.38235294117646</v>
      </c>
      <c r="Q515" s="15">
        <f>IFERROR(E515/VLOOKUP(H515,ExchangeRates,2,FALSE),0)</f>
        <v>6962</v>
      </c>
      <c r="R515" t="str">
        <f t="shared" ref="R515:R578" si="41">LEFT(N515,FIND("/",N515)-1)</f>
        <v>film &amp; video</v>
      </c>
      <c r="S515" t="str">
        <f t="shared" ref="S515:S578" si="42">RIGHT(N515,LEN(N515)-FIND("/",N515))</f>
        <v>animation</v>
      </c>
      <c r="T515" s="10">
        <f t="shared" ref="T515:T578" si="43">(((J515/86400)+DATE(1970,1,1)))</f>
        <v>42552.653993055559</v>
      </c>
      <c r="U515" s="10">
        <f t="shared" ref="U515:U578" si="44">(((I515/86400)+DATE(1970,1,1)))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6">
        <f>IFERROR(E516/L516,0)/VLOOKUP(H516,ExchangeRates,2,FALSE)</f>
        <v>12.437810945273633</v>
      </c>
      <c r="Q516" s="15">
        <f>IFERROR(E516/VLOOKUP(H516,ExchangeRates,2,FALSE),0)</f>
        <v>37.31343283582089</v>
      </c>
      <c r="R516" t="str">
        <f t="shared" si="41"/>
        <v>film &amp; video</v>
      </c>
      <c r="S516" t="str">
        <f t="shared" si="42"/>
        <v>animation</v>
      </c>
      <c r="T516" s="10">
        <f t="shared" si="43"/>
        <v>41830.613969907405</v>
      </c>
      <c r="U516" s="10">
        <f t="shared" si="44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6">
        <f>IFERROR(E517/L517,0)/VLOOKUP(H517,ExchangeRates,2,FALSE)</f>
        <v>725.02941176470586</v>
      </c>
      <c r="Q517" s="15">
        <f>IFERROR(E517/VLOOKUP(H517,ExchangeRates,2,FALSE),0)</f>
        <v>24651</v>
      </c>
      <c r="R517" t="str">
        <f t="shared" si="41"/>
        <v>film &amp; video</v>
      </c>
      <c r="S517" t="str">
        <f t="shared" si="42"/>
        <v>animation</v>
      </c>
      <c r="T517" s="10">
        <f t="shared" si="43"/>
        <v>42327.490752314814</v>
      </c>
      <c r="U517" s="10">
        <f t="shared" si="44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>
        <f>IFERROR(E518/L518,0)/VLOOKUP(H518,ExchangeRates,2,FALSE)</f>
        <v>0</v>
      </c>
      <c r="Q518" s="15">
        <f>IFERROR(E518/VLOOKUP(H518,ExchangeRates,2,FALSE),0)</f>
        <v>0</v>
      </c>
      <c r="R518" t="str">
        <f t="shared" si="41"/>
        <v>film &amp; video</v>
      </c>
      <c r="S518" t="str">
        <f t="shared" si="42"/>
        <v>animation</v>
      </c>
      <c r="T518" s="10">
        <f t="shared" si="43"/>
        <v>42091.778703703705</v>
      </c>
      <c r="U518" s="10">
        <f t="shared" si="44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6">
        <f>IFERROR(E519/L519,0)/VLOOKUP(H519,ExchangeRates,2,FALSE)</f>
        <v>68.333333333333329</v>
      </c>
      <c r="Q519" s="15">
        <f>IFERROR(E519/VLOOKUP(H519,ExchangeRates,2,FALSE),0)</f>
        <v>205</v>
      </c>
      <c r="R519" t="str">
        <f t="shared" si="41"/>
        <v>film &amp; video</v>
      </c>
      <c r="S519" t="str">
        <f t="shared" si="42"/>
        <v>animation</v>
      </c>
      <c r="T519" s="10">
        <f t="shared" si="43"/>
        <v>42738.615289351852</v>
      </c>
      <c r="U519" s="10">
        <f t="shared" si="44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>
        <f>IFERROR(E520/L520,0)/VLOOKUP(H520,ExchangeRates,2,FALSE)</f>
        <v>0</v>
      </c>
      <c r="Q520" s="15">
        <f>IFERROR(E520/VLOOKUP(H520,ExchangeRates,2,FALSE),0)</f>
        <v>0</v>
      </c>
      <c r="R520" t="str">
        <f t="shared" si="41"/>
        <v>film &amp; video</v>
      </c>
      <c r="S520" t="str">
        <f t="shared" si="42"/>
        <v>animation</v>
      </c>
      <c r="T520" s="10">
        <f t="shared" si="43"/>
        <v>42223.616018518514</v>
      </c>
      <c r="U520" s="10">
        <f t="shared" si="44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6">
        <f>IFERROR(E521/L521,0)/VLOOKUP(H521,ExchangeRates,2,FALSE)</f>
        <v>39.228571428571428</v>
      </c>
      <c r="Q521" s="15">
        <f>IFERROR(E521/VLOOKUP(H521,ExchangeRates,2,FALSE),0)</f>
        <v>2746</v>
      </c>
      <c r="R521" t="str">
        <f t="shared" si="41"/>
        <v>film &amp; video</v>
      </c>
      <c r="S521" t="str">
        <f t="shared" si="42"/>
        <v>animation</v>
      </c>
      <c r="T521" s="10">
        <f t="shared" si="43"/>
        <v>41218.391446759255</v>
      </c>
      <c r="U521" s="10">
        <f t="shared" si="44"/>
        <v>41248.391446759255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6">
        <f>IFERROR(E522/L522,0)/VLOOKUP(H522,ExchangeRates,2,FALSE)</f>
        <v>190.0595681310499</v>
      </c>
      <c r="Q522" s="15">
        <f>IFERROR(E522/VLOOKUP(H522,ExchangeRates,2,FALSE),0)</f>
        <v>6462.0253164556962</v>
      </c>
      <c r="R522" t="str">
        <f t="shared" si="41"/>
        <v>theater</v>
      </c>
      <c r="S522" t="str">
        <f t="shared" si="42"/>
        <v>plays</v>
      </c>
      <c r="T522" s="10">
        <f t="shared" si="43"/>
        <v>42318.702094907407</v>
      </c>
      <c r="U522" s="10">
        <f t="shared" si="44"/>
        <v>42348.702094907407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6">
        <f>IFERROR(E523/L523,0)/VLOOKUP(H523,ExchangeRates,2,FALSE)</f>
        <v>93.428571428571431</v>
      </c>
      <c r="Q523" s="15">
        <f>IFERROR(E523/VLOOKUP(H523,ExchangeRates,2,FALSE),0)</f>
        <v>5232</v>
      </c>
      <c r="R523" t="str">
        <f t="shared" si="41"/>
        <v>theater</v>
      </c>
      <c r="S523" t="str">
        <f t="shared" si="42"/>
        <v>plays</v>
      </c>
      <c r="T523" s="10">
        <f t="shared" si="43"/>
        <v>42646.092812499999</v>
      </c>
      <c r="U523" s="10">
        <f t="shared" si="44"/>
        <v>42675.207638888889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6">
        <f>IFERROR(E524/L524,0)/VLOOKUP(H524,ExchangeRates,2,FALSE)</f>
        <v>110.96774193548387</v>
      </c>
      <c r="Q524" s="15">
        <f>IFERROR(E524/VLOOKUP(H524,ExchangeRates,2,FALSE),0)</f>
        <v>3440</v>
      </c>
      <c r="R524" t="str">
        <f t="shared" si="41"/>
        <v>theater</v>
      </c>
      <c r="S524" t="str">
        <f t="shared" si="42"/>
        <v>plays</v>
      </c>
      <c r="T524" s="10">
        <f t="shared" si="43"/>
        <v>42430.040798611109</v>
      </c>
      <c r="U524" s="10">
        <f t="shared" si="44"/>
        <v>42449.999131944445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6">
        <f>IFERROR(E525/L525,0)/VLOOKUP(H525,ExchangeRates,2,FALSE)</f>
        <v>71.785714285714292</v>
      </c>
      <c r="Q525" s="15">
        <f>IFERROR(E525/VLOOKUP(H525,ExchangeRates,2,FALSE),0)</f>
        <v>6030</v>
      </c>
      <c r="R525" t="str">
        <f t="shared" si="41"/>
        <v>theater</v>
      </c>
      <c r="S525" t="str">
        <f t="shared" si="42"/>
        <v>plays</v>
      </c>
      <c r="T525" s="10">
        <f t="shared" si="43"/>
        <v>42238.13282407407</v>
      </c>
      <c r="U525" s="10">
        <f t="shared" si="44"/>
        <v>42268.13282407407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6">
        <f>IFERROR(E526/L526,0)/VLOOKUP(H526,ExchangeRates,2,FALSE)</f>
        <v>37.035540408958127</v>
      </c>
      <c r="Q526" s="15">
        <f>IFERROR(E526/VLOOKUP(H526,ExchangeRates,2,FALSE),0)</f>
        <v>4814.6202531645567</v>
      </c>
      <c r="R526" t="str">
        <f t="shared" si="41"/>
        <v>theater</v>
      </c>
      <c r="S526" t="str">
        <f t="shared" si="42"/>
        <v>plays</v>
      </c>
      <c r="T526" s="10">
        <f t="shared" si="43"/>
        <v>42492.717233796298</v>
      </c>
      <c r="U526" s="10">
        <f t="shared" si="44"/>
        <v>42522.717233796298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6">
        <f>IFERROR(E527/L527,0)/VLOOKUP(H527,ExchangeRates,2,FALSE)</f>
        <v>1000</v>
      </c>
      <c r="Q527" s="15">
        <f>IFERROR(E527/VLOOKUP(H527,ExchangeRates,2,FALSE),0)</f>
        <v>12000</v>
      </c>
      <c r="R527" t="str">
        <f t="shared" si="41"/>
        <v>theater</v>
      </c>
      <c r="S527" t="str">
        <f t="shared" si="42"/>
        <v>plays</v>
      </c>
      <c r="T527" s="10">
        <f t="shared" si="43"/>
        <v>41850.400937500002</v>
      </c>
      <c r="U527" s="10">
        <f t="shared" si="44"/>
        <v>41895.400937500002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6">
        <f>IFERROR(E528/L528,0)/VLOOKUP(H528,ExchangeRates,2,FALSE)</f>
        <v>94.111172261970268</v>
      </c>
      <c r="Q528" s="15">
        <f>IFERROR(E528/VLOOKUP(H528,ExchangeRates,2,FALSE),0)</f>
        <v>2164.5569620253164</v>
      </c>
      <c r="R528" t="str">
        <f t="shared" si="41"/>
        <v>theater</v>
      </c>
      <c r="S528" t="str">
        <f t="shared" si="42"/>
        <v>plays</v>
      </c>
      <c r="T528" s="10">
        <f t="shared" si="43"/>
        <v>42192.591944444444</v>
      </c>
      <c r="U528" s="10">
        <f t="shared" si="44"/>
        <v>42223.708333333328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6">
        <f>IFERROR(E529/L529,0)/VLOOKUP(H529,ExchangeRates,2,FALSE)</f>
        <v>63.829113924050631</v>
      </c>
      <c r="Q529" s="15">
        <f>IFERROR(E529/VLOOKUP(H529,ExchangeRates,2,FALSE),0)</f>
        <v>10085</v>
      </c>
      <c r="R529" t="str">
        <f t="shared" si="41"/>
        <v>theater</v>
      </c>
      <c r="S529" t="str">
        <f t="shared" si="42"/>
        <v>plays</v>
      </c>
      <c r="T529" s="10">
        <f t="shared" si="43"/>
        <v>42753.205625000002</v>
      </c>
      <c r="U529" s="10">
        <f t="shared" si="44"/>
        <v>42783.670138888891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6">
        <f>IFERROR(E530/L530,0)/VLOOKUP(H530,ExchangeRates,2,FALSE)</f>
        <v>44.333333333333336</v>
      </c>
      <c r="Q530" s="15">
        <f>IFERROR(E530/VLOOKUP(H530,ExchangeRates,2,FALSE),0)</f>
        <v>1330</v>
      </c>
      <c r="R530" t="str">
        <f t="shared" si="41"/>
        <v>theater</v>
      </c>
      <c r="S530" t="str">
        <f t="shared" si="42"/>
        <v>plays</v>
      </c>
      <c r="T530" s="10">
        <f t="shared" si="43"/>
        <v>42155.920219907406</v>
      </c>
      <c r="U530" s="10">
        <f t="shared" si="44"/>
        <v>42176.888888888891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6">
        <f>IFERROR(E531/L531,0)/VLOOKUP(H531,ExchangeRates,2,FALSE)</f>
        <v>64.88391376451078</v>
      </c>
      <c r="Q531" s="15">
        <f>IFERROR(E531/VLOOKUP(H531,ExchangeRates,2,FALSE),0)</f>
        <v>1167.9104477611941</v>
      </c>
      <c r="R531" t="str">
        <f t="shared" si="41"/>
        <v>theater</v>
      </c>
      <c r="S531" t="str">
        <f t="shared" si="42"/>
        <v>plays</v>
      </c>
      <c r="T531" s="10">
        <f t="shared" si="43"/>
        <v>42725.031180555554</v>
      </c>
      <c r="U531" s="10">
        <f t="shared" si="44"/>
        <v>42746.208333333328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6">
        <f>IFERROR(E532/L532,0)/VLOOKUP(H532,ExchangeRates,2,FALSE)</f>
        <v>126.55172413793103</v>
      </c>
      <c r="Q532" s="15">
        <f>IFERROR(E532/VLOOKUP(H532,ExchangeRates,2,FALSE),0)</f>
        <v>3670</v>
      </c>
      <c r="R532" t="str">
        <f t="shared" si="41"/>
        <v>theater</v>
      </c>
      <c r="S532" t="str">
        <f t="shared" si="42"/>
        <v>plays</v>
      </c>
      <c r="T532" s="10">
        <f t="shared" si="43"/>
        <v>42157.591064814813</v>
      </c>
      <c r="U532" s="10">
        <f t="shared" si="44"/>
        <v>42179.083333333328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6">
        <f>IFERROR(E533/L533,0)/VLOOKUP(H533,ExchangeRates,2,FALSE)</f>
        <v>129.03225806451613</v>
      </c>
      <c r="Q533" s="15">
        <f>IFERROR(E533/VLOOKUP(H533,ExchangeRates,2,FALSE),0)</f>
        <v>4000</v>
      </c>
      <c r="R533" t="str">
        <f t="shared" si="41"/>
        <v>theater</v>
      </c>
      <c r="S533" t="str">
        <f t="shared" si="42"/>
        <v>plays</v>
      </c>
      <c r="T533" s="10">
        <f t="shared" si="43"/>
        <v>42676.065150462964</v>
      </c>
      <c r="U533" s="10">
        <f t="shared" si="44"/>
        <v>42721.290972222225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6">
        <f>IFERROR(E534/L534,0)/VLOOKUP(H534,ExchangeRates,2,FALSE)</f>
        <v>71.242774566473983</v>
      </c>
      <c r="Q534" s="15">
        <f>IFERROR(E534/VLOOKUP(H534,ExchangeRates,2,FALSE),0)</f>
        <v>12325</v>
      </c>
      <c r="R534" t="str">
        <f t="shared" si="41"/>
        <v>theater</v>
      </c>
      <c r="S534" t="str">
        <f t="shared" si="42"/>
        <v>plays</v>
      </c>
      <c r="T534" s="10">
        <f t="shared" si="43"/>
        <v>42473.007037037038</v>
      </c>
      <c r="U534" s="10">
        <f t="shared" si="44"/>
        <v>42503.007037037038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6">
        <f>IFERROR(E535/L535,0)/VLOOKUP(H535,ExchangeRates,2,FALSE)</f>
        <v>149.2181682799702</v>
      </c>
      <c r="Q535" s="15">
        <f>IFERROR(E535/VLOOKUP(H535,ExchangeRates,2,FALSE),0)</f>
        <v>2536.7088607594937</v>
      </c>
      <c r="R535" t="str">
        <f t="shared" si="41"/>
        <v>theater</v>
      </c>
      <c r="S535" t="str">
        <f t="shared" si="42"/>
        <v>plays</v>
      </c>
      <c r="T535" s="10">
        <f t="shared" si="43"/>
        <v>42482.43478009259</v>
      </c>
      <c r="U535" s="10">
        <f t="shared" si="44"/>
        <v>42506.43478009259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6">
        <f>IFERROR(E536/L536,0)/VLOOKUP(H536,ExchangeRates,2,FALSE)</f>
        <v>35.284070478245233</v>
      </c>
      <c r="Q536" s="15">
        <f>IFERROR(E536/VLOOKUP(H536,ExchangeRates,2,FALSE),0)</f>
        <v>1693.6353829557713</v>
      </c>
      <c r="R536" t="str">
        <f t="shared" si="41"/>
        <v>theater</v>
      </c>
      <c r="S536" t="str">
        <f t="shared" si="42"/>
        <v>plays</v>
      </c>
      <c r="T536" s="10">
        <f t="shared" si="43"/>
        <v>42270.810995370368</v>
      </c>
      <c r="U536" s="10">
        <f t="shared" si="44"/>
        <v>42309.958333333328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6">
        <f>IFERROR(E537/L537,0)/VLOOKUP(H537,ExchangeRates,2,FALSE)</f>
        <v>43.981978116284061</v>
      </c>
      <c r="Q537" s="15">
        <f>IFERROR(E537/VLOOKUP(H537,ExchangeRates,2,FALSE),0)</f>
        <v>2594.9367088607592</v>
      </c>
      <c r="R537" t="str">
        <f t="shared" si="41"/>
        <v>theater</v>
      </c>
      <c r="S537" t="str">
        <f t="shared" si="42"/>
        <v>plays</v>
      </c>
      <c r="T537" s="10">
        <f t="shared" si="43"/>
        <v>42711.54519675926</v>
      </c>
      <c r="U537" s="10">
        <f t="shared" si="44"/>
        <v>42741.54519675926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6">
        <f>IFERROR(E538/L538,0)/VLOOKUP(H538,ExchangeRates,2,FALSE)</f>
        <v>126.66342096721844</v>
      </c>
      <c r="Q538" s="15">
        <f>IFERROR(E538/VLOOKUP(H538,ExchangeRates,2,FALSE),0)</f>
        <v>4939.8734177215192</v>
      </c>
      <c r="R538" t="str">
        <f t="shared" si="41"/>
        <v>theater</v>
      </c>
      <c r="S538" t="str">
        <f t="shared" si="42"/>
        <v>plays</v>
      </c>
      <c r="T538" s="10">
        <f t="shared" si="43"/>
        <v>42179.344988425924</v>
      </c>
      <c r="U538" s="10">
        <f t="shared" si="44"/>
        <v>42219.75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6">
        <f>IFERROR(E539/L539,0)/VLOOKUP(H539,ExchangeRates,2,FALSE)</f>
        <v>40.847457627118644</v>
      </c>
      <c r="Q539" s="15">
        <f>IFERROR(E539/VLOOKUP(H539,ExchangeRates,2,FALSE),0)</f>
        <v>2410</v>
      </c>
      <c r="R539" t="str">
        <f t="shared" si="41"/>
        <v>theater</v>
      </c>
      <c r="S539" t="str">
        <f t="shared" si="42"/>
        <v>plays</v>
      </c>
      <c r="T539" s="10">
        <f t="shared" si="43"/>
        <v>42282.768414351856</v>
      </c>
      <c r="U539" s="10">
        <f t="shared" si="44"/>
        <v>42312.810081018513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6">
        <f>IFERROR(E540/L540,0)/VLOOKUP(H540,ExchangeRates,2,FALSE)</f>
        <v>252.01666666666668</v>
      </c>
      <c r="Q540" s="15">
        <f>IFERROR(E540/VLOOKUP(H540,ExchangeRates,2,FALSE),0)</f>
        <v>15121</v>
      </c>
      <c r="R540" t="str">
        <f t="shared" si="41"/>
        <v>theater</v>
      </c>
      <c r="S540" t="str">
        <f t="shared" si="42"/>
        <v>plays</v>
      </c>
      <c r="T540" s="10">
        <f t="shared" si="43"/>
        <v>42473.794710648144</v>
      </c>
      <c r="U540" s="10">
        <f t="shared" si="44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6">
        <f>IFERROR(E541/L541,0)/VLOOKUP(H541,ExchangeRates,2,FALSE)</f>
        <v>31.849367088607597</v>
      </c>
      <c r="Q541" s="15">
        <f>IFERROR(E541/VLOOKUP(H541,ExchangeRates,2,FALSE),0)</f>
        <v>636.98734177215192</v>
      </c>
      <c r="R541" t="str">
        <f t="shared" si="41"/>
        <v>theater</v>
      </c>
      <c r="S541" t="str">
        <f t="shared" si="42"/>
        <v>plays</v>
      </c>
      <c r="T541" s="10">
        <f t="shared" si="43"/>
        <v>42535.049849537041</v>
      </c>
      <c r="U541" s="10">
        <f t="shared" si="44"/>
        <v>42556.049849537041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6">
        <f>IFERROR(E542/L542,0)/VLOOKUP(H542,ExchangeRates,2,FALSE)</f>
        <v>1</v>
      </c>
      <c r="Q542" s="15">
        <f>IFERROR(E542/VLOOKUP(H542,ExchangeRates,2,FALSE),0)</f>
        <v>1</v>
      </c>
      <c r="R542" t="str">
        <f t="shared" si="41"/>
        <v>technology</v>
      </c>
      <c r="S542" t="str">
        <f t="shared" si="42"/>
        <v>web</v>
      </c>
      <c r="T542" s="10">
        <f t="shared" si="43"/>
        <v>42009.817199074074</v>
      </c>
      <c r="U542" s="10">
        <f t="shared" si="44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6">
        <f>IFERROR(E543/L543,0)/VLOOKUP(H543,ExchangeRates,2,FALSE)</f>
        <v>25</v>
      </c>
      <c r="Q543" s="15">
        <f>IFERROR(E543/VLOOKUP(H543,ExchangeRates,2,FALSE),0)</f>
        <v>25</v>
      </c>
      <c r="R543" t="str">
        <f t="shared" si="41"/>
        <v>technology</v>
      </c>
      <c r="S543" t="str">
        <f t="shared" si="42"/>
        <v>web</v>
      </c>
      <c r="T543" s="10">
        <f t="shared" si="43"/>
        <v>42276.046689814815</v>
      </c>
      <c r="U543" s="10">
        <f t="shared" si="44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6">
        <f>IFERROR(E544/L544,0)/VLOOKUP(H544,ExchangeRates,2,FALSE)</f>
        <v>1</v>
      </c>
      <c r="Q544" s="15">
        <f>IFERROR(E544/VLOOKUP(H544,ExchangeRates,2,FALSE),0)</f>
        <v>1</v>
      </c>
      <c r="R544" t="str">
        <f t="shared" si="41"/>
        <v>technology</v>
      </c>
      <c r="S544" t="str">
        <f t="shared" si="42"/>
        <v>web</v>
      </c>
      <c r="T544" s="10">
        <f t="shared" si="43"/>
        <v>42433.737453703703</v>
      </c>
      <c r="U544" s="10">
        <f t="shared" si="44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6">
        <f>IFERROR(E545/L545,0)/VLOOKUP(H545,ExchangeRates,2,FALSE)</f>
        <v>24.305555555555557</v>
      </c>
      <c r="Q545" s="15">
        <f>IFERROR(E545/VLOOKUP(H545,ExchangeRates,2,FALSE),0)</f>
        <v>48.611111111111114</v>
      </c>
      <c r="R545" t="str">
        <f t="shared" si="41"/>
        <v>technology</v>
      </c>
      <c r="S545" t="str">
        <f t="shared" si="42"/>
        <v>web</v>
      </c>
      <c r="T545" s="10">
        <f t="shared" si="43"/>
        <v>41914.092152777775</v>
      </c>
      <c r="U545" s="10">
        <f t="shared" si="44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6">
        <f>IFERROR(E546/L546,0)/VLOOKUP(H546,ExchangeRates,2,FALSE)</f>
        <v>3</v>
      </c>
      <c r="Q546" s="15">
        <f>IFERROR(E546/VLOOKUP(H546,ExchangeRates,2,FALSE),0)</f>
        <v>6</v>
      </c>
      <c r="R546" t="str">
        <f t="shared" si="41"/>
        <v>technology</v>
      </c>
      <c r="S546" t="str">
        <f t="shared" si="42"/>
        <v>web</v>
      </c>
      <c r="T546" s="10">
        <f t="shared" si="43"/>
        <v>42525.656944444447</v>
      </c>
      <c r="U546" s="10">
        <f t="shared" si="44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6">
        <f>IFERROR(E547/L547,0)/VLOOKUP(H547,ExchangeRates,2,FALSE)</f>
        <v>457.62032085561498</v>
      </c>
      <c r="Q547" s="15">
        <f>IFERROR(E547/VLOOKUP(H547,ExchangeRates,2,FALSE),0)</f>
        <v>15559.09090909091</v>
      </c>
      <c r="R547" t="str">
        <f t="shared" si="41"/>
        <v>technology</v>
      </c>
      <c r="S547" t="str">
        <f t="shared" si="42"/>
        <v>web</v>
      </c>
      <c r="T547" s="10">
        <f t="shared" si="43"/>
        <v>42283.592465277776</v>
      </c>
      <c r="U547" s="10">
        <f t="shared" si="44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6">
        <f>IFERROR(E548/L548,0)/VLOOKUP(H548,ExchangeRates,2,FALSE)</f>
        <v>26</v>
      </c>
      <c r="Q548" s="15">
        <f>IFERROR(E548/VLOOKUP(H548,ExchangeRates,2,FALSE),0)</f>
        <v>52</v>
      </c>
      <c r="R548" t="str">
        <f t="shared" si="41"/>
        <v>technology</v>
      </c>
      <c r="S548" t="str">
        <f t="shared" si="42"/>
        <v>web</v>
      </c>
      <c r="T548" s="10">
        <f t="shared" si="43"/>
        <v>42249.667997685188</v>
      </c>
      <c r="U548" s="10">
        <f t="shared" si="44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>
        <f>IFERROR(E549/L549,0)/VLOOKUP(H549,ExchangeRates,2,FALSE)</f>
        <v>0</v>
      </c>
      <c r="Q549" s="15">
        <f>IFERROR(E549/VLOOKUP(H549,ExchangeRates,2,FALSE),0)</f>
        <v>0</v>
      </c>
      <c r="R549" t="str">
        <f t="shared" si="41"/>
        <v>technology</v>
      </c>
      <c r="S549" t="str">
        <f t="shared" si="42"/>
        <v>web</v>
      </c>
      <c r="T549" s="10">
        <f t="shared" si="43"/>
        <v>42380.696342592593</v>
      </c>
      <c r="U549" s="10">
        <f t="shared" si="44"/>
        <v>42410.696342592593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6">
        <f>IFERROR(E550/L550,0)/VLOOKUP(H550,ExchangeRates,2,FALSE)</f>
        <v>11.39240506329114</v>
      </c>
      <c r="Q550" s="15">
        <f>IFERROR(E550/VLOOKUP(H550,ExchangeRates,2,FALSE),0)</f>
        <v>11.39240506329114</v>
      </c>
      <c r="R550" t="str">
        <f t="shared" si="41"/>
        <v>technology</v>
      </c>
      <c r="S550" t="str">
        <f t="shared" si="42"/>
        <v>web</v>
      </c>
      <c r="T550" s="10">
        <f t="shared" si="43"/>
        <v>42276.903333333335</v>
      </c>
      <c r="U550" s="10">
        <f t="shared" si="44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6">
        <f>IFERROR(E551/L551,0)/VLOOKUP(H551,ExchangeRates,2,FALSE)</f>
        <v>10.759493670886075</v>
      </c>
      <c r="Q551" s="15">
        <f>IFERROR(E551/VLOOKUP(H551,ExchangeRates,2,FALSE),0)</f>
        <v>86.075949367088597</v>
      </c>
      <c r="R551" t="str">
        <f t="shared" si="41"/>
        <v>technology</v>
      </c>
      <c r="S551" t="str">
        <f t="shared" si="42"/>
        <v>web</v>
      </c>
      <c r="T551" s="10">
        <f t="shared" si="43"/>
        <v>42163.636828703704</v>
      </c>
      <c r="U551" s="10">
        <f t="shared" si="44"/>
        <v>42193.636828703704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6">
        <f>IFERROR(E552/L552,0)/VLOOKUP(H552,ExchangeRates,2,FALSE)</f>
        <v>6.5298507462686564</v>
      </c>
      <c r="Q552" s="15">
        <f>IFERROR(E552/VLOOKUP(H552,ExchangeRates,2,FALSE),0)</f>
        <v>26.119402985074625</v>
      </c>
      <c r="R552" t="str">
        <f t="shared" si="41"/>
        <v>technology</v>
      </c>
      <c r="S552" t="str">
        <f t="shared" si="42"/>
        <v>web</v>
      </c>
      <c r="T552" s="10">
        <f t="shared" si="43"/>
        <v>42753.678761574076</v>
      </c>
      <c r="U552" s="10">
        <f t="shared" si="44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6">
        <f>IFERROR(E553/L553,0)/VLOOKUP(H553,ExchangeRates,2,FALSE)</f>
        <v>135.03571428571428</v>
      </c>
      <c r="Q553" s="15">
        <f>IFERROR(E553/VLOOKUP(H553,ExchangeRates,2,FALSE),0)</f>
        <v>3781</v>
      </c>
      <c r="R553" t="str">
        <f t="shared" si="41"/>
        <v>technology</v>
      </c>
      <c r="S553" t="str">
        <f t="shared" si="42"/>
        <v>web</v>
      </c>
      <c r="T553" s="10">
        <f t="shared" si="43"/>
        <v>42173.275740740741</v>
      </c>
      <c r="U553" s="10">
        <f t="shared" si="44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>
        <f>IFERROR(E554/L554,0)/VLOOKUP(H554,ExchangeRates,2,FALSE)</f>
        <v>0</v>
      </c>
      <c r="Q554" s="15">
        <f>IFERROR(E554/VLOOKUP(H554,ExchangeRates,2,FALSE),0)</f>
        <v>0</v>
      </c>
      <c r="R554" t="str">
        <f t="shared" si="41"/>
        <v>technology</v>
      </c>
      <c r="S554" t="str">
        <f t="shared" si="42"/>
        <v>web</v>
      </c>
      <c r="T554" s="10">
        <f t="shared" si="43"/>
        <v>42318.616851851853</v>
      </c>
      <c r="U554" s="10">
        <f t="shared" si="44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6">
        <f>IFERROR(E555/L555,0)/VLOOKUP(H555,ExchangeRates,2,FALSE)</f>
        <v>20.5</v>
      </c>
      <c r="Q555" s="15">
        <f>IFERROR(E555/VLOOKUP(H555,ExchangeRates,2,FALSE),0)</f>
        <v>123</v>
      </c>
      <c r="R555" t="str">
        <f t="shared" si="41"/>
        <v>technology</v>
      </c>
      <c r="S555" t="str">
        <f t="shared" si="42"/>
        <v>web</v>
      </c>
      <c r="T555" s="10">
        <f t="shared" si="43"/>
        <v>41927.71980324074</v>
      </c>
      <c r="U555" s="10">
        <f t="shared" si="44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6">
        <f>IFERROR(E556/L556,0)/VLOOKUP(H556,ExchangeRates,2,FALSE)</f>
        <v>64.36363636363636</v>
      </c>
      <c r="Q556" s="15">
        <f>IFERROR(E556/VLOOKUP(H556,ExchangeRates,2,FALSE),0)</f>
        <v>1416</v>
      </c>
      <c r="R556" t="str">
        <f t="shared" si="41"/>
        <v>technology</v>
      </c>
      <c r="S556" t="str">
        <f t="shared" si="42"/>
        <v>web</v>
      </c>
      <c r="T556" s="10">
        <f t="shared" si="43"/>
        <v>41901.684861111113</v>
      </c>
      <c r="U556" s="10">
        <f t="shared" si="44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>
        <f>IFERROR(E557/L557,0)/VLOOKUP(H557,ExchangeRates,2,FALSE)</f>
        <v>0</v>
      </c>
      <c r="Q557" s="15">
        <f>IFERROR(E557/VLOOKUP(H557,ExchangeRates,2,FALSE),0)</f>
        <v>0</v>
      </c>
      <c r="R557" t="str">
        <f t="shared" si="41"/>
        <v>technology</v>
      </c>
      <c r="S557" t="str">
        <f t="shared" si="42"/>
        <v>web</v>
      </c>
      <c r="T557" s="10">
        <f t="shared" si="43"/>
        <v>42503.353506944448</v>
      </c>
      <c r="U557" s="10">
        <f t="shared" si="44"/>
        <v>42533.353506944448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6">
        <f>IFERROR(E558/L558,0)/VLOOKUP(H558,ExchangeRates,2,FALSE)</f>
        <v>200</v>
      </c>
      <c r="Q558" s="15">
        <f>IFERROR(E558/VLOOKUP(H558,ExchangeRates,2,FALSE),0)</f>
        <v>200</v>
      </c>
      <c r="R558" t="str">
        <f t="shared" si="41"/>
        <v>technology</v>
      </c>
      <c r="S558" t="str">
        <f t="shared" si="42"/>
        <v>web</v>
      </c>
      <c r="T558" s="10">
        <f t="shared" si="43"/>
        <v>42345.860150462962</v>
      </c>
      <c r="U558" s="10">
        <f t="shared" si="44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6">
        <f>IFERROR(E559/L559,0)/VLOOKUP(H559,ExchangeRates,2,FALSE)</f>
        <v>77.61363636363636</v>
      </c>
      <c r="Q559" s="15">
        <f>IFERROR(E559/VLOOKUP(H559,ExchangeRates,2,FALSE),0)</f>
        <v>1552.2727272727273</v>
      </c>
      <c r="R559" t="str">
        <f t="shared" si="41"/>
        <v>technology</v>
      </c>
      <c r="S559" t="str">
        <f t="shared" si="42"/>
        <v>web</v>
      </c>
      <c r="T559" s="10">
        <f t="shared" si="43"/>
        <v>42676.942164351851</v>
      </c>
      <c r="U559" s="10">
        <f t="shared" si="44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>
        <f>IFERROR(E560/L560,0)/VLOOKUP(H560,ExchangeRates,2,FALSE)</f>
        <v>0</v>
      </c>
      <c r="Q560" s="15">
        <f>IFERROR(E560/VLOOKUP(H560,ExchangeRates,2,FALSE),0)</f>
        <v>0</v>
      </c>
      <c r="R560" t="str">
        <f t="shared" si="41"/>
        <v>technology</v>
      </c>
      <c r="S560" t="str">
        <f t="shared" si="42"/>
        <v>web</v>
      </c>
      <c r="T560" s="10">
        <f t="shared" si="43"/>
        <v>42057.883159722223</v>
      </c>
      <c r="U560" s="10">
        <f t="shared" si="44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6">
        <f>IFERROR(E561/L561,0)/VLOOKUP(H561,ExchangeRates,2,FALSE)</f>
        <v>50</v>
      </c>
      <c r="Q561" s="15">
        <f>IFERROR(E561/VLOOKUP(H561,ExchangeRates,2,FALSE),0)</f>
        <v>50</v>
      </c>
      <c r="R561" t="str">
        <f t="shared" si="41"/>
        <v>technology</v>
      </c>
      <c r="S561" t="str">
        <f t="shared" si="42"/>
        <v>web</v>
      </c>
      <c r="T561" s="10">
        <f t="shared" si="43"/>
        <v>42321.283101851848</v>
      </c>
      <c r="U561" s="10">
        <f t="shared" si="44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6">
        <f>IFERROR(E562/L562,0)/VLOOKUP(H562,ExchangeRates,2,FALSE)</f>
        <v>2.9850746268656714</v>
      </c>
      <c r="Q562" s="15">
        <f>IFERROR(E562/VLOOKUP(H562,ExchangeRates,2,FALSE),0)</f>
        <v>8.9552238805970141</v>
      </c>
      <c r="R562" t="str">
        <f t="shared" si="41"/>
        <v>technology</v>
      </c>
      <c r="S562" t="str">
        <f t="shared" si="42"/>
        <v>web</v>
      </c>
      <c r="T562" s="10">
        <f t="shared" si="43"/>
        <v>41960.771354166667</v>
      </c>
      <c r="U562" s="10">
        <f t="shared" si="44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6">
        <f>IFERROR(E563/L563,0)/VLOOKUP(H563,ExchangeRates,2,FALSE)</f>
        <v>27.5</v>
      </c>
      <c r="Q563" s="15">
        <f>IFERROR(E563/VLOOKUP(H563,ExchangeRates,2,FALSE),0)</f>
        <v>55</v>
      </c>
      <c r="R563" t="str">
        <f t="shared" si="41"/>
        <v>technology</v>
      </c>
      <c r="S563" t="str">
        <f t="shared" si="42"/>
        <v>web</v>
      </c>
      <c r="T563" s="10">
        <f t="shared" si="43"/>
        <v>42268.658715277779</v>
      </c>
      <c r="U563" s="10">
        <f t="shared" si="44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>
        <f>IFERROR(E564/L564,0)/VLOOKUP(H564,ExchangeRates,2,FALSE)</f>
        <v>0</v>
      </c>
      <c r="Q564" s="15">
        <f>IFERROR(E564/VLOOKUP(H564,ExchangeRates,2,FALSE),0)</f>
        <v>0</v>
      </c>
      <c r="R564" t="str">
        <f t="shared" si="41"/>
        <v>technology</v>
      </c>
      <c r="S564" t="str">
        <f t="shared" si="42"/>
        <v>web</v>
      </c>
      <c r="T564" s="10">
        <f t="shared" si="43"/>
        <v>42692.389062499999</v>
      </c>
      <c r="U564" s="10">
        <f t="shared" si="44"/>
        <v>42722.389062499999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6">
        <f>IFERROR(E565/L565,0)/VLOOKUP(H565,ExchangeRates,2,FALSE)</f>
        <v>23.611111111111111</v>
      </c>
      <c r="Q565" s="15">
        <f>IFERROR(E565/VLOOKUP(H565,ExchangeRates,2,FALSE),0)</f>
        <v>47.222222222222221</v>
      </c>
      <c r="R565" t="str">
        <f t="shared" si="41"/>
        <v>technology</v>
      </c>
      <c r="S565" t="str">
        <f t="shared" si="42"/>
        <v>web</v>
      </c>
      <c r="T565" s="10">
        <f t="shared" si="43"/>
        <v>42022.069988425923</v>
      </c>
      <c r="U565" s="10">
        <f t="shared" si="44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6">
        <f>IFERROR(E566/L566,0)/VLOOKUP(H566,ExchangeRates,2,FALSE)</f>
        <v>1.1363636363636365</v>
      </c>
      <c r="Q566" s="15">
        <f>IFERROR(E566/VLOOKUP(H566,ExchangeRates,2,FALSE),0)</f>
        <v>1.1363636363636365</v>
      </c>
      <c r="R566" t="str">
        <f t="shared" si="41"/>
        <v>technology</v>
      </c>
      <c r="S566" t="str">
        <f t="shared" si="42"/>
        <v>web</v>
      </c>
      <c r="T566" s="10">
        <f t="shared" si="43"/>
        <v>42411.942997685182</v>
      </c>
      <c r="U566" s="10">
        <f t="shared" si="44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>
        <f>IFERROR(E567/L567,0)/VLOOKUP(H567,ExchangeRates,2,FALSE)</f>
        <v>0</v>
      </c>
      <c r="Q567" s="15">
        <f>IFERROR(E567/VLOOKUP(H567,ExchangeRates,2,FALSE),0)</f>
        <v>0</v>
      </c>
      <c r="R567" t="str">
        <f t="shared" si="41"/>
        <v>technology</v>
      </c>
      <c r="S567" t="str">
        <f t="shared" si="42"/>
        <v>web</v>
      </c>
      <c r="T567" s="10">
        <f t="shared" si="43"/>
        <v>42165.78528935185</v>
      </c>
      <c r="U567" s="10">
        <f t="shared" si="44"/>
        <v>42195.78528935185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6">
        <f>IFERROR(E568/L568,0)/VLOOKUP(H568,ExchangeRates,2,FALSE)</f>
        <v>1</v>
      </c>
      <c r="Q568" s="15">
        <f>IFERROR(E568/VLOOKUP(H568,ExchangeRates,2,FALSE),0)</f>
        <v>1</v>
      </c>
      <c r="R568" t="str">
        <f t="shared" si="41"/>
        <v>technology</v>
      </c>
      <c r="S568" t="str">
        <f t="shared" si="42"/>
        <v>web</v>
      </c>
      <c r="T568" s="10">
        <f t="shared" si="43"/>
        <v>42535.68440972222</v>
      </c>
      <c r="U568" s="10">
        <f t="shared" si="44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>
        <f>IFERROR(E569/L569,0)/VLOOKUP(H569,ExchangeRates,2,FALSE)</f>
        <v>0</v>
      </c>
      <c r="Q569" s="15">
        <f>IFERROR(E569/VLOOKUP(H569,ExchangeRates,2,FALSE),0)</f>
        <v>0</v>
      </c>
      <c r="R569" t="str">
        <f t="shared" si="41"/>
        <v>technology</v>
      </c>
      <c r="S569" t="str">
        <f t="shared" si="42"/>
        <v>web</v>
      </c>
      <c r="T569" s="10">
        <f t="shared" si="43"/>
        <v>41975.842523148152</v>
      </c>
      <c r="U569" s="10">
        <f t="shared" si="44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6">
        <f>IFERROR(E570/L570,0)/VLOOKUP(H570,ExchangeRates,2,FALSE)</f>
        <v>31.818181818181817</v>
      </c>
      <c r="Q570" s="15">
        <f>IFERROR(E570/VLOOKUP(H570,ExchangeRates,2,FALSE),0)</f>
        <v>159.09090909090909</v>
      </c>
      <c r="R570" t="str">
        <f t="shared" si="41"/>
        <v>technology</v>
      </c>
      <c r="S570" t="str">
        <f t="shared" si="42"/>
        <v>web</v>
      </c>
      <c r="T570" s="10">
        <f t="shared" si="43"/>
        <v>42348.9215625</v>
      </c>
      <c r="U570" s="10">
        <f t="shared" si="44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6">
        <f>IFERROR(E571/L571,0)/VLOOKUP(H571,ExchangeRates,2,FALSE)</f>
        <v>14.925373134328357</v>
      </c>
      <c r="Q571" s="15">
        <f>IFERROR(E571/VLOOKUP(H571,ExchangeRates,2,FALSE),0)</f>
        <v>14.925373134328357</v>
      </c>
      <c r="R571" t="str">
        <f t="shared" si="41"/>
        <v>technology</v>
      </c>
      <c r="S571" t="str">
        <f t="shared" si="42"/>
        <v>web</v>
      </c>
      <c r="T571" s="10">
        <f t="shared" si="43"/>
        <v>42340.847361111111</v>
      </c>
      <c r="U571" s="10">
        <f t="shared" si="44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6">
        <f>IFERROR(E572/L572,0)/VLOOKUP(H572,ExchangeRates,2,FALSE)</f>
        <v>142</v>
      </c>
      <c r="Q572" s="15">
        <f>IFERROR(E572/VLOOKUP(H572,ExchangeRates,2,FALSE),0)</f>
        <v>142</v>
      </c>
      <c r="R572" t="str">
        <f t="shared" si="41"/>
        <v>technology</v>
      </c>
      <c r="S572" t="str">
        <f t="shared" si="42"/>
        <v>web</v>
      </c>
      <c r="T572" s="10">
        <f t="shared" si="43"/>
        <v>42388.798252314809</v>
      </c>
      <c r="U572" s="10">
        <f t="shared" si="44"/>
        <v>42418.798252314809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6">
        <f>IFERROR(E573/L573,0)/VLOOKUP(H573,ExchangeRates,2,FALSE)</f>
        <v>53</v>
      </c>
      <c r="Q573" s="15">
        <f>IFERROR(E573/VLOOKUP(H573,ExchangeRates,2,FALSE),0)</f>
        <v>106</v>
      </c>
      <c r="R573" t="str">
        <f t="shared" si="41"/>
        <v>technology</v>
      </c>
      <c r="S573" t="str">
        <f t="shared" si="42"/>
        <v>web</v>
      </c>
      <c r="T573" s="10">
        <f t="shared" si="43"/>
        <v>42192.816238425927</v>
      </c>
      <c r="U573" s="10">
        <f t="shared" si="44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>
        <f>IFERROR(E574/L574,0)/VLOOKUP(H574,ExchangeRates,2,FALSE)</f>
        <v>0</v>
      </c>
      <c r="Q574" s="15">
        <f>IFERROR(E574/VLOOKUP(H574,ExchangeRates,2,FALSE),0)</f>
        <v>0</v>
      </c>
      <c r="R574" t="str">
        <f t="shared" si="41"/>
        <v>technology</v>
      </c>
      <c r="S574" t="str">
        <f t="shared" si="42"/>
        <v>web</v>
      </c>
      <c r="T574" s="10">
        <f t="shared" si="43"/>
        <v>42282.716296296298</v>
      </c>
      <c r="U574" s="10">
        <f t="shared" si="44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6">
        <f>IFERROR(E575/L575,0)/VLOOKUP(H575,ExchangeRates,2,FALSE)</f>
        <v>38.444444444444443</v>
      </c>
      <c r="Q575" s="15">
        <f>IFERROR(E575/VLOOKUP(H575,ExchangeRates,2,FALSE),0)</f>
        <v>346</v>
      </c>
      <c r="R575" t="str">
        <f t="shared" si="41"/>
        <v>technology</v>
      </c>
      <c r="S575" t="str">
        <f t="shared" si="42"/>
        <v>web</v>
      </c>
      <c r="T575" s="10">
        <f t="shared" si="43"/>
        <v>41963.050127314811</v>
      </c>
      <c r="U575" s="10">
        <f t="shared" si="44"/>
        <v>42022.05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6">
        <f>IFERROR(E576/L576,0)/VLOOKUP(H576,ExchangeRates,2,FALSE)</f>
        <v>25.316455696202532</v>
      </c>
      <c r="Q576" s="15">
        <f>IFERROR(E576/VLOOKUP(H576,ExchangeRates,2,FALSE),0)</f>
        <v>101.26582278481013</v>
      </c>
      <c r="R576" t="str">
        <f t="shared" si="41"/>
        <v>technology</v>
      </c>
      <c r="S576" t="str">
        <f t="shared" si="42"/>
        <v>web</v>
      </c>
      <c r="T576" s="10">
        <f t="shared" si="43"/>
        <v>42632.443368055552</v>
      </c>
      <c r="U576" s="10">
        <f t="shared" si="44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6">
        <f>IFERROR(E577/L577,0)/VLOOKUP(H577,ExchangeRates,2,FALSE)</f>
        <v>73.579545454545453</v>
      </c>
      <c r="Q577" s="15">
        <f>IFERROR(E577/VLOOKUP(H577,ExchangeRates,2,FALSE),0)</f>
        <v>294.31818181818181</v>
      </c>
      <c r="R577" t="str">
        <f t="shared" si="41"/>
        <v>technology</v>
      </c>
      <c r="S577" t="str">
        <f t="shared" si="42"/>
        <v>web</v>
      </c>
      <c r="T577" s="10">
        <f t="shared" si="43"/>
        <v>42138.692627314813</v>
      </c>
      <c r="U577" s="10">
        <f t="shared" si="44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 s="6">
        <f>IFERROR(E578/L578,0)/VLOOKUP(H578,ExchangeRates,2,FALSE)</f>
        <v>1</v>
      </c>
      <c r="Q578" s="15">
        <f>IFERROR(E578/VLOOKUP(H578,ExchangeRates,2,FALSE),0)</f>
        <v>1</v>
      </c>
      <c r="R578" t="str">
        <f t="shared" si="41"/>
        <v>technology</v>
      </c>
      <c r="S578" t="str">
        <f t="shared" si="42"/>
        <v>web</v>
      </c>
      <c r="T578" s="10">
        <f t="shared" si="43"/>
        <v>42031.471666666665</v>
      </c>
      <c r="U578" s="10">
        <f t="shared" si="44"/>
        <v>42091.43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 s="6">
        <f>IFERROR(E579/L579,0)/VLOOKUP(H579,ExchangeRates,2,FALSE)</f>
        <v>10</v>
      </c>
      <c r="Q579" s="15">
        <f>IFERROR(E579/VLOOKUP(H579,ExchangeRates,2,FALSE),0)</f>
        <v>10</v>
      </c>
      <c r="R579" t="str">
        <f t="shared" ref="R579:R642" si="46">LEFT(N579,FIND("/",N579)-1)</f>
        <v>technology</v>
      </c>
      <c r="S579" t="str">
        <f t="shared" ref="S579:S642" si="47">RIGHT(N579,LEN(N579)-FIND("/",N579))</f>
        <v>web</v>
      </c>
      <c r="T579" s="10">
        <f t="shared" ref="T579:T642" si="48">(((J579/86400)+DATE(1970,1,1)))</f>
        <v>42450.589143518519</v>
      </c>
      <c r="U579" s="10">
        <f t="shared" ref="U579:U642" si="49">(((I579/86400)+DATE(1970,1,1)))</f>
        <v>42510.589143518519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6">
        <f>IFERROR(E580/L580,0)/VLOOKUP(H580,ExchangeRates,2,FALSE)</f>
        <v>2.5316455696202529</v>
      </c>
      <c r="Q580" s="15">
        <f>IFERROR(E580/VLOOKUP(H580,ExchangeRates,2,FALSE),0)</f>
        <v>17.721518987341771</v>
      </c>
      <c r="R580" t="str">
        <f t="shared" si="46"/>
        <v>technology</v>
      </c>
      <c r="S580" t="str">
        <f t="shared" si="47"/>
        <v>web</v>
      </c>
      <c r="T580" s="10">
        <f t="shared" si="48"/>
        <v>42230.578622685185</v>
      </c>
      <c r="U580" s="10">
        <f t="shared" si="49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6">
        <f>IFERROR(E581/L581,0)/VLOOKUP(H581,ExchangeRates,2,FALSE)</f>
        <v>35</v>
      </c>
      <c r="Q581" s="15">
        <f>IFERROR(E581/VLOOKUP(H581,ExchangeRates,2,FALSE),0)</f>
        <v>175</v>
      </c>
      <c r="R581" t="str">
        <f t="shared" si="46"/>
        <v>technology</v>
      </c>
      <c r="S581" t="str">
        <f t="shared" si="47"/>
        <v>web</v>
      </c>
      <c r="T581" s="10">
        <f t="shared" si="48"/>
        <v>41968.852118055554</v>
      </c>
      <c r="U581" s="10">
        <f t="shared" si="49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6">
        <f>IFERROR(E582/L582,0)/VLOOKUP(H582,ExchangeRates,2,FALSE)</f>
        <v>1</v>
      </c>
      <c r="Q582" s="15">
        <f>IFERROR(E582/VLOOKUP(H582,ExchangeRates,2,FALSE),0)</f>
        <v>1</v>
      </c>
      <c r="R582" t="str">
        <f t="shared" si="46"/>
        <v>technology</v>
      </c>
      <c r="S582" t="str">
        <f t="shared" si="47"/>
        <v>web</v>
      </c>
      <c r="T582" s="10">
        <f t="shared" si="48"/>
        <v>42605.908182870371</v>
      </c>
      <c r="U582" s="10">
        <f t="shared" si="49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>
        <f>IFERROR(E583/L583,0)/VLOOKUP(H583,ExchangeRates,2,FALSE)</f>
        <v>0</v>
      </c>
      <c r="Q583" s="15">
        <f>IFERROR(E583/VLOOKUP(H583,ExchangeRates,2,FALSE),0)</f>
        <v>0</v>
      </c>
      <c r="R583" t="str">
        <f t="shared" si="46"/>
        <v>technology</v>
      </c>
      <c r="S583" t="str">
        <f t="shared" si="47"/>
        <v>web</v>
      </c>
      <c r="T583" s="10">
        <f t="shared" si="48"/>
        <v>42188.012777777782</v>
      </c>
      <c r="U583" s="10">
        <f t="shared" si="49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>
        <f>IFERROR(E584/L584,0)/VLOOKUP(H584,ExchangeRates,2,FALSE)</f>
        <v>0</v>
      </c>
      <c r="Q584" s="15">
        <f>IFERROR(E584/VLOOKUP(H584,ExchangeRates,2,FALSE),0)</f>
        <v>0</v>
      </c>
      <c r="R584" t="str">
        <f t="shared" si="46"/>
        <v>technology</v>
      </c>
      <c r="S584" t="str">
        <f t="shared" si="47"/>
        <v>web</v>
      </c>
      <c r="T584" s="10">
        <f t="shared" si="48"/>
        <v>42055.739803240736</v>
      </c>
      <c r="U584" s="10">
        <f t="shared" si="49"/>
        <v>42078.75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6">
        <f>IFERROR(E585/L585,0)/VLOOKUP(H585,ExchangeRates,2,FALSE)</f>
        <v>1</v>
      </c>
      <c r="Q585" s="15">
        <f>IFERROR(E585/VLOOKUP(H585,ExchangeRates,2,FALSE),0)</f>
        <v>1</v>
      </c>
      <c r="R585" t="str">
        <f t="shared" si="46"/>
        <v>technology</v>
      </c>
      <c r="S585" t="str">
        <f t="shared" si="47"/>
        <v>web</v>
      </c>
      <c r="T585" s="10">
        <f t="shared" si="48"/>
        <v>42052.93850694444</v>
      </c>
      <c r="U585" s="10">
        <f t="shared" si="49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6">
        <f>IFERROR(E586/L586,0)/VLOOKUP(H586,ExchangeRates,2,FALSE)</f>
        <v>5</v>
      </c>
      <c r="Q586" s="15">
        <f>IFERROR(E586/VLOOKUP(H586,ExchangeRates,2,FALSE),0)</f>
        <v>10</v>
      </c>
      <c r="R586" t="str">
        <f t="shared" si="46"/>
        <v>technology</v>
      </c>
      <c r="S586" t="str">
        <f t="shared" si="47"/>
        <v>web</v>
      </c>
      <c r="T586" s="10">
        <f t="shared" si="48"/>
        <v>42049.716620370367</v>
      </c>
      <c r="U586" s="10">
        <f t="shared" si="49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>
        <f>IFERROR(E587/L587,0)/VLOOKUP(H587,ExchangeRates,2,FALSE)</f>
        <v>0</v>
      </c>
      <c r="Q587" s="15">
        <f>IFERROR(E587/VLOOKUP(H587,ExchangeRates,2,FALSE),0)</f>
        <v>0</v>
      </c>
      <c r="R587" t="str">
        <f t="shared" si="46"/>
        <v>technology</v>
      </c>
      <c r="S587" t="str">
        <f t="shared" si="47"/>
        <v>web</v>
      </c>
      <c r="T587" s="10">
        <f t="shared" si="48"/>
        <v>42283.3909375</v>
      </c>
      <c r="U587" s="10">
        <f t="shared" si="49"/>
        <v>42339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6">
        <f>IFERROR(E588/L588,0)/VLOOKUP(H588,ExchangeRates,2,FALSE)</f>
        <v>14</v>
      </c>
      <c r="Q588" s="15">
        <f>IFERROR(E588/VLOOKUP(H588,ExchangeRates,2,FALSE),0)</f>
        <v>56</v>
      </c>
      <c r="R588" t="str">
        <f t="shared" si="46"/>
        <v>technology</v>
      </c>
      <c r="S588" t="str">
        <f t="shared" si="47"/>
        <v>web</v>
      </c>
      <c r="T588" s="10">
        <f t="shared" si="48"/>
        <v>42020.854247685187</v>
      </c>
      <c r="U588" s="10">
        <f t="shared" si="49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6">
        <f>IFERROR(E589/L589,0)/VLOOKUP(H589,ExchangeRates,2,FALSE)</f>
        <v>290.51172707889123</v>
      </c>
      <c r="Q589" s="15">
        <f>IFERROR(E589/VLOOKUP(H589,ExchangeRates,2,FALSE),0)</f>
        <v>2033.5820895522386</v>
      </c>
      <c r="R589" t="str">
        <f t="shared" si="46"/>
        <v>technology</v>
      </c>
      <c r="S589" t="str">
        <f t="shared" si="47"/>
        <v>web</v>
      </c>
      <c r="T589" s="10">
        <f t="shared" si="48"/>
        <v>42080.757326388892</v>
      </c>
      <c r="U589" s="10">
        <f t="shared" si="49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6">
        <f>IFERROR(E590/L590,0)/VLOOKUP(H590,ExchangeRates,2,FALSE)</f>
        <v>171.02272727272728</v>
      </c>
      <c r="Q590" s="15">
        <f>IFERROR(E590/VLOOKUP(H590,ExchangeRates,2,FALSE),0)</f>
        <v>342.04545454545456</v>
      </c>
      <c r="R590" t="str">
        <f t="shared" si="46"/>
        <v>technology</v>
      </c>
      <c r="S590" t="str">
        <f t="shared" si="47"/>
        <v>web</v>
      </c>
      <c r="T590" s="10">
        <f t="shared" si="48"/>
        <v>42631.769513888888</v>
      </c>
      <c r="U590" s="10">
        <f t="shared" si="49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6">
        <f>IFERROR(E591/L591,0)/VLOOKUP(H591,ExchangeRates,2,FALSE)</f>
        <v>1</v>
      </c>
      <c r="Q591" s="15">
        <f>IFERROR(E591/VLOOKUP(H591,ExchangeRates,2,FALSE),0)</f>
        <v>1</v>
      </c>
      <c r="R591" t="str">
        <f t="shared" si="46"/>
        <v>technology</v>
      </c>
      <c r="S591" t="str">
        <f t="shared" si="47"/>
        <v>web</v>
      </c>
      <c r="T591" s="10">
        <f t="shared" si="48"/>
        <v>42178.614571759259</v>
      </c>
      <c r="U591" s="10">
        <f t="shared" si="49"/>
        <v>42193.614571759259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6">
        <f>IFERROR(E592/L592,0)/VLOOKUP(H592,ExchangeRates,2,FALSE)</f>
        <v>31.364275668073137</v>
      </c>
      <c r="Q592" s="15">
        <f>IFERROR(E592/VLOOKUP(H592,ExchangeRates,2,FALSE),0)</f>
        <v>282.27848101265823</v>
      </c>
      <c r="R592" t="str">
        <f t="shared" si="46"/>
        <v>technology</v>
      </c>
      <c r="S592" t="str">
        <f t="shared" si="47"/>
        <v>web</v>
      </c>
      <c r="T592" s="10">
        <f t="shared" si="48"/>
        <v>42377.554756944446</v>
      </c>
      <c r="U592" s="10">
        <f t="shared" si="49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6">
        <f>IFERROR(E593/L593,0)/VLOOKUP(H593,ExchangeRates,2,FALSE)</f>
        <v>30.5</v>
      </c>
      <c r="Q593" s="15">
        <f>IFERROR(E593/VLOOKUP(H593,ExchangeRates,2,FALSE),0)</f>
        <v>61</v>
      </c>
      <c r="R593" t="str">
        <f t="shared" si="46"/>
        <v>technology</v>
      </c>
      <c r="S593" t="str">
        <f t="shared" si="47"/>
        <v>web</v>
      </c>
      <c r="T593" s="10">
        <f t="shared" si="48"/>
        <v>42177.543171296296</v>
      </c>
      <c r="U593" s="10">
        <f t="shared" si="49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6">
        <f>IFERROR(E594/L594,0)/VLOOKUP(H594,ExchangeRates,2,FALSE)</f>
        <v>250</v>
      </c>
      <c r="Q594" s="15">
        <f>IFERROR(E594/VLOOKUP(H594,ExchangeRates,2,FALSE),0)</f>
        <v>250</v>
      </c>
      <c r="R594" t="str">
        <f t="shared" si="46"/>
        <v>technology</v>
      </c>
      <c r="S594" t="str">
        <f t="shared" si="47"/>
        <v>web</v>
      </c>
      <c r="T594" s="10">
        <f t="shared" si="48"/>
        <v>41946.232175925928</v>
      </c>
      <c r="U594" s="10">
        <f t="shared" si="49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6">
        <f>IFERROR(E595/L595,0)/VLOOKUP(H595,ExchangeRates,2,FALSE)</f>
        <v>20.795660036166364</v>
      </c>
      <c r="Q595" s="15">
        <f>IFERROR(E595/VLOOKUP(H595,ExchangeRates,2,FALSE),0)</f>
        <v>145.56962025316454</v>
      </c>
      <c r="R595" t="str">
        <f t="shared" si="46"/>
        <v>technology</v>
      </c>
      <c r="S595" t="str">
        <f t="shared" si="47"/>
        <v>web</v>
      </c>
      <c r="T595" s="10">
        <f t="shared" si="48"/>
        <v>42070.677604166667</v>
      </c>
      <c r="U595" s="10">
        <f t="shared" si="49"/>
        <v>42100.635937500003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6">
        <f>IFERROR(E596/L596,0)/VLOOKUP(H596,ExchangeRates,2,FALSE)</f>
        <v>13</v>
      </c>
      <c r="Q596" s="15">
        <f>IFERROR(E596/VLOOKUP(H596,ExchangeRates,2,FALSE),0)</f>
        <v>26</v>
      </c>
      <c r="R596" t="str">
        <f t="shared" si="46"/>
        <v>technology</v>
      </c>
      <c r="S596" t="str">
        <f t="shared" si="47"/>
        <v>web</v>
      </c>
      <c r="T596" s="10">
        <f t="shared" si="48"/>
        <v>42446.780162037037</v>
      </c>
      <c r="U596" s="10">
        <f t="shared" si="49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6">
        <f>IFERROR(E597/L597,0)/VLOOKUP(H597,ExchangeRates,2,FALSE)</f>
        <v>53.25</v>
      </c>
      <c r="Q597" s="15">
        <f>IFERROR(E597/VLOOKUP(H597,ExchangeRates,2,FALSE),0)</f>
        <v>426</v>
      </c>
      <c r="R597" t="str">
        <f t="shared" si="46"/>
        <v>technology</v>
      </c>
      <c r="S597" t="str">
        <f t="shared" si="47"/>
        <v>web</v>
      </c>
      <c r="T597" s="10">
        <f t="shared" si="48"/>
        <v>42083.069884259261</v>
      </c>
      <c r="U597" s="10">
        <f t="shared" si="49"/>
        <v>42128.069884259261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6">
        <f>IFERROR(E598/L598,0)/VLOOKUP(H598,ExchangeRates,2,FALSE)</f>
        <v>3</v>
      </c>
      <c r="Q598" s="15">
        <f>IFERROR(E598/VLOOKUP(H598,ExchangeRates,2,FALSE),0)</f>
        <v>6</v>
      </c>
      <c r="R598" t="str">
        <f t="shared" si="46"/>
        <v>technology</v>
      </c>
      <c r="S598" t="str">
        <f t="shared" si="47"/>
        <v>web</v>
      </c>
      <c r="T598" s="10">
        <f t="shared" si="48"/>
        <v>42646.896898148145</v>
      </c>
      <c r="U598" s="10">
        <f t="shared" si="49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6">
        <f>IFERROR(E599/L599,0)/VLOOKUP(H599,ExchangeRates,2,FALSE)</f>
        <v>10</v>
      </c>
      <c r="Q599" s="15">
        <f>IFERROR(E599/VLOOKUP(H599,ExchangeRates,2,FALSE),0)</f>
        <v>20</v>
      </c>
      <c r="R599" t="str">
        <f t="shared" si="46"/>
        <v>technology</v>
      </c>
      <c r="S599" t="str">
        <f t="shared" si="47"/>
        <v>web</v>
      </c>
      <c r="T599" s="10">
        <f t="shared" si="48"/>
        <v>42545.705266203702</v>
      </c>
      <c r="U599" s="10">
        <f t="shared" si="49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6">
        <f>IFERROR(E600/L600,0)/VLOOKUP(H600,ExchangeRates,2,FALSE)</f>
        <v>121.42857142857143</v>
      </c>
      <c r="Q600" s="15">
        <f>IFERROR(E600/VLOOKUP(H600,ExchangeRates,2,FALSE),0)</f>
        <v>850</v>
      </c>
      <c r="R600" t="str">
        <f t="shared" si="46"/>
        <v>technology</v>
      </c>
      <c r="S600" t="str">
        <f t="shared" si="47"/>
        <v>web</v>
      </c>
      <c r="T600" s="10">
        <f t="shared" si="48"/>
        <v>41948.00209490741</v>
      </c>
      <c r="U600" s="10">
        <f t="shared" si="49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6">
        <f>IFERROR(E601/L601,0)/VLOOKUP(H601,ExchangeRates,2,FALSE)</f>
        <v>15.5</v>
      </c>
      <c r="Q601" s="15">
        <f>IFERROR(E601/VLOOKUP(H601,ExchangeRates,2,FALSE),0)</f>
        <v>31</v>
      </c>
      <c r="R601" t="str">
        <f t="shared" si="46"/>
        <v>technology</v>
      </c>
      <c r="S601" t="str">
        <f t="shared" si="47"/>
        <v>web</v>
      </c>
      <c r="T601" s="10">
        <f t="shared" si="48"/>
        <v>42047.812523148154</v>
      </c>
      <c r="U601" s="10">
        <f t="shared" si="49"/>
        <v>42071.636111111111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6">
        <f>IFERROR(E602/L602,0)/VLOOKUP(H602,ExchangeRates,2,FALSE)</f>
        <v>100</v>
      </c>
      <c r="Q602" s="15">
        <f>IFERROR(E602/VLOOKUP(H602,ExchangeRates,2,FALSE),0)</f>
        <v>100</v>
      </c>
      <c r="R602" t="str">
        <f t="shared" si="46"/>
        <v>technology</v>
      </c>
      <c r="S602" t="str">
        <f t="shared" si="47"/>
        <v>web</v>
      </c>
      <c r="T602" s="10">
        <f t="shared" si="48"/>
        <v>42073.798171296294</v>
      </c>
      <c r="U602" s="10">
        <f t="shared" si="49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6">
        <f>IFERROR(E603/L603,0)/VLOOKUP(H603,ExchangeRates,2,FALSE)</f>
        <v>17.412935323383081</v>
      </c>
      <c r="Q603" s="15">
        <f>IFERROR(E603/VLOOKUP(H603,ExchangeRates,2,FALSE),0)</f>
        <v>104.4776119402985</v>
      </c>
      <c r="R603" t="str">
        <f t="shared" si="46"/>
        <v>technology</v>
      </c>
      <c r="S603" t="str">
        <f t="shared" si="47"/>
        <v>web</v>
      </c>
      <c r="T603" s="10">
        <f t="shared" si="48"/>
        <v>41969.858090277776</v>
      </c>
      <c r="U603" s="10">
        <f t="shared" si="49"/>
        <v>41999.858090277776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>
        <f>IFERROR(E604/L604,0)/VLOOKUP(H604,ExchangeRates,2,FALSE)</f>
        <v>0</v>
      </c>
      <c r="Q604" s="15">
        <f>IFERROR(E604/VLOOKUP(H604,ExchangeRates,2,FALSE),0)</f>
        <v>0</v>
      </c>
      <c r="R604" t="str">
        <f t="shared" si="46"/>
        <v>technology</v>
      </c>
      <c r="S604" t="str">
        <f t="shared" si="47"/>
        <v>web</v>
      </c>
      <c r="T604" s="10">
        <f t="shared" si="48"/>
        <v>42143.79415509259</v>
      </c>
      <c r="U604" s="10">
        <f t="shared" si="49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6">
        <f>IFERROR(E605/L605,0)/VLOOKUP(H605,ExchangeRates,2,FALSE)</f>
        <v>45.386153846153846</v>
      </c>
      <c r="Q605" s="15">
        <f>IFERROR(E605/VLOOKUP(H605,ExchangeRates,2,FALSE),0)</f>
        <v>590.02</v>
      </c>
      <c r="R605" t="str">
        <f t="shared" si="46"/>
        <v>technology</v>
      </c>
      <c r="S605" t="str">
        <f t="shared" si="47"/>
        <v>web</v>
      </c>
      <c r="T605" s="10">
        <f t="shared" si="48"/>
        <v>41835.639155092591</v>
      </c>
      <c r="U605" s="10">
        <f t="shared" si="49"/>
        <v>41865.639155092591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>
        <f>IFERROR(E606/L606,0)/VLOOKUP(H606,ExchangeRates,2,FALSE)</f>
        <v>0</v>
      </c>
      <c r="Q606" s="15">
        <f>IFERROR(E606/VLOOKUP(H606,ExchangeRates,2,FALSE),0)</f>
        <v>0</v>
      </c>
      <c r="R606" t="str">
        <f t="shared" si="46"/>
        <v>technology</v>
      </c>
      <c r="S606" t="str">
        <f t="shared" si="47"/>
        <v>web</v>
      </c>
      <c r="T606" s="10">
        <f t="shared" si="48"/>
        <v>41849.035370370373</v>
      </c>
      <c r="U606" s="10">
        <f t="shared" si="49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6">
        <f>IFERROR(E607/L607,0)/VLOOKUP(H607,ExchangeRates,2,FALSE)</f>
        <v>16.375</v>
      </c>
      <c r="Q607" s="15">
        <f>IFERROR(E607/VLOOKUP(H607,ExchangeRates,2,FALSE),0)</f>
        <v>131</v>
      </c>
      <c r="R607" t="str">
        <f t="shared" si="46"/>
        <v>technology</v>
      </c>
      <c r="S607" t="str">
        <f t="shared" si="47"/>
        <v>web</v>
      </c>
      <c r="T607" s="10">
        <f t="shared" si="48"/>
        <v>42194.357731481483</v>
      </c>
      <c r="U607" s="10">
        <f t="shared" si="49"/>
        <v>42239.357731481483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6">
        <f>IFERROR(E608/L608,0)/VLOOKUP(H608,ExchangeRates,2,FALSE)</f>
        <v>11.363636363636363</v>
      </c>
      <c r="Q608" s="15">
        <f>IFERROR(E608/VLOOKUP(H608,ExchangeRates,2,FALSE),0)</f>
        <v>11.363636363636363</v>
      </c>
      <c r="R608" t="str">
        <f t="shared" si="46"/>
        <v>technology</v>
      </c>
      <c r="S608" t="str">
        <f t="shared" si="47"/>
        <v>web</v>
      </c>
      <c r="T608" s="10">
        <f t="shared" si="48"/>
        <v>42102.650567129633</v>
      </c>
      <c r="U608" s="10">
        <f t="shared" si="49"/>
        <v>42148.625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>
        <f>IFERROR(E609/L609,0)/VLOOKUP(H609,ExchangeRates,2,FALSE)</f>
        <v>0</v>
      </c>
      <c r="Q609" s="15">
        <f>IFERROR(E609/VLOOKUP(H609,ExchangeRates,2,FALSE),0)</f>
        <v>0</v>
      </c>
      <c r="R609" t="str">
        <f t="shared" si="46"/>
        <v>technology</v>
      </c>
      <c r="S609" t="str">
        <f t="shared" si="47"/>
        <v>web</v>
      </c>
      <c r="T609" s="10">
        <f t="shared" si="48"/>
        <v>42300.825648148151</v>
      </c>
      <c r="U609" s="10">
        <f t="shared" si="49"/>
        <v>42330.867314814815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6">
        <f>IFERROR(E610/L610,0)/VLOOKUP(H610,ExchangeRates,2,FALSE)</f>
        <v>292.2</v>
      </c>
      <c r="Q610" s="15">
        <f>IFERROR(E610/VLOOKUP(H610,ExchangeRates,2,FALSE),0)</f>
        <v>1461</v>
      </c>
      <c r="R610" t="str">
        <f t="shared" si="46"/>
        <v>technology</v>
      </c>
      <c r="S610" t="str">
        <f t="shared" si="47"/>
        <v>web</v>
      </c>
      <c r="T610" s="10">
        <f t="shared" si="48"/>
        <v>42140.921064814815</v>
      </c>
      <c r="U610" s="10">
        <f t="shared" si="49"/>
        <v>42170.921064814815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6">
        <f>IFERROR(E611/L611,0)/VLOOKUP(H611,ExchangeRates,2,FALSE)</f>
        <v>6.3291139240506329</v>
      </c>
      <c r="Q611" s="15">
        <f>IFERROR(E611/VLOOKUP(H611,ExchangeRates,2,FALSE),0)</f>
        <v>6.3291139240506329</v>
      </c>
      <c r="R611" t="str">
        <f t="shared" si="46"/>
        <v>technology</v>
      </c>
      <c r="S611" t="str">
        <f t="shared" si="47"/>
        <v>web</v>
      </c>
      <c r="T611" s="10">
        <f t="shared" si="48"/>
        <v>42307.034074074079</v>
      </c>
      <c r="U611" s="10">
        <f t="shared" si="49"/>
        <v>42337.075740740736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>
        <f>IFERROR(E612/L612,0)/VLOOKUP(H612,ExchangeRates,2,FALSE)</f>
        <v>0</v>
      </c>
      <c r="Q612" s="15">
        <f>IFERROR(E612/VLOOKUP(H612,ExchangeRates,2,FALSE),0)</f>
        <v>0</v>
      </c>
      <c r="R612" t="str">
        <f t="shared" si="46"/>
        <v>technology</v>
      </c>
      <c r="S612" t="str">
        <f t="shared" si="47"/>
        <v>web</v>
      </c>
      <c r="T612" s="10">
        <f t="shared" si="48"/>
        <v>42086.83085648148</v>
      </c>
      <c r="U612" s="10">
        <f t="shared" si="49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>
        <f>IFERROR(E613/L613,0)/VLOOKUP(H613,ExchangeRates,2,FALSE)</f>
        <v>0</v>
      </c>
      <c r="Q613" s="15">
        <f>IFERROR(E613/VLOOKUP(H613,ExchangeRates,2,FALSE),0)</f>
        <v>0</v>
      </c>
      <c r="R613" t="str">
        <f t="shared" si="46"/>
        <v>technology</v>
      </c>
      <c r="S613" t="str">
        <f t="shared" si="47"/>
        <v>web</v>
      </c>
      <c r="T613" s="10">
        <f t="shared" si="48"/>
        <v>42328.560613425929</v>
      </c>
      <c r="U613" s="10">
        <f t="shared" si="49"/>
        <v>42388.560613425929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>
        <f>IFERROR(E614/L614,0)/VLOOKUP(H614,ExchangeRates,2,FALSE)</f>
        <v>0</v>
      </c>
      <c r="Q614" s="15">
        <f>IFERROR(E614/VLOOKUP(H614,ExchangeRates,2,FALSE),0)</f>
        <v>0</v>
      </c>
      <c r="R614" t="str">
        <f t="shared" si="46"/>
        <v>technology</v>
      </c>
      <c r="S614" t="str">
        <f t="shared" si="47"/>
        <v>web</v>
      </c>
      <c r="T614" s="10">
        <f t="shared" si="48"/>
        <v>42585.031782407408</v>
      </c>
      <c r="U614" s="10">
        <f t="shared" si="49"/>
        <v>42615.031782407408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6">
        <f>IFERROR(E615/L615,0)/VLOOKUP(H615,ExchangeRates,2,FALSE)</f>
        <v>105.93388429752066</v>
      </c>
      <c r="Q615" s="15">
        <f>IFERROR(E615/VLOOKUP(H615,ExchangeRates,2,FALSE),0)</f>
        <v>12818</v>
      </c>
      <c r="R615" t="str">
        <f t="shared" si="46"/>
        <v>technology</v>
      </c>
      <c r="S615" t="str">
        <f t="shared" si="47"/>
        <v>web</v>
      </c>
      <c r="T615" s="10">
        <f t="shared" si="48"/>
        <v>42247.496759259258</v>
      </c>
      <c r="U615" s="10">
        <f t="shared" si="49"/>
        <v>42278.207638888889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>
        <f>IFERROR(E616/L616,0)/VLOOKUP(H616,ExchangeRates,2,FALSE)</f>
        <v>0</v>
      </c>
      <c r="Q616" s="15">
        <f>IFERROR(E616/VLOOKUP(H616,ExchangeRates,2,FALSE),0)</f>
        <v>0</v>
      </c>
      <c r="R616" t="str">
        <f t="shared" si="46"/>
        <v>technology</v>
      </c>
      <c r="S616" t="str">
        <f t="shared" si="47"/>
        <v>web</v>
      </c>
      <c r="T616" s="10">
        <f t="shared" si="48"/>
        <v>42515.061805555553</v>
      </c>
      <c r="U616" s="10">
        <f t="shared" si="49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>
        <f>IFERROR(E617/L617,0)/VLOOKUP(H617,ExchangeRates,2,FALSE)</f>
        <v>0</v>
      </c>
      <c r="Q617" s="15">
        <f>IFERROR(E617/VLOOKUP(H617,ExchangeRates,2,FALSE),0)</f>
        <v>0</v>
      </c>
      <c r="R617" t="str">
        <f t="shared" si="46"/>
        <v>technology</v>
      </c>
      <c r="S617" t="str">
        <f t="shared" si="47"/>
        <v>web</v>
      </c>
      <c r="T617" s="10">
        <f t="shared" si="48"/>
        <v>42242.122210648144</v>
      </c>
      <c r="U617" s="10">
        <f t="shared" si="49"/>
        <v>42272.122210648144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>
        <f>IFERROR(E618/L618,0)/VLOOKUP(H618,ExchangeRates,2,FALSE)</f>
        <v>0</v>
      </c>
      <c r="Q618" s="15">
        <f>IFERROR(E618/VLOOKUP(H618,ExchangeRates,2,FALSE),0)</f>
        <v>0</v>
      </c>
      <c r="R618" t="str">
        <f t="shared" si="46"/>
        <v>technology</v>
      </c>
      <c r="S618" t="str">
        <f t="shared" si="47"/>
        <v>web</v>
      </c>
      <c r="T618" s="10">
        <f t="shared" si="48"/>
        <v>42761.376238425924</v>
      </c>
      <c r="U618" s="10">
        <f t="shared" si="49"/>
        <v>42791.376238425924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6">
        <f>IFERROR(E619/L619,0)/VLOOKUP(H619,ExchangeRates,2,FALSE)</f>
        <v>25.316455696202532</v>
      </c>
      <c r="Q619" s="15">
        <f>IFERROR(E619/VLOOKUP(H619,ExchangeRates,2,FALSE),0)</f>
        <v>75.949367088607588</v>
      </c>
      <c r="R619" t="str">
        <f t="shared" si="46"/>
        <v>technology</v>
      </c>
      <c r="S619" t="str">
        <f t="shared" si="47"/>
        <v>web</v>
      </c>
      <c r="T619" s="10">
        <f t="shared" si="48"/>
        <v>42087.343090277776</v>
      </c>
      <c r="U619" s="10">
        <f t="shared" si="49"/>
        <v>42132.343090277776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>
        <f>IFERROR(E620/L620,0)/VLOOKUP(H620,ExchangeRates,2,FALSE)</f>
        <v>0</v>
      </c>
      <c r="Q620" s="15">
        <f>IFERROR(E620/VLOOKUP(H620,ExchangeRates,2,FALSE),0)</f>
        <v>0</v>
      </c>
      <c r="R620" t="str">
        <f t="shared" si="46"/>
        <v>technology</v>
      </c>
      <c r="S620" t="str">
        <f t="shared" si="47"/>
        <v>web</v>
      </c>
      <c r="T620" s="10">
        <f t="shared" si="48"/>
        <v>42317.810219907406</v>
      </c>
      <c r="U620" s="10">
        <f t="shared" si="49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6">
        <f>IFERROR(E621/L621,0)/VLOOKUP(H621,ExchangeRates,2,FALSE)</f>
        <v>1</v>
      </c>
      <c r="Q621" s="15">
        <f>IFERROR(E621/VLOOKUP(H621,ExchangeRates,2,FALSE),0)</f>
        <v>1</v>
      </c>
      <c r="R621" t="str">
        <f t="shared" si="46"/>
        <v>technology</v>
      </c>
      <c r="S621" t="str">
        <f t="shared" si="47"/>
        <v>web</v>
      </c>
      <c r="T621" s="10">
        <f t="shared" si="48"/>
        <v>41908.650347222225</v>
      </c>
      <c r="U621" s="10">
        <f t="shared" si="49"/>
        <v>41968.692013888889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6">
        <f>IFERROR(E622/L622,0)/VLOOKUP(H622,ExchangeRates,2,FALSE)</f>
        <v>223.88059701492537</v>
      </c>
      <c r="Q622" s="15">
        <f>IFERROR(E622/VLOOKUP(H622,ExchangeRates,2,FALSE),0)</f>
        <v>223.88059701492537</v>
      </c>
      <c r="R622" t="str">
        <f t="shared" si="46"/>
        <v>technology</v>
      </c>
      <c r="S622" t="str">
        <f t="shared" si="47"/>
        <v>web</v>
      </c>
      <c r="T622" s="10">
        <f t="shared" si="48"/>
        <v>41831.716874999998</v>
      </c>
      <c r="U622" s="10">
        <f t="shared" si="49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6">
        <f>IFERROR(E623/L623,0)/VLOOKUP(H623,ExchangeRates,2,FALSE)</f>
        <v>87</v>
      </c>
      <c r="Q623" s="15">
        <f>IFERROR(E623/VLOOKUP(H623,ExchangeRates,2,FALSE),0)</f>
        <v>261</v>
      </c>
      <c r="R623" t="str">
        <f t="shared" si="46"/>
        <v>technology</v>
      </c>
      <c r="S623" t="str">
        <f t="shared" si="47"/>
        <v>web</v>
      </c>
      <c r="T623" s="10">
        <f t="shared" si="48"/>
        <v>42528.987696759257</v>
      </c>
      <c r="U623" s="10">
        <f t="shared" si="49"/>
        <v>42558.987696759257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6">
        <f>IFERROR(E624/L624,0)/VLOOKUP(H624,ExchangeRates,2,FALSE)</f>
        <v>37.888888888888886</v>
      </c>
      <c r="Q624" s="15">
        <f>IFERROR(E624/VLOOKUP(H624,ExchangeRates,2,FALSE),0)</f>
        <v>341</v>
      </c>
      <c r="R624" t="str">
        <f t="shared" si="46"/>
        <v>technology</v>
      </c>
      <c r="S624" t="str">
        <f t="shared" si="47"/>
        <v>web</v>
      </c>
      <c r="T624" s="10">
        <f t="shared" si="48"/>
        <v>42532.774745370371</v>
      </c>
      <c r="U624" s="10">
        <f t="shared" si="49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>
        <f>IFERROR(E625/L625,0)/VLOOKUP(H625,ExchangeRates,2,FALSE)</f>
        <v>0</v>
      </c>
      <c r="Q625" s="15">
        <f>IFERROR(E625/VLOOKUP(H625,ExchangeRates,2,FALSE),0)</f>
        <v>0</v>
      </c>
      <c r="R625" t="str">
        <f t="shared" si="46"/>
        <v>technology</v>
      </c>
      <c r="S625" t="str">
        <f t="shared" si="47"/>
        <v>web</v>
      </c>
      <c r="T625" s="10">
        <f t="shared" si="48"/>
        <v>42122.009224537032</v>
      </c>
      <c r="U625" s="10">
        <f t="shared" si="49"/>
        <v>42152.009224537032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>
        <f>IFERROR(E626/L626,0)/VLOOKUP(H626,ExchangeRates,2,FALSE)</f>
        <v>0</v>
      </c>
      <c r="Q626" s="15">
        <f>IFERROR(E626/VLOOKUP(H626,ExchangeRates,2,FALSE),0)</f>
        <v>0</v>
      </c>
      <c r="R626" t="str">
        <f t="shared" si="46"/>
        <v>technology</v>
      </c>
      <c r="S626" t="str">
        <f t="shared" si="47"/>
        <v>web</v>
      </c>
      <c r="T626" s="10">
        <f t="shared" si="48"/>
        <v>42108.988900462966</v>
      </c>
      <c r="U626" s="10">
        <f t="shared" si="49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>
        <f>IFERROR(E627/L627,0)/VLOOKUP(H627,ExchangeRates,2,FALSE)</f>
        <v>0</v>
      </c>
      <c r="Q627" s="15">
        <f>IFERROR(E627/VLOOKUP(H627,ExchangeRates,2,FALSE),0)</f>
        <v>0</v>
      </c>
      <c r="R627" t="str">
        <f t="shared" si="46"/>
        <v>technology</v>
      </c>
      <c r="S627" t="str">
        <f t="shared" si="47"/>
        <v>web</v>
      </c>
      <c r="T627" s="10">
        <f t="shared" si="48"/>
        <v>42790.895567129628</v>
      </c>
      <c r="U627" s="10">
        <f t="shared" si="49"/>
        <v>42820.853900462964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6">
        <f>IFERROR(E628/L628,0)/VLOOKUP(H628,ExchangeRates,2,FALSE)</f>
        <v>111.41025641025641</v>
      </c>
      <c r="Q628" s="15">
        <f>IFERROR(E628/VLOOKUP(H628,ExchangeRates,2,FALSE),0)</f>
        <v>4345</v>
      </c>
      <c r="R628" t="str">
        <f t="shared" si="46"/>
        <v>technology</v>
      </c>
      <c r="S628" t="str">
        <f t="shared" si="47"/>
        <v>web</v>
      </c>
      <c r="T628" s="10">
        <f t="shared" si="48"/>
        <v>42198.559479166666</v>
      </c>
      <c r="U628" s="10">
        <f t="shared" si="49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6">
        <f>IFERROR(E629/L629,0)/VLOOKUP(H629,ExchangeRates,2,FALSE)</f>
        <v>9.7826086956521738</v>
      </c>
      <c r="Q629" s="15">
        <f>IFERROR(E629/VLOOKUP(H629,ExchangeRates,2,FALSE),0)</f>
        <v>9.7826086956521738</v>
      </c>
      <c r="R629" t="str">
        <f t="shared" si="46"/>
        <v>technology</v>
      </c>
      <c r="S629" t="str">
        <f t="shared" si="47"/>
        <v>web</v>
      </c>
      <c r="T629" s="10">
        <f t="shared" si="48"/>
        <v>42384.306840277779</v>
      </c>
      <c r="U629" s="10">
        <f t="shared" si="49"/>
        <v>42443.958333333328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>
        <f>IFERROR(E630/L630,0)/VLOOKUP(H630,ExchangeRates,2,FALSE)</f>
        <v>0</v>
      </c>
      <c r="Q630" s="15">
        <f>IFERROR(E630/VLOOKUP(H630,ExchangeRates,2,FALSE),0)</f>
        <v>0</v>
      </c>
      <c r="R630" t="str">
        <f t="shared" si="46"/>
        <v>technology</v>
      </c>
      <c r="S630" t="str">
        <f t="shared" si="47"/>
        <v>web</v>
      </c>
      <c r="T630" s="10">
        <f t="shared" si="48"/>
        <v>41803.692789351851</v>
      </c>
      <c r="U630" s="10">
        <f t="shared" si="49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6">
        <f>IFERROR(E631/L631,0)/VLOOKUP(H631,ExchangeRates,2,FALSE)</f>
        <v>81.018518518518519</v>
      </c>
      <c r="Q631" s="15">
        <f>IFERROR(E631/VLOOKUP(H631,ExchangeRates,2,FALSE),0)</f>
        <v>243.05555555555557</v>
      </c>
      <c r="R631" t="str">
        <f t="shared" si="46"/>
        <v>technology</v>
      </c>
      <c r="S631" t="str">
        <f t="shared" si="47"/>
        <v>web</v>
      </c>
      <c r="T631" s="10">
        <f t="shared" si="48"/>
        <v>42474.637824074074</v>
      </c>
      <c r="U631" s="10">
        <f t="shared" si="49"/>
        <v>42504.637824074074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6">
        <f>IFERROR(E632/L632,0)/VLOOKUP(H632,ExchangeRates,2,FALSE)</f>
        <v>10</v>
      </c>
      <c r="Q632" s="15">
        <f>IFERROR(E632/VLOOKUP(H632,ExchangeRates,2,FALSE),0)</f>
        <v>10</v>
      </c>
      <c r="R632" t="str">
        <f t="shared" si="46"/>
        <v>technology</v>
      </c>
      <c r="S632" t="str">
        <f t="shared" si="47"/>
        <v>web</v>
      </c>
      <c r="T632" s="10">
        <f t="shared" si="48"/>
        <v>42223.619456018518</v>
      </c>
      <c r="U632" s="10">
        <f t="shared" si="49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6">
        <f>IFERROR(E633/L633,0)/VLOOKUP(H633,ExchangeRates,2,FALSE)</f>
        <v>57.213930348258707</v>
      </c>
      <c r="Q633" s="15">
        <f>IFERROR(E633/VLOOKUP(H633,ExchangeRates,2,FALSE),0)</f>
        <v>514.92537313432831</v>
      </c>
      <c r="R633" t="str">
        <f t="shared" si="46"/>
        <v>technology</v>
      </c>
      <c r="S633" t="str">
        <f t="shared" si="47"/>
        <v>web</v>
      </c>
      <c r="T633" s="10">
        <f t="shared" si="48"/>
        <v>42489.772326388891</v>
      </c>
      <c r="U633" s="10">
        <f t="shared" si="49"/>
        <v>42518.772326388891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>
        <f>IFERROR(E634/L634,0)/VLOOKUP(H634,ExchangeRates,2,FALSE)</f>
        <v>0</v>
      </c>
      <c r="Q634" s="15">
        <f>IFERROR(E634/VLOOKUP(H634,ExchangeRates,2,FALSE),0)</f>
        <v>0</v>
      </c>
      <c r="R634" t="str">
        <f t="shared" si="46"/>
        <v>technology</v>
      </c>
      <c r="S634" t="str">
        <f t="shared" si="47"/>
        <v>web</v>
      </c>
      <c r="T634" s="10">
        <f t="shared" si="48"/>
        <v>42303.659317129626</v>
      </c>
      <c r="U634" s="10">
        <f t="shared" si="49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6">
        <f>IFERROR(E635/L635,0)/VLOOKUP(H635,ExchangeRates,2,FALSE)</f>
        <v>49.8</v>
      </c>
      <c r="Q635" s="15">
        <f>IFERROR(E635/VLOOKUP(H635,ExchangeRates,2,FALSE),0)</f>
        <v>1245</v>
      </c>
      <c r="R635" t="str">
        <f t="shared" si="46"/>
        <v>technology</v>
      </c>
      <c r="S635" t="str">
        <f t="shared" si="47"/>
        <v>web</v>
      </c>
      <c r="T635" s="10">
        <f t="shared" si="48"/>
        <v>42507.299328703702</v>
      </c>
      <c r="U635" s="10">
        <f t="shared" si="49"/>
        <v>42538.958333333328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6">
        <f>IFERROR(E636/L636,0)/VLOOKUP(H636,ExchangeRates,2,FALSE)</f>
        <v>1</v>
      </c>
      <c r="Q636" s="15">
        <f>IFERROR(E636/VLOOKUP(H636,ExchangeRates,2,FALSE),0)</f>
        <v>1</v>
      </c>
      <c r="R636" t="str">
        <f t="shared" si="46"/>
        <v>technology</v>
      </c>
      <c r="S636" t="str">
        <f t="shared" si="47"/>
        <v>web</v>
      </c>
      <c r="T636" s="10">
        <f t="shared" si="48"/>
        <v>42031.928576388891</v>
      </c>
      <c r="U636" s="10">
        <f t="shared" si="49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6">
        <f>IFERROR(E637/L637,0)/VLOOKUP(H637,ExchangeRates,2,FALSE)</f>
        <v>2</v>
      </c>
      <c r="Q637" s="15">
        <f>IFERROR(E637/VLOOKUP(H637,ExchangeRates,2,FALSE),0)</f>
        <v>2</v>
      </c>
      <c r="R637" t="str">
        <f t="shared" si="46"/>
        <v>technology</v>
      </c>
      <c r="S637" t="str">
        <f t="shared" si="47"/>
        <v>web</v>
      </c>
      <c r="T637" s="10">
        <f t="shared" si="48"/>
        <v>42076.092152777783</v>
      </c>
      <c r="U637" s="10">
        <f t="shared" si="49"/>
        <v>42106.092152777783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6">
        <f>IFERROR(E638/L638,0)/VLOOKUP(H638,ExchangeRates,2,FALSE)</f>
        <v>5.0632911392405058</v>
      </c>
      <c r="Q638" s="15">
        <f>IFERROR(E638/VLOOKUP(H638,ExchangeRates,2,FALSE),0)</f>
        <v>5.0632911392405058</v>
      </c>
      <c r="R638" t="str">
        <f t="shared" si="46"/>
        <v>technology</v>
      </c>
      <c r="S638" t="str">
        <f t="shared" si="47"/>
        <v>web</v>
      </c>
      <c r="T638" s="10">
        <f t="shared" si="48"/>
        <v>42131.455439814818</v>
      </c>
      <c r="U638" s="10">
        <f t="shared" si="49"/>
        <v>42161.44930555555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>
        <f>IFERROR(E639/L639,0)/VLOOKUP(H639,ExchangeRates,2,FALSE)</f>
        <v>0</v>
      </c>
      <c r="Q639" s="15">
        <f>IFERROR(E639/VLOOKUP(H639,ExchangeRates,2,FALSE),0)</f>
        <v>0</v>
      </c>
      <c r="R639" t="str">
        <f t="shared" si="46"/>
        <v>technology</v>
      </c>
      <c r="S639" t="str">
        <f t="shared" si="47"/>
        <v>web</v>
      </c>
      <c r="T639" s="10">
        <f t="shared" si="48"/>
        <v>42762.962013888886</v>
      </c>
      <c r="U639" s="10">
        <f t="shared" si="49"/>
        <v>42791.961111111115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6">
        <f>IFERROR(E640/L640,0)/VLOOKUP(H640,ExchangeRates,2,FALSE)</f>
        <v>3.4090909090909092</v>
      </c>
      <c r="Q640" s="15">
        <f>IFERROR(E640/VLOOKUP(H640,ExchangeRates,2,FALSE),0)</f>
        <v>20.454545454545453</v>
      </c>
      <c r="R640" t="str">
        <f t="shared" si="46"/>
        <v>technology</v>
      </c>
      <c r="S640" t="str">
        <f t="shared" si="47"/>
        <v>web</v>
      </c>
      <c r="T640" s="10">
        <f t="shared" si="48"/>
        <v>42759.593310185184</v>
      </c>
      <c r="U640" s="10">
        <f t="shared" si="49"/>
        <v>42819.55164351852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6">
        <f>IFERROR(E641/L641,0)/VLOOKUP(H641,ExchangeRates,2,FALSE)</f>
        <v>1</v>
      </c>
      <c r="Q641" s="15">
        <f>IFERROR(E641/VLOOKUP(H641,ExchangeRates,2,FALSE),0)</f>
        <v>1</v>
      </c>
      <c r="R641" t="str">
        <f t="shared" si="46"/>
        <v>technology</v>
      </c>
      <c r="S641" t="str">
        <f t="shared" si="47"/>
        <v>web</v>
      </c>
      <c r="T641" s="10">
        <f t="shared" si="48"/>
        <v>41865.583275462966</v>
      </c>
      <c r="U641" s="10">
        <f t="shared" si="49"/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 s="6">
        <f>IFERROR(E642/L642,0)/VLOOKUP(H642,ExchangeRates,2,FALSE)</f>
        <v>57.386363636363633</v>
      </c>
      <c r="Q642" s="15">
        <f>IFERROR(E642/VLOOKUP(H642,ExchangeRates,2,FALSE),0)</f>
        <v>114.77272727272727</v>
      </c>
      <c r="R642" t="str">
        <f t="shared" si="46"/>
        <v>technology</v>
      </c>
      <c r="S642" t="str">
        <f t="shared" si="47"/>
        <v>wearables</v>
      </c>
      <c r="T642" s="10">
        <f t="shared" si="48"/>
        <v>42683.420312499999</v>
      </c>
      <c r="U642" s="10">
        <f t="shared" si="49"/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 s="6">
        <f>IFERROR(E643/L643,0)/VLOOKUP(H643,ExchangeRates,2,FALSE)</f>
        <v>151.31746031746033</v>
      </c>
      <c r="Q643" s="15">
        <f>IFERROR(E643/VLOOKUP(H643,ExchangeRates,2,FALSE),0)</f>
        <v>47665</v>
      </c>
      <c r="R643" t="str">
        <f t="shared" ref="R643:R706" si="51">LEFT(N643,FIND("/",N643)-1)</f>
        <v>technology</v>
      </c>
      <c r="S643" t="str">
        <f t="shared" ref="S643:S706" si="52">RIGHT(N643,LEN(N643)-FIND("/",N643))</f>
        <v>wearables</v>
      </c>
      <c r="T643" s="10">
        <f t="shared" ref="T643:T706" si="53">(((J643/86400)+DATE(1970,1,1)))</f>
        <v>42199.57</v>
      </c>
      <c r="U643" s="10">
        <f t="shared" ref="U643:U706" si="54">(((I643/86400)+DATE(1970,1,1)))</f>
        <v>42229.57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6">
        <f>IFERROR(E644/L644,0)/VLOOKUP(H644,ExchangeRates,2,FALSE)</f>
        <v>152.68096094338046</v>
      </c>
      <c r="Q644" s="15">
        <f>IFERROR(E644/VLOOKUP(H644,ExchangeRates,2,FALSE),0)</f>
        <v>331928.40909090912</v>
      </c>
      <c r="R644" t="str">
        <f t="shared" si="51"/>
        <v>technology</v>
      </c>
      <c r="S644" t="str">
        <f t="shared" si="52"/>
        <v>wearables</v>
      </c>
      <c r="T644" s="10">
        <f t="shared" si="53"/>
        <v>42199.651319444441</v>
      </c>
      <c r="U644" s="10">
        <f t="shared" si="54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6">
        <f>IFERROR(E645/L645,0)/VLOOKUP(H645,ExchangeRates,2,FALSE)</f>
        <v>174.02631578947367</v>
      </c>
      <c r="Q645" s="15">
        <f>IFERROR(E645/VLOOKUP(H645,ExchangeRates,2,FALSE),0)</f>
        <v>26452</v>
      </c>
      <c r="R645" t="str">
        <f t="shared" si="51"/>
        <v>technology</v>
      </c>
      <c r="S645" t="str">
        <f t="shared" si="52"/>
        <v>wearables</v>
      </c>
      <c r="T645" s="10">
        <f t="shared" si="53"/>
        <v>42100.642071759255</v>
      </c>
      <c r="U645" s="10">
        <f t="shared" si="54"/>
        <v>42155.642071759255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6">
        <f>IFERROR(E646/L646,0)/VLOOKUP(H646,ExchangeRates,2,FALSE)</f>
        <v>73.486268364348675</v>
      </c>
      <c r="Q646" s="15">
        <f>IFERROR(E646/VLOOKUP(H646,ExchangeRates,2,FALSE),0)</f>
        <v>75029.48</v>
      </c>
      <c r="R646" t="str">
        <f t="shared" si="51"/>
        <v>technology</v>
      </c>
      <c r="S646" t="str">
        <f t="shared" si="52"/>
        <v>wearables</v>
      </c>
      <c r="T646" s="10">
        <f t="shared" si="53"/>
        <v>41898.665960648148</v>
      </c>
      <c r="U646" s="10">
        <f t="shared" si="54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6">
        <f>IFERROR(E647/L647,0)/VLOOKUP(H647,ExchangeRates,2,FALSE)</f>
        <v>23.518987341772153</v>
      </c>
      <c r="Q647" s="15">
        <f>IFERROR(E647/VLOOKUP(H647,ExchangeRates,2,FALSE),0)</f>
        <v>5574</v>
      </c>
      <c r="R647" t="str">
        <f t="shared" si="51"/>
        <v>technology</v>
      </c>
      <c r="S647" t="str">
        <f t="shared" si="52"/>
        <v>wearables</v>
      </c>
      <c r="T647" s="10">
        <f t="shared" si="53"/>
        <v>42564.026319444441</v>
      </c>
      <c r="U647" s="10">
        <f t="shared" si="54"/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6">
        <f>IFERROR(E648/L648,0)/VLOOKUP(H648,ExchangeRates,2,FALSE)</f>
        <v>39.074444444444445</v>
      </c>
      <c r="Q648" s="15">
        <f>IFERROR(E648/VLOOKUP(H648,ExchangeRates,2,FALSE),0)</f>
        <v>1055.01</v>
      </c>
      <c r="R648" t="str">
        <f t="shared" si="51"/>
        <v>technology</v>
      </c>
      <c r="S648" t="str">
        <f t="shared" si="52"/>
        <v>wearables</v>
      </c>
      <c r="T648" s="10">
        <f t="shared" si="53"/>
        <v>41832.852627314816</v>
      </c>
      <c r="U648" s="10">
        <f t="shared" si="54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6">
        <f>IFERROR(E649/L649,0)/VLOOKUP(H649,ExchangeRates,2,FALSE)</f>
        <v>93.985952589991214</v>
      </c>
      <c r="Q649" s="15">
        <f>IFERROR(E649/VLOOKUP(H649,ExchangeRates,2,FALSE),0)</f>
        <v>1597.7611940298507</v>
      </c>
      <c r="R649" t="str">
        <f t="shared" si="51"/>
        <v>technology</v>
      </c>
      <c r="S649" t="str">
        <f t="shared" si="52"/>
        <v>wearables</v>
      </c>
      <c r="T649" s="10">
        <f t="shared" si="53"/>
        <v>42416.767928240741</v>
      </c>
      <c r="U649" s="10">
        <f t="shared" si="54"/>
        <v>42446.726261574076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6">
        <f>IFERROR(E650/L650,0)/VLOOKUP(H650,ExchangeRates,2,FALSE)</f>
        <v>1644</v>
      </c>
      <c r="Q650" s="15">
        <f>IFERROR(E650/VLOOKUP(H650,ExchangeRates,2,FALSE),0)</f>
        <v>44388</v>
      </c>
      <c r="R650" t="str">
        <f t="shared" si="51"/>
        <v>technology</v>
      </c>
      <c r="S650" t="str">
        <f t="shared" si="52"/>
        <v>wearables</v>
      </c>
      <c r="T650" s="10">
        <f t="shared" si="53"/>
        <v>41891.693379629629</v>
      </c>
      <c r="U650" s="10">
        <f t="shared" si="54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6">
        <f>IFERROR(E651/L651,0)/VLOOKUP(H651,ExchangeRates,2,FALSE)</f>
        <v>42.670731707317074</v>
      </c>
      <c r="Q651" s="15">
        <f>IFERROR(E651/VLOOKUP(H651,ExchangeRates,2,FALSE),0)</f>
        <v>3499</v>
      </c>
      <c r="R651" t="str">
        <f t="shared" si="51"/>
        <v>technology</v>
      </c>
      <c r="S651" t="str">
        <f t="shared" si="52"/>
        <v>wearables</v>
      </c>
      <c r="T651" s="10">
        <f t="shared" si="53"/>
        <v>41877.912187499998</v>
      </c>
      <c r="U651" s="10">
        <f t="shared" si="54"/>
        <v>41898.912187499998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6">
        <f>IFERROR(E652/L652,0)/VLOOKUP(H652,ExchangeRates,2,FALSE)</f>
        <v>35.125</v>
      </c>
      <c r="Q652" s="15">
        <f>IFERROR(E652/VLOOKUP(H652,ExchangeRates,2,FALSE),0)</f>
        <v>1686</v>
      </c>
      <c r="R652" t="str">
        <f t="shared" si="51"/>
        <v>technology</v>
      </c>
      <c r="S652" t="str">
        <f t="shared" si="52"/>
        <v>wearables</v>
      </c>
      <c r="T652" s="10">
        <f t="shared" si="53"/>
        <v>41932.036851851852</v>
      </c>
      <c r="U652" s="10">
        <f t="shared" si="54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6">
        <f>IFERROR(E653/L653,0)/VLOOKUP(H653,ExchangeRates,2,FALSE)</f>
        <v>239.35238095238094</v>
      </c>
      <c r="Q653" s="15">
        <f>IFERROR(E653/VLOOKUP(H653,ExchangeRates,2,FALSE),0)</f>
        <v>25132</v>
      </c>
      <c r="R653" t="str">
        <f t="shared" si="51"/>
        <v>technology</v>
      </c>
      <c r="S653" t="str">
        <f t="shared" si="52"/>
        <v>wearables</v>
      </c>
      <c r="T653" s="10">
        <f t="shared" si="53"/>
        <v>41956.017488425925</v>
      </c>
      <c r="U653" s="10">
        <f t="shared" si="54"/>
        <v>41986.017488425925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6">
        <f>IFERROR(E654/L654,0)/VLOOKUP(H654,ExchangeRates,2,FALSE)</f>
        <v>107.64285714285714</v>
      </c>
      <c r="Q654" s="15">
        <f>IFERROR(E654/VLOOKUP(H654,ExchangeRates,2,FALSE),0)</f>
        <v>3014</v>
      </c>
      <c r="R654" t="str">
        <f t="shared" si="51"/>
        <v>technology</v>
      </c>
      <c r="S654" t="str">
        <f t="shared" si="52"/>
        <v>wearables</v>
      </c>
      <c r="T654" s="10">
        <f t="shared" si="53"/>
        <v>42675.690393518518</v>
      </c>
      <c r="U654" s="10">
        <f t="shared" si="54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6">
        <f>IFERROR(E655/L655,0)/VLOOKUP(H655,ExchangeRates,2,FALSE)</f>
        <v>95.830623306233065</v>
      </c>
      <c r="Q655" s="15">
        <f>IFERROR(E655/VLOOKUP(H655,ExchangeRates,2,FALSE),0)</f>
        <v>106084.5</v>
      </c>
      <c r="R655" t="str">
        <f t="shared" si="51"/>
        <v>technology</v>
      </c>
      <c r="S655" t="str">
        <f t="shared" si="52"/>
        <v>wearables</v>
      </c>
      <c r="T655" s="10">
        <f t="shared" si="53"/>
        <v>42199.618518518517</v>
      </c>
      <c r="U655" s="10">
        <f t="shared" si="54"/>
        <v>42236.618518518517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6">
        <f>IFERROR(E656/L656,0)/VLOOKUP(H656,ExchangeRates,2,FALSE)</f>
        <v>31.663376110562684</v>
      </c>
      <c r="Q656" s="15">
        <f>IFERROR(E656/VLOOKUP(H656,ExchangeRates,2,FALSE),0)</f>
        <v>32075</v>
      </c>
      <c r="R656" t="str">
        <f t="shared" si="51"/>
        <v>technology</v>
      </c>
      <c r="S656" t="str">
        <f t="shared" si="52"/>
        <v>wearables</v>
      </c>
      <c r="T656" s="10">
        <f t="shared" si="53"/>
        <v>42163.957326388889</v>
      </c>
      <c r="U656" s="10">
        <f t="shared" si="54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6">
        <f>IFERROR(E657/L657,0)/VLOOKUP(H657,ExchangeRates,2,FALSE)</f>
        <v>42.886861313868614</v>
      </c>
      <c r="Q657" s="15">
        <f>IFERROR(E657/VLOOKUP(H657,ExchangeRates,2,FALSE),0)</f>
        <v>11751</v>
      </c>
      <c r="R657" t="str">
        <f t="shared" si="51"/>
        <v>technology</v>
      </c>
      <c r="S657" t="str">
        <f t="shared" si="52"/>
        <v>wearables</v>
      </c>
      <c r="T657" s="10">
        <f t="shared" si="53"/>
        <v>42045.957314814819</v>
      </c>
      <c r="U657" s="10">
        <f t="shared" si="54"/>
        <v>42075.915648148148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6">
        <f>IFERROR(E658/L658,0)/VLOOKUP(H658,ExchangeRates,2,FALSE)</f>
        <v>122.73563218390805</v>
      </c>
      <c r="Q658" s="15">
        <f>IFERROR(E658/VLOOKUP(H658,ExchangeRates,2,FALSE),0)</f>
        <v>10678</v>
      </c>
      <c r="R658" t="str">
        <f t="shared" si="51"/>
        <v>technology</v>
      </c>
      <c r="S658" t="str">
        <f t="shared" si="52"/>
        <v>wearables</v>
      </c>
      <c r="T658" s="10">
        <f t="shared" si="53"/>
        <v>42417.804618055554</v>
      </c>
      <c r="U658" s="10">
        <f t="shared" si="54"/>
        <v>42477.76295138889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6">
        <f>IFERROR(E659/L659,0)/VLOOKUP(H659,ExchangeRates,2,FALSE)</f>
        <v>190.45454545454547</v>
      </c>
      <c r="Q659" s="15">
        <f>IFERROR(E659/VLOOKUP(H659,ExchangeRates,2,FALSE),0)</f>
        <v>18855</v>
      </c>
      <c r="R659" t="str">
        <f t="shared" si="51"/>
        <v>technology</v>
      </c>
      <c r="S659" t="str">
        <f t="shared" si="52"/>
        <v>wearables</v>
      </c>
      <c r="T659" s="10">
        <f t="shared" si="53"/>
        <v>42331.84574074074</v>
      </c>
      <c r="U659" s="10">
        <f t="shared" si="54"/>
        <v>42361.84574074074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6">
        <f>IFERROR(E660/L660,0)/VLOOKUP(H660,ExchangeRates,2,FALSE)</f>
        <v>109.33695652173913</v>
      </c>
      <c r="Q660" s="15">
        <f>IFERROR(E660/VLOOKUP(H660,ExchangeRates,2,FALSE),0)</f>
        <v>30177</v>
      </c>
      <c r="R660" t="str">
        <f t="shared" si="51"/>
        <v>technology</v>
      </c>
      <c r="S660" t="str">
        <f t="shared" si="52"/>
        <v>wearables</v>
      </c>
      <c r="T660" s="10">
        <f t="shared" si="53"/>
        <v>42179.160752314812</v>
      </c>
      <c r="U660" s="10">
        <f t="shared" si="54"/>
        <v>42211.75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6">
        <f>IFERROR(E661/L661,0)/VLOOKUP(H661,ExchangeRates,2,FALSE)</f>
        <v>143.66666666666666</v>
      </c>
      <c r="Q661" s="15">
        <f>IFERROR(E661/VLOOKUP(H661,ExchangeRates,2,FALSE),0)</f>
        <v>3017</v>
      </c>
      <c r="R661" t="str">
        <f t="shared" si="51"/>
        <v>technology</v>
      </c>
      <c r="S661" t="str">
        <f t="shared" si="52"/>
        <v>wearables</v>
      </c>
      <c r="T661" s="10">
        <f t="shared" si="53"/>
        <v>42209.593692129631</v>
      </c>
      <c r="U661" s="10">
        <f t="shared" si="54"/>
        <v>42239.593692129631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6">
        <f>IFERROR(E662/L662,0)/VLOOKUP(H662,ExchangeRates,2,FALSE)</f>
        <v>84.944444444444443</v>
      </c>
      <c r="Q662" s="15">
        <f>IFERROR(E662/VLOOKUP(H662,ExchangeRates,2,FALSE),0)</f>
        <v>1529</v>
      </c>
      <c r="R662" t="str">
        <f t="shared" si="51"/>
        <v>technology</v>
      </c>
      <c r="S662" t="str">
        <f t="shared" si="52"/>
        <v>wearables</v>
      </c>
      <c r="T662" s="10">
        <f t="shared" si="53"/>
        <v>41922.741655092592</v>
      </c>
      <c r="U662" s="10">
        <f t="shared" si="54"/>
        <v>41952.783321759256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6">
        <f>IFERROR(E663/L663,0)/VLOOKUP(H663,ExchangeRates,2,FALSE)</f>
        <v>10.555555555555555</v>
      </c>
      <c r="Q663" s="15">
        <f>IFERROR(E663/VLOOKUP(H663,ExchangeRates,2,FALSE),0)</f>
        <v>95</v>
      </c>
      <c r="R663" t="str">
        <f t="shared" si="51"/>
        <v>technology</v>
      </c>
      <c r="S663" t="str">
        <f t="shared" si="52"/>
        <v>wearables</v>
      </c>
      <c r="T663" s="10">
        <f t="shared" si="53"/>
        <v>42636.645358796297</v>
      </c>
      <c r="U663" s="10">
        <f t="shared" si="54"/>
        <v>42666.645358796297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6">
        <f>IFERROR(E664/L664,0)/VLOOKUP(H664,ExchangeRates,2,FALSE)</f>
        <v>39</v>
      </c>
      <c r="Q664" s="15">
        <f>IFERROR(E664/VLOOKUP(H664,ExchangeRates,2,FALSE),0)</f>
        <v>156</v>
      </c>
      <c r="R664" t="str">
        <f t="shared" si="51"/>
        <v>technology</v>
      </c>
      <c r="S664" t="str">
        <f t="shared" si="52"/>
        <v>wearables</v>
      </c>
      <c r="T664" s="10">
        <f t="shared" si="53"/>
        <v>41990.438043981485</v>
      </c>
      <c r="U664" s="10">
        <f t="shared" si="54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6">
        <f>IFERROR(E665/L665,0)/VLOOKUP(H665,ExchangeRates,2,FALSE)</f>
        <v>15.220700152207002</v>
      </c>
      <c r="Q665" s="15">
        <f>IFERROR(E665/VLOOKUP(H665,ExchangeRates,2,FALSE),0)</f>
        <v>106.54490106544901</v>
      </c>
      <c r="R665" t="str">
        <f t="shared" si="51"/>
        <v>technology</v>
      </c>
      <c r="S665" t="str">
        <f t="shared" si="52"/>
        <v>wearables</v>
      </c>
      <c r="T665" s="10">
        <f t="shared" si="53"/>
        <v>42173.843240740738</v>
      </c>
      <c r="U665" s="10">
        <f t="shared" si="54"/>
        <v>42203.843240740738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6">
        <f>IFERROR(E666/L666,0)/VLOOKUP(H666,ExchangeRates,2,FALSE)</f>
        <v>31.172413793103448</v>
      </c>
      <c r="Q666" s="15">
        <f>IFERROR(E666/VLOOKUP(H666,ExchangeRates,2,FALSE),0)</f>
        <v>904</v>
      </c>
      <c r="R666" t="str">
        <f t="shared" si="51"/>
        <v>technology</v>
      </c>
      <c r="S666" t="str">
        <f t="shared" si="52"/>
        <v>wearables</v>
      </c>
      <c r="T666" s="10">
        <f t="shared" si="53"/>
        <v>42077.666377314818</v>
      </c>
      <c r="U666" s="10">
        <f t="shared" si="54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6">
        <f>IFERROR(E667/L667,0)/VLOOKUP(H667,ExchangeRates,2,FALSE)</f>
        <v>155.33333333333334</v>
      </c>
      <c r="Q667" s="15">
        <f>IFERROR(E667/VLOOKUP(H667,ExchangeRates,2,FALSE),0)</f>
        <v>1864</v>
      </c>
      <c r="R667" t="str">
        <f t="shared" si="51"/>
        <v>technology</v>
      </c>
      <c r="S667" t="str">
        <f t="shared" si="52"/>
        <v>wearables</v>
      </c>
      <c r="T667" s="10">
        <f t="shared" si="53"/>
        <v>42688.711354166662</v>
      </c>
      <c r="U667" s="10">
        <f t="shared" si="54"/>
        <v>42748.711354166662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6">
        <f>IFERROR(E668/L668,0)/VLOOKUP(H668,ExchangeRates,2,FALSE)</f>
        <v>2</v>
      </c>
      <c r="Q668" s="15">
        <f>IFERROR(E668/VLOOKUP(H668,ExchangeRates,2,FALSE),0)</f>
        <v>8</v>
      </c>
      <c r="R668" t="str">
        <f t="shared" si="51"/>
        <v>technology</v>
      </c>
      <c r="S668" t="str">
        <f t="shared" si="52"/>
        <v>wearables</v>
      </c>
      <c r="T668" s="10">
        <f t="shared" si="53"/>
        <v>41838.832152777773</v>
      </c>
      <c r="U668" s="10">
        <f t="shared" si="54"/>
        <v>41868.832152777773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6">
        <f>IFERROR(E669/L669,0)/VLOOKUP(H669,ExchangeRates,2,FALSE)</f>
        <v>203.32792207792207</v>
      </c>
      <c r="Q669" s="15">
        <f>IFERROR(E669/VLOOKUP(H669,ExchangeRates,2,FALSE),0)</f>
        <v>5693.181818181818</v>
      </c>
      <c r="R669" t="str">
        <f t="shared" si="51"/>
        <v>technology</v>
      </c>
      <c r="S669" t="str">
        <f t="shared" si="52"/>
        <v>wearables</v>
      </c>
      <c r="T669" s="10">
        <f t="shared" si="53"/>
        <v>42632.373414351852</v>
      </c>
      <c r="U669" s="10">
        <f t="shared" si="54"/>
        <v>42672.373414351852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6">
        <f>IFERROR(E670/L670,0)/VLOOKUP(H670,ExchangeRates,2,FALSE)</f>
        <v>27.36</v>
      </c>
      <c r="Q670" s="15">
        <f>IFERROR(E670/VLOOKUP(H670,ExchangeRates,2,FALSE),0)</f>
        <v>684</v>
      </c>
      <c r="R670" t="str">
        <f t="shared" si="51"/>
        <v>technology</v>
      </c>
      <c r="S670" t="str">
        <f t="shared" si="52"/>
        <v>wearables</v>
      </c>
      <c r="T670" s="10">
        <f t="shared" si="53"/>
        <v>42090.831273148149</v>
      </c>
      <c r="U670" s="10">
        <f t="shared" si="54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6">
        <f>IFERROR(E671/L671,0)/VLOOKUP(H671,ExchangeRates,2,FALSE)</f>
        <v>166.98369565217394</v>
      </c>
      <c r="Q671" s="15">
        <f>IFERROR(E671/VLOOKUP(H671,ExchangeRates,2,FALSE),0)</f>
        <v>4675.54347826087</v>
      </c>
      <c r="R671" t="str">
        <f t="shared" si="51"/>
        <v>technology</v>
      </c>
      <c r="S671" t="str">
        <f t="shared" si="52"/>
        <v>wearables</v>
      </c>
      <c r="T671" s="10">
        <f t="shared" si="53"/>
        <v>42527.625671296293</v>
      </c>
      <c r="U671" s="10">
        <f t="shared" si="54"/>
        <v>42557.625671296293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6">
        <f>IFERROR(E672/L672,0)/VLOOKUP(H672,ExchangeRates,2,FALSE)</f>
        <v>96.587243401759537</v>
      </c>
      <c r="Q672" s="15">
        <f>IFERROR(E672/VLOOKUP(H672,ExchangeRates,2,FALSE),0)</f>
        <v>29942.045454545456</v>
      </c>
      <c r="R672" t="str">
        <f t="shared" si="51"/>
        <v>technology</v>
      </c>
      <c r="S672" t="str">
        <f t="shared" si="52"/>
        <v>wearables</v>
      </c>
      <c r="T672" s="10">
        <f t="shared" si="53"/>
        <v>42506.709722222222</v>
      </c>
      <c r="U672" s="10">
        <f t="shared" si="54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6">
        <f>IFERROR(E673/L673,0)/VLOOKUP(H673,ExchangeRates,2,FALSE)</f>
        <v>788.5333333333333</v>
      </c>
      <c r="Q673" s="15">
        <f>IFERROR(E673/VLOOKUP(H673,ExchangeRates,2,FALSE),0)</f>
        <v>11828</v>
      </c>
      <c r="R673" t="str">
        <f t="shared" si="51"/>
        <v>technology</v>
      </c>
      <c r="S673" t="str">
        <f t="shared" si="52"/>
        <v>wearables</v>
      </c>
      <c r="T673" s="10">
        <f t="shared" si="53"/>
        <v>41984.692731481482</v>
      </c>
      <c r="U673" s="10">
        <f t="shared" si="54"/>
        <v>42018.166666666672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6">
        <f>IFERROR(E674/L674,0)/VLOOKUP(H674,ExchangeRates,2,FALSE)</f>
        <v>50.29767441860465</v>
      </c>
      <c r="Q674" s="15">
        <f>IFERROR(E674/VLOOKUP(H674,ExchangeRates,2,FALSE),0)</f>
        <v>10814</v>
      </c>
      <c r="R674" t="str">
        <f t="shared" si="51"/>
        <v>technology</v>
      </c>
      <c r="S674" t="str">
        <f t="shared" si="52"/>
        <v>wearables</v>
      </c>
      <c r="T674" s="10">
        <f t="shared" si="53"/>
        <v>41974.219490740739</v>
      </c>
      <c r="U674" s="10">
        <f t="shared" si="54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6">
        <f>IFERROR(E675/L675,0)/VLOOKUP(H675,ExchangeRates,2,FALSE)</f>
        <v>68.333333333333329</v>
      </c>
      <c r="Q675" s="15">
        <f>IFERROR(E675/VLOOKUP(H675,ExchangeRates,2,FALSE),0)</f>
        <v>205</v>
      </c>
      <c r="R675" t="str">
        <f t="shared" si="51"/>
        <v>technology</v>
      </c>
      <c r="S675" t="str">
        <f t="shared" si="52"/>
        <v>wearables</v>
      </c>
      <c r="T675" s="10">
        <f t="shared" si="53"/>
        <v>41838.840474537035</v>
      </c>
      <c r="U675" s="10">
        <f t="shared" si="54"/>
        <v>41883.840474537035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6">
        <f>IFERROR(E676/L676,0)/VLOOKUP(H676,ExchangeRates,2,FALSE)</f>
        <v>7.5</v>
      </c>
      <c r="Q676" s="15">
        <f>IFERROR(E676/VLOOKUP(H676,ExchangeRates,2,FALSE),0)</f>
        <v>15</v>
      </c>
      <c r="R676" t="str">
        <f t="shared" si="51"/>
        <v>technology</v>
      </c>
      <c r="S676" t="str">
        <f t="shared" si="52"/>
        <v>wearables</v>
      </c>
      <c r="T676" s="10">
        <f t="shared" si="53"/>
        <v>41803.116053240738</v>
      </c>
      <c r="U676" s="10">
        <f t="shared" si="54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6">
        <f>IFERROR(E677/L677,0)/VLOOKUP(H677,ExchangeRates,2,FALSE)</f>
        <v>34.269230769230766</v>
      </c>
      <c r="Q677" s="15">
        <f>IFERROR(E677/VLOOKUP(H677,ExchangeRates,2,FALSE),0)</f>
        <v>891</v>
      </c>
      <c r="R677" t="str">
        <f t="shared" si="51"/>
        <v>technology</v>
      </c>
      <c r="S677" t="str">
        <f t="shared" si="52"/>
        <v>wearables</v>
      </c>
      <c r="T677" s="10">
        <f t="shared" si="53"/>
        <v>41975.930601851855</v>
      </c>
      <c r="U677" s="10">
        <f t="shared" si="54"/>
        <v>42005.290972222225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6">
        <f>IFERROR(E678/L678,0)/VLOOKUP(H678,ExchangeRates,2,FALSE)</f>
        <v>45.740049751243774</v>
      </c>
      <c r="Q678" s="15">
        <f>IFERROR(E678/VLOOKUP(H678,ExchangeRates,2,FALSE),0)</f>
        <v>1097.7611940298507</v>
      </c>
      <c r="R678" t="str">
        <f t="shared" si="51"/>
        <v>technology</v>
      </c>
      <c r="S678" t="str">
        <f t="shared" si="52"/>
        <v>wearables</v>
      </c>
      <c r="T678" s="10">
        <f t="shared" si="53"/>
        <v>42012.76829861111</v>
      </c>
      <c r="U678" s="10">
        <f t="shared" si="54"/>
        <v>42042.76829861111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6">
        <f>IFERROR(E679/L679,0)/VLOOKUP(H679,ExchangeRates,2,FALSE)</f>
        <v>151.42045454545453</v>
      </c>
      <c r="Q679" s="15">
        <f>IFERROR(E679/VLOOKUP(H679,ExchangeRates,2,FALSE),0)</f>
        <v>14536.363636363636</v>
      </c>
      <c r="R679" t="str">
        <f t="shared" si="51"/>
        <v>technology</v>
      </c>
      <c r="S679" t="str">
        <f t="shared" si="52"/>
        <v>wearables</v>
      </c>
      <c r="T679" s="10">
        <f t="shared" si="53"/>
        <v>42504.403877314813</v>
      </c>
      <c r="U679" s="10">
        <f t="shared" si="54"/>
        <v>42549.403877314813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6">
        <f>IFERROR(E680/L680,0)/VLOOKUP(H680,ExchangeRates,2,FALSE)</f>
        <v>65.17647058823529</v>
      </c>
      <c r="Q680" s="15">
        <f>IFERROR(E680/VLOOKUP(H680,ExchangeRates,2,FALSE),0)</f>
        <v>1108</v>
      </c>
      <c r="R680" t="str">
        <f t="shared" si="51"/>
        <v>technology</v>
      </c>
      <c r="S680" t="str">
        <f t="shared" si="52"/>
        <v>wearables</v>
      </c>
      <c r="T680" s="10">
        <f t="shared" si="53"/>
        <v>42481.376597222217</v>
      </c>
      <c r="U680" s="10">
        <f t="shared" si="54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6">
        <f>IFERROR(E681/L681,0)/VLOOKUP(H681,ExchangeRates,2,FALSE)</f>
        <v>93.90425531914893</v>
      </c>
      <c r="Q681" s="15">
        <f>IFERROR(E681/VLOOKUP(H681,ExchangeRates,2,FALSE),0)</f>
        <v>8827</v>
      </c>
      <c r="R681" t="str">
        <f t="shared" si="51"/>
        <v>technology</v>
      </c>
      <c r="S681" t="str">
        <f t="shared" si="52"/>
        <v>wearables</v>
      </c>
      <c r="T681" s="10">
        <f t="shared" si="53"/>
        <v>42556.695706018523</v>
      </c>
      <c r="U681" s="10">
        <f t="shared" si="54"/>
        <v>42616.695706018523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6">
        <f>IFERROR(E682/L682,0)/VLOOKUP(H682,ExchangeRates,2,FALSE)</f>
        <v>150.65116279069767</v>
      </c>
      <c r="Q682" s="15">
        <f>IFERROR(E682/VLOOKUP(H682,ExchangeRates,2,FALSE),0)</f>
        <v>19434</v>
      </c>
      <c r="R682" t="str">
        <f t="shared" si="51"/>
        <v>technology</v>
      </c>
      <c r="S682" t="str">
        <f t="shared" si="52"/>
        <v>wearables</v>
      </c>
      <c r="T682" s="10">
        <f t="shared" si="53"/>
        <v>41864.501516203702</v>
      </c>
      <c r="U682" s="10">
        <f t="shared" si="54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6">
        <f>IFERROR(E683/L683,0)/VLOOKUP(H683,ExchangeRates,2,FALSE)</f>
        <v>1</v>
      </c>
      <c r="Q683" s="15">
        <f>IFERROR(E683/VLOOKUP(H683,ExchangeRates,2,FALSE),0)</f>
        <v>1</v>
      </c>
      <c r="R683" t="str">
        <f t="shared" si="51"/>
        <v>technology</v>
      </c>
      <c r="S683" t="str">
        <f t="shared" si="52"/>
        <v>wearables</v>
      </c>
      <c r="T683" s="10">
        <f t="shared" si="53"/>
        <v>42639.805601851855</v>
      </c>
      <c r="U683" s="10">
        <f t="shared" si="54"/>
        <v>42669.805601851855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6">
        <f>IFERROR(E684/L684,0)/VLOOKUP(H684,ExchangeRates,2,FALSE)</f>
        <v>13.25</v>
      </c>
      <c r="Q684" s="15">
        <f>IFERROR(E684/VLOOKUP(H684,ExchangeRates,2,FALSE),0)</f>
        <v>53</v>
      </c>
      <c r="R684" t="str">
        <f t="shared" si="51"/>
        <v>technology</v>
      </c>
      <c r="S684" t="str">
        <f t="shared" si="52"/>
        <v>wearables</v>
      </c>
      <c r="T684" s="10">
        <f t="shared" si="53"/>
        <v>42778.765300925923</v>
      </c>
      <c r="U684" s="10">
        <f t="shared" si="54"/>
        <v>42808.723634259259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6">
        <f>IFERROR(E685/L685,0)/VLOOKUP(H685,ExchangeRates,2,FALSE)</f>
        <v>99.333333333333329</v>
      </c>
      <c r="Q685" s="15">
        <f>IFERROR(E685/VLOOKUP(H685,ExchangeRates,2,FALSE),0)</f>
        <v>298</v>
      </c>
      <c r="R685" t="str">
        <f t="shared" si="51"/>
        <v>technology</v>
      </c>
      <c r="S685" t="str">
        <f t="shared" si="52"/>
        <v>wearables</v>
      </c>
      <c r="T685" s="10">
        <f t="shared" si="53"/>
        <v>42634.900046296301</v>
      </c>
      <c r="U685" s="10">
        <f t="shared" si="54"/>
        <v>42674.900046296301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6">
        <f>IFERROR(E686/L686,0)/VLOOKUP(H686,ExchangeRates,2,FALSE)</f>
        <v>177.39259259259259</v>
      </c>
      <c r="Q686" s="15">
        <f>IFERROR(E686/VLOOKUP(H686,ExchangeRates,2,FALSE),0)</f>
        <v>23948</v>
      </c>
      <c r="R686" t="str">
        <f t="shared" si="51"/>
        <v>technology</v>
      </c>
      <c r="S686" t="str">
        <f t="shared" si="52"/>
        <v>wearables</v>
      </c>
      <c r="T686" s="10">
        <f t="shared" si="53"/>
        <v>41809.473275462966</v>
      </c>
      <c r="U686" s="10">
        <f t="shared" si="54"/>
        <v>41845.125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6">
        <f>IFERROR(E687/L687,0)/VLOOKUP(H687,ExchangeRates,2,FALSE)</f>
        <v>55.3</v>
      </c>
      <c r="Q687" s="15">
        <f>IFERROR(E687/VLOOKUP(H687,ExchangeRates,2,FALSE),0)</f>
        <v>553</v>
      </c>
      <c r="R687" t="str">
        <f t="shared" si="51"/>
        <v>technology</v>
      </c>
      <c r="S687" t="str">
        <f t="shared" si="52"/>
        <v>wearables</v>
      </c>
      <c r="T687" s="10">
        <f t="shared" si="53"/>
        <v>41971.866574074069</v>
      </c>
      <c r="U687" s="10">
        <f t="shared" si="54"/>
        <v>42016.866574074069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>
        <f>IFERROR(E688/L688,0)/VLOOKUP(H688,ExchangeRates,2,FALSE)</f>
        <v>0</v>
      </c>
      <c r="Q688" s="15">
        <f>IFERROR(E688/VLOOKUP(H688,ExchangeRates,2,FALSE),0)</f>
        <v>0</v>
      </c>
      <c r="R688" t="str">
        <f t="shared" si="51"/>
        <v>technology</v>
      </c>
      <c r="S688" t="str">
        <f t="shared" si="52"/>
        <v>wearables</v>
      </c>
      <c r="T688" s="10">
        <f t="shared" si="53"/>
        <v>42189.673263888893</v>
      </c>
      <c r="U688" s="10">
        <f t="shared" si="54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6">
        <f>IFERROR(E689/L689,0)/VLOOKUP(H689,ExchangeRates,2,FALSE)</f>
        <v>27.05380277396738</v>
      </c>
      <c r="Q689" s="15">
        <f>IFERROR(E689/VLOOKUP(H689,ExchangeRates,2,FALSE),0)</f>
        <v>162.32281664380429</v>
      </c>
      <c r="R689" t="str">
        <f t="shared" si="51"/>
        <v>technology</v>
      </c>
      <c r="S689" t="str">
        <f t="shared" si="52"/>
        <v>wearables</v>
      </c>
      <c r="T689" s="10">
        <f t="shared" si="53"/>
        <v>42711.750613425931</v>
      </c>
      <c r="U689" s="10">
        <f t="shared" si="54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6">
        <f>IFERROR(E690/L690,0)/VLOOKUP(H690,ExchangeRates,2,FALSE)</f>
        <v>405.5</v>
      </c>
      <c r="Q690" s="15">
        <f>IFERROR(E690/VLOOKUP(H690,ExchangeRates,2,FALSE),0)</f>
        <v>14598</v>
      </c>
      <c r="R690" t="str">
        <f t="shared" si="51"/>
        <v>technology</v>
      </c>
      <c r="S690" t="str">
        <f t="shared" si="52"/>
        <v>wearables</v>
      </c>
      <c r="T690" s="10">
        <f t="shared" si="53"/>
        <v>42262.104780092588</v>
      </c>
      <c r="U690" s="10">
        <f t="shared" si="54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6">
        <f>IFERROR(E691/L691,0)/VLOOKUP(H691,ExchangeRates,2,FALSE)</f>
        <v>343.14732142857144</v>
      </c>
      <c r="Q691" s="15">
        <f>IFERROR(E691/VLOOKUP(H691,ExchangeRates,2,FALSE),0)</f>
        <v>115297.5</v>
      </c>
      <c r="R691" t="str">
        <f t="shared" si="51"/>
        <v>technology</v>
      </c>
      <c r="S691" t="str">
        <f t="shared" si="52"/>
        <v>wearables</v>
      </c>
      <c r="T691" s="10">
        <f t="shared" si="53"/>
        <v>42675.66778935185</v>
      </c>
      <c r="U691" s="10">
        <f t="shared" si="54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6">
        <f>IFERROR(E692/L692,0)/VLOOKUP(H692,ExchangeRates,2,FALSE)</f>
        <v>72.588235294117652</v>
      </c>
      <c r="Q692" s="15">
        <f>IFERROR(E692/VLOOKUP(H692,ExchangeRates,2,FALSE),0)</f>
        <v>2468</v>
      </c>
      <c r="R692" t="str">
        <f t="shared" si="51"/>
        <v>technology</v>
      </c>
      <c r="S692" t="str">
        <f t="shared" si="52"/>
        <v>wearables</v>
      </c>
      <c r="T692" s="10">
        <f t="shared" si="53"/>
        <v>42579.634733796294</v>
      </c>
      <c r="U692" s="10">
        <f t="shared" si="54"/>
        <v>42622.25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6">
        <f>IFERROR(E693/L693,0)/VLOOKUP(H693,ExchangeRates,2,FALSE)</f>
        <v>26</v>
      </c>
      <c r="Q693" s="15">
        <f>IFERROR(E693/VLOOKUP(H693,ExchangeRates,2,FALSE),0)</f>
        <v>260</v>
      </c>
      <c r="R693" t="str">
        <f t="shared" si="51"/>
        <v>technology</v>
      </c>
      <c r="S693" t="str">
        <f t="shared" si="52"/>
        <v>wearables</v>
      </c>
      <c r="T693" s="10">
        <f t="shared" si="53"/>
        <v>42158.028310185182</v>
      </c>
      <c r="U693" s="10">
        <f t="shared" si="54"/>
        <v>42186.028310185182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6">
        <f>IFERROR(E694/L694,0)/VLOOKUP(H694,ExchangeRates,2,FALSE)</f>
        <v>8.224699288368285</v>
      </c>
      <c r="Q694" s="15">
        <f>IFERROR(E694/VLOOKUP(H694,ExchangeRates,2,FALSE),0)</f>
        <v>1653.1645569620252</v>
      </c>
      <c r="R694" t="str">
        <f t="shared" si="51"/>
        <v>technology</v>
      </c>
      <c r="S694" t="str">
        <f t="shared" si="52"/>
        <v>wearables</v>
      </c>
      <c r="T694" s="10">
        <f t="shared" si="53"/>
        <v>42696.37572916667</v>
      </c>
      <c r="U694" s="10">
        <f t="shared" si="54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6">
        <f>IFERROR(E695/L695,0)/VLOOKUP(H695,ExchangeRates,2,FALSE)</f>
        <v>119.38513513513513</v>
      </c>
      <c r="Q695" s="15">
        <f>IFERROR(E695/VLOOKUP(H695,ExchangeRates,2,FALSE),0)</f>
        <v>35338</v>
      </c>
      <c r="R695" t="str">
        <f t="shared" si="51"/>
        <v>technology</v>
      </c>
      <c r="S695" t="str">
        <f t="shared" si="52"/>
        <v>wearables</v>
      </c>
      <c r="T695" s="10">
        <f t="shared" si="53"/>
        <v>42094.808182870373</v>
      </c>
      <c r="U695" s="10">
        <f t="shared" si="54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6">
        <f>IFERROR(E696/L696,0)/VLOOKUP(H696,ExchangeRates,2,FALSE)</f>
        <v>84.285714285714292</v>
      </c>
      <c r="Q696" s="15">
        <f>IFERROR(E696/VLOOKUP(H696,ExchangeRates,2,FALSE),0)</f>
        <v>590</v>
      </c>
      <c r="R696" t="str">
        <f t="shared" si="51"/>
        <v>technology</v>
      </c>
      <c r="S696" t="str">
        <f t="shared" si="52"/>
        <v>wearables</v>
      </c>
      <c r="T696" s="10">
        <f t="shared" si="53"/>
        <v>42737.663877314815</v>
      </c>
      <c r="U696" s="10">
        <f t="shared" si="54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6">
        <f>IFERROR(E697/L697,0)/VLOOKUP(H697,ExchangeRates,2,FALSE)</f>
        <v>90.857142857142861</v>
      </c>
      <c r="Q697" s="15">
        <f>IFERROR(E697/VLOOKUP(H697,ExchangeRates,2,FALSE),0)</f>
        <v>636</v>
      </c>
      <c r="R697" t="str">
        <f t="shared" si="51"/>
        <v>technology</v>
      </c>
      <c r="S697" t="str">
        <f t="shared" si="52"/>
        <v>wearables</v>
      </c>
      <c r="T697" s="10">
        <f t="shared" si="53"/>
        <v>41913.521064814813</v>
      </c>
      <c r="U697" s="10">
        <f t="shared" si="54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6">
        <f>IFERROR(E698/L698,0)/VLOOKUP(H698,ExchangeRates,2,FALSE)</f>
        <v>1.1363636363636365</v>
      </c>
      <c r="Q698" s="15">
        <f>IFERROR(E698/VLOOKUP(H698,ExchangeRates,2,FALSE),0)</f>
        <v>1.1363636363636365</v>
      </c>
      <c r="R698" t="str">
        <f t="shared" si="51"/>
        <v>technology</v>
      </c>
      <c r="S698" t="str">
        <f t="shared" si="52"/>
        <v>wearables</v>
      </c>
      <c r="T698" s="10">
        <f t="shared" si="53"/>
        <v>41815.927106481482</v>
      </c>
      <c r="U698" s="10">
        <f t="shared" si="54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6">
        <f>IFERROR(E699/L699,0)/VLOOKUP(H699,ExchangeRates,2,FALSE)</f>
        <v>23.116028708133971</v>
      </c>
      <c r="Q699" s="15">
        <f>IFERROR(E699/VLOOKUP(H699,ExchangeRates,2,FALSE),0)</f>
        <v>2635.2272727272725</v>
      </c>
      <c r="R699" t="str">
        <f t="shared" si="51"/>
        <v>technology</v>
      </c>
      <c r="S699" t="str">
        <f t="shared" si="52"/>
        <v>wearables</v>
      </c>
      <c r="T699" s="10">
        <f t="shared" si="53"/>
        <v>42388.523020833338</v>
      </c>
      <c r="U699" s="10">
        <f t="shared" si="54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6">
        <f>IFERROR(E700/L700,0)/VLOOKUP(H700,ExchangeRates,2,FALSE)</f>
        <v>530.68965517241384</v>
      </c>
      <c r="Q700" s="15">
        <f>IFERROR(E700/VLOOKUP(H700,ExchangeRates,2,FALSE),0)</f>
        <v>15390</v>
      </c>
      <c r="R700" t="str">
        <f t="shared" si="51"/>
        <v>technology</v>
      </c>
      <c r="S700" t="str">
        <f t="shared" si="52"/>
        <v>wearables</v>
      </c>
      <c r="T700" s="10">
        <f t="shared" si="53"/>
        <v>41866.931076388893</v>
      </c>
      <c r="U700" s="10">
        <f t="shared" si="54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6">
        <f>IFERROR(E701/L701,0)/VLOOKUP(H701,ExchangeRates,2,FALSE)</f>
        <v>120.39184269662923</v>
      </c>
      <c r="Q701" s="15">
        <f>IFERROR(E701/VLOOKUP(H701,ExchangeRates,2,FALSE),0)</f>
        <v>107148.74</v>
      </c>
      <c r="R701" t="str">
        <f t="shared" si="51"/>
        <v>technology</v>
      </c>
      <c r="S701" t="str">
        <f t="shared" si="52"/>
        <v>wearables</v>
      </c>
      <c r="T701" s="10">
        <f t="shared" si="53"/>
        <v>41563.485509259262</v>
      </c>
      <c r="U701" s="10">
        <f t="shared" si="54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6">
        <f>IFERROR(E702/L702,0)/VLOOKUP(H702,ExchangeRates,2,FALSE)</f>
        <v>14.772727272727273</v>
      </c>
      <c r="Q702" s="15">
        <f>IFERROR(E702/VLOOKUP(H702,ExchangeRates,2,FALSE),0)</f>
        <v>457.95454545454544</v>
      </c>
      <c r="R702" t="str">
        <f t="shared" si="51"/>
        <v>technology</v>
      </c>
      <c r="S702" t="str">
        <f t="shared" si="52"/>
        <v>wearables</v>
      </c>
      <c r="T702" s="10">
        <f t="shared" si="53"/>
        <v>42715.688437500001</v>
      </c>
      <c r="U702" s="10">
        <f t="shared" si="54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6">
        <f>IFERROR(E703/L703,0)/VLOOKUP(H703,ExchangeRates,2,FALSE)</f>
        <v>368.77637130801685</v>
      </c>
      <c r="Q703" s="15">
        <f>IFERROR(E703/VLOOKUP(H703,ExchangeRates,2,FALSE),0)</f>
        <v>7744.3037974683539</v>
      </c>
      <c r="R703" t="str">
        <f t="shared" si="51"/>
        <v>technology</v>
      </c>
      <c r="S703" t="str">
        <f t="shared" si="52"/>
        <v>wearables</v>
      </c>
      <c r="T703" s="10">
        <f t="shared" si="53"/>
        <v>41813.662962962961</v>
      </c>
      <c r="U703" s="10">
        <f t="shared" si="54"/>
        <v>41843.662962962961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6">
        <f>IFERROR(E704/L704,0)/VLOOKUP(H704,ExchangeRates,2,FALSE)</f>
        <v>124.9191891891892</v>
      </c>
      <c r="Q704" s="15">
        <f>IFERROR(E704/VLOOKUP(H704,ExchangeRates,2,FALSE),0)</f>
        <v>4622.01</v>
      </c>
      <c r="R704" t="str">
        <f t="shared" si="51"/>
        <v>technology</v>
      </c>
      <c r="S704" t="str">
        <f t="shared" si="52"/>
        <v>wearables</v>
      </c>
      <c r="T704" s="10">
        <f t="shared" si="53"/>
        <v>42668.726701388892</v>
      </c>
      <c r="U704" s="10">
        <f t="shared" si="54"/>
        <v>42698.768368055556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6">
        <f>IFERROR(E705/L705,0)/VLOOKUP(H705,ExchangeRates,2,FALSE)</f>
        <v>119.57142857142857</v>
      </c>
      <c r="Q705" s="15">
        <f>IFERROR(E705/VLOOKUP(H705,ExchangeRates,2,FALSE),0)</f>
        <v>837</v>
      </c>
      <c r="R705" t="str">
        <f t="shared" si="51"/>
        <v>technology</v>
      </c>
      <c r="S705" t="str">
        <f t="shared" si="52"/>
        <v>wearables</v>
      </c>
      <c r="T705" s="10">
        <f t="shared" si="53"/>
        <v>42711.950798611113</v>
      </c>
      <c r="U705" s="10">
        <f t="shared" si="54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 s="6">
        <f>IFERROR(E706/L706,0)/VLOOKUP(H706,ExchangeRates,2,FALSE)</f>
        <v>89.738805970149244</v>
      </c>
      <c r="Q706" s="15">
        <f>IFERROR(E706/VLOOKUP(H706,ExchangeRates,2,FALSE),0)</f>
        <v>358.95522388059698</v>
      </c>
      <c r="R706" t="str">
        <f t="shared" si="51"/>
        <v>technology</v>
      </c>
      <c r="S706" t="str">
        <f t="shared" si="52"/>
        <v>wearables</v>
      </c>
      <c r="T706" s="10">
        <f t="shared" si="53"/>
        <v>42726.192916666667</v>
      </c>
      <c r="U706" s="10">
        <f t="shared" si="54"/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 s="6">
        <f>IFERROR(E707/L707,0)/VLOOKUP(H707,ExchangeRates,2,FALSE)</f>
        <v>222.04545454545456</v>
      </c>
      <c r="Q707" s="15">
        <f>IFERROR(E707/VLOOKUP(H707,ExchangeRates,2,FALSE),0)</f>
        <v>1110.2272727272727</v>
      </c>
      <c r="R707" t="str">
        <f t="shared" ref="R707:R770" si="56">LEFT(N707,FIND("/",N707)-1)</f>
        <v>technology</v>
      </c>
      <c r="S707" t="str">
        <f t="shared" ref="S707:S770" si="57">RIGHT(N707,LEN(N707)-FIND("/",N707))</f>
        <v>wearables</v>
      </c>
      <c r="T707" s="10">
        <f t="shared" ref="T707:T770" si="58">(((J707/86400)+DATE(1970,1,1)))</f>
        <v>42726.491643518515</v>
      </c>
      <c r="U707" s="10">
        <f t="shared" ref="U707:U770" si="59">(((I707/86400)+DATE(1970,1,1)))</f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>
        <f>IFERROR(E708/L708,0)/VLOOKUP(H708,ExchangeRates,2,FALSE)</f>
        <v>0</v>
      </c>
      <c r="Q708" s="15">
        <f>IFERROR(E708/VLOOKUP(H708,ExchangeRates,2,FALSE),0)</f>
        <v>0</v>
      </c>
      <c r="R708" t="str">
        <f t="shared" si="56"/>
        <v>technology</v>
      </c>
      <c r="S708" t="str">
        <f t="shared" si="57"/>
        <v>wearables</v>
      </c>
      <c r="T708" s="10">
        <f t="shared" si="58"/>
        <v>42676.995173611111</v>
      </c>
      <c r="U708" s="10">
        <f t="shared" si="59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6">
        <f>IFERROR(E709/L709,0)/VLOOKUP(H709,ExchangeRates,2,FALSE)</f>
        <v>148.98567621585607</v>
      </c>
      <c r="Q709" s="15">
        <f>IFERROR(E709/VLOOKUP(H709,ExchangeRates,2,FALSE),0)</f>
        <v>67937.46835443037</v>
      </c>
      <c r="R709" t="str">
        <f t="shared" si="56"/>
        <v>technology</v>
      </c>
      <c r="S709" t="str">
        <f t="shared" si="57"/>
        <v>wearables</v>
      </c>
      <c r="T709" s="10">
        <f t="shared" si="58"/>
        <v>42696.663506944446</v>
      </c>
      <c r="U709" s="10">
        <f t="shared" si="59"/>
        <v>42736.663506944446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6">
        <f>IFERROR(E710/L710,0)/VLOOKUP(H710,ExchangeRates,2,FALSE)</f>
        <v>30.314568968474493</v>
      </c>
      <c r="Q710" s="15">
        <f>IFERROR(E710/VLOOKUP(H710,ExchangeRates,2,FALSE),0)</f>
        <v>11186.075949367088</v>
      </c>
      <c r="R710" t="str">
        <f t="shared" si="56"/>
        <v>technology</v>
      </c>
      <c r="S710" t="str">
        <f t="shared" si="57"/>
        <v>wearables</v>
      </c>
      <c r="T710" s="10">
        <f t="shared" si="58"/>
        <v>41835.581018518518</v>
      </c>
      <c r="U710" s="10">
        <f t="shared" si="59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6">
        <f>IFERROR(E711/L711,0)/VLOOKUP(H711,ExchangeRates,2,FALSE)</f>
        <v>30.5</v>
      </c>
      <c r="Q711" s="15">
        <f>IFERROR(E711/VLOOKUP(H711,ExchangeRates,2,FALSE),0)</f>
        <v>61</v>
      </c>
      <c r="R711" t="str">
        <f t="shared" si="56"/>
        <v>technology</v>
      </c>
      <c r="S711" t="str">
        <f t="shared" si="57"/>
        <v>wearables</v>
      </c>
      <c r="T711" s="10">
        <f t="shared" si="58"/>
        <v>41948.041192129633</v>
      </c>
      <c r="U711" s="10">
        <f t="shared" si="59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>
        <f>IFERROR(E712/L712,0)/VLOOKUP(H712,ExchangeRates,2,FALSE)</f>
        <v>0</v>
      </c>
      <c r="Q712" s="15">
        <f>IFERROR(E712/VLOOKUP(H712,ExchangeRates,2,FALSE),0)</f>
        <v>0</v>
      </c>
      <c r="R712" t="str">
        <f t="shared" si="56"/>
        <v>technology</v>
      </c>
      <c r="S712" t="str">
        <f t="shared" si="57"/>
        <v>wearables</v>
      </c>
      <c r="T712" s="10">
        <f t="shared" si="58"/>
        <v>41837.984976851854</v>
      </c>
      <c r="U712" s="10">
        <f t="shared" si="59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6">
        <f>IFERROR(E713/L713,0)/VLOOKUP(H713,ExchangeRates,2,FALSE)</f>
        <v>113.60610543302852</v>
      </c>
      <c r="Q713" s="15">
        <f>IFERROR(E713/VLOOKUP(H713,ExchangeRates,2,FALSE),0)</f>
        <v>38398.86363636364</v>
      </c>
      <c r="R713" t="str">
        <f t="shared" si="56"/>
        <v>technology</v>
      </c>
      <c r="S713" t="str">
        <f t="shared" si="57"/>
        <v>wearables</v>
      </c>
      <c r="T713" s="10">
        <f t="shared" si="58"/>
        <v>42678.459120370375</v>
      </c>
      <c r="U713" s="10">
        <f t="shared" si="59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6">
        <f>IFERROR(E714/L714,0)/VLOOKUP(H714,ExchangeRates,2,FALSE)</f>
        <v>26.25</v>
      </c>
      <c r="Q714" s="15">
        <f>IFERROR(E714/VLOOKUP(H714,ExchangeRates,2,FALSE),0)</f>
        <v>105</v>
      </c>
      <c r="R714" t="str">
        <f t="shared" si="56"/>
        <v>technology</v>
      </c>
      <c r="S714" t="str">
        <f t="shared" si="57"/>
        <v>wearables</v>
      </c>
      <c r="T714" s="10">
        <f t="shared" si="58"/>
        <v>42384.680925925924</v>
      </c>
      <c r="U714" s="10">
        <f t="shared" si="59"/>
        <v>42414.680925925924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6">
        <f>IFERROR(E715/L715,0)/VLOOKUP(H715,ExchangeRates,2,FALSE)</f>
        <v>226.13636363636363</v>
      </c>
      <c r="Q715" s="15">
        <f>IFERROR(E715/VLOOKUP(H715,ExchangeRates,2,FALSE),0)</f>
        <v>226.13636363636363</v>
      </c>
      <c r="R715" t="str">
        <f t="shared" si="56"/>
        <v>technology</v>
      </c>
      <c r="S715" t="str">
        <f t="shared" si="57"/>
        <v>wearables</v>
      </c>
      <c r="T715" s="10">
        <f t="shared" si="58"/>
        <v>42496.529305555552</v>
      </c>
      <c r="U715" s="10">
        <f t="shared" si="59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6">
        <f>IFERROR(E716/L716,0)/VLOOKUP(H716,ExchangeRates,2,FALSE)</f>
        <v>80.321428571428569</v>
      </c>
      <c r="Q716" s="15">
        <f>IFERROR(E716/VLOOKUP(H716,ExchangeRates,2,FALSE),0)</f>
        <v>2249</v>
      </c>
      <c r="R716" t="str">
        <f t="shared" si="56"/>
        <v>technology</v>
      </c>
      <c r="S716" t="str">
        <f t="shared" si="57"/>
        <v>wearables</v>
      </c>
      <c r="T716" s="10">
        <f t="shared" si="58"/>
        <v>42734.787986111114</v>
      </c>
      <c r="U716" s="10">
        <f t="shared" si="59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6">
        <f>IFERROR(E717/L717,0)/VLOOKUP(H717,ExchangeRates,2,FALSE)</f>
        <v>115.75</v>
      </c>
      <c r="Q717" s="15">
        <f>IFERROR(E717/VLOOKUP(H717,ExchangeRates,2,FALSE),0)</f>
        <v>1389</v>
      </c>
      <c r="R717" t="str">
        <f t="shared" si="56"/>
        <v>technology</v>
      </c>
      <c r="S717" t="str">
        <f t="shared" si="57"/>
        <v>wearables</v>
      </c>
      <c r="T717" s="10">
        <f t="shared" si="58"/>
        <v>42273.090740740736</v>
      </c>
      <c r="U717" s="10">
        <f t="shared" si="59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6">
        <f>IFERROR(E718/L718,0)/VLOOKUP(H718,ExchangeRates,2,FALSE)</f>
        <v>44.6875</v>
      </c>
      <c r="Q718" s="15">
        <f>IFERROR(E718/VLOOKUP(H718,ExchangeRates,2,FALSE),0)</f>
        <v>715</v>
      </c>
      <c r="R718" t="str">
        <f t="shared" si="56"/>
        <v>technology</v>
      </c>
      <c r="S718" t="str">
        <f t="shared" si="57"/>
        <v>wearables</v>
      </c>
      <c r="T718" s="10">
        <f t="shared" si="58"/>
        <v>41940.658645833333</v>
      </c>
      <c r="U718" s="10">
        <f t="shared" si="59"/>
        <v>41974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6">
        <f>IFERROR(E719/L719,0)/VLOOKUP(H719,ExchangeRates,2,FALSE)</f>
        <v>76.25</v>
      </c>
      <c r="Q719" s="15">
        <f>IFERROR(E719/VLOOKUP(H719,ExchangeRates,2,FALSE),0)</f>
        <v>305</v>
      </c>
      <c r="R719" t="str">
        <f t="shared" si="56"/>
        <v>technology</v>
      </c>
      <c r="S719" t="str">
        <f t="shared" si="57"/>
        <v>wearables</v>
      </c>
      <c r="T719" s="10">
        <f t="shared" si="58"/>
        <v>41857.854189814811</v>
      </c>
      <c r="U719" s="10">
        <f t="shared" si="59"/>
        <v>41887.854189814811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6">
        <f>IFERROR(E720/L720,0)/VLOOKUP(H720,ExchangeRates,2,FALSE)</f>
        <v>22.5</v>
      </c>
      <c r="Q720" s="15">
        <f>IFERROR(E720/VLOOKUP(H720,ExchangeRates,2,FALSE),0)</f>
        <v>90</v>
      </c>
      <c r="R720" t="str">
        <f t="shared" si="56"/>
        <v>technology</v>
      </c>
      <c r="S720" t="str">
        <f t="shared" si="57"/>
        <v>wearables</v>
      </c>
      <c r="T720" s="10">
        <f t="shared" si="58"/>
        <v>42752.845451388886</v>
      </c>
      <c r="U720" s="10">
        <f t="shared" si="59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6">
        <f>IFERROR(E721/L721,0)/VLOOKUP(H721,ExchangeRates,2,FALSE)</f>
        <v>19.399999999999999</v>
      </c>
      <c r="Q721" s="15">
        <f>IFERROR(E721/VLOOKUP(H721,ExchangeRates,2,FALSE),0)</f>
        <v>194</v>
      </c>
      <c r="R721" t="str">
        <f t="shared" si="56"/>
        <v>technology</v>
      </c>
      <c r="S721" t="str">
        <f t="shared" si="57"/>
        <v>wearables</v>
      </c>
      <c r="T721" s="10">
        <f t="shared" si="58"/>
        <v>42409.040231481486</v>
      </c>
      <c r="U721" s="10">
        <f t="shared" si="59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6">
        <f>IFERROR(E722/L722,0)/VLOOKUP(H722,ExchangeRates,2,FALSE)</f>
        <v>66.707317073170728</v>
      </c>
      <c r="Q722" s="15">
        <f>IFERROR(E722/VLOOKUP(H722,ExchangeRates,2,FALSE),0)</f>
        <v>2735</v>
      </c>
      <c r="R722" t="str">
        <f t="shared" si="56"/>
        <v>publishing</v>
      </c>
      <c r="S722" t="str">
        <f t="shared" si="57"/>
        <v>nonfiction</v>
      </c>
      <c r="T722" s="10">
        <f t="shared" si="58"/>
        <v>40909.649201388893</v>
      </c>
      <c r="U722" s="10">
        <f t="shared" si="59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6">
        <f>IFERROR(E723/L723,0)/VLOOKUP(H723,ExchangeRates,2,FALSE)</f>
        <v>84.142857142857139</v>
      </c>
      <c r="Q723" s="15">
        <f>IFERROR(E723/VLOOKUP(H723,ExchangeRates,2,FALSE),0)</f>
        <v>10013</v>
      </c>
      <c r="R723" t="str">
        <f t="shared" si="56"/>
        <v>publishing</v>
      </c>
      <c r="S723" t="str">
        <f t="shared" si="57"/>
        <v>nonfiction</v>
      </c>
      <c r="T723" s="10">
        <f t="shared" si="58"/>
        <v>41807.571840277778</v>
      </c>
      <c r="U723" s="10">
        <f t="shared" si="59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6">
        <f>IFERROR(E724/L724,0)/VLOOKUP(H724,ExchangeRates,2,FALSE)</f>
        <v>215.72549019607843</v>
      </c>
      <c r="Q724" s="15">
        <f>IFERROR(E724/VLOOKUP(H724,ExchangeRates,2,FALSE),0)</f>
        <v>33006</v>
      </c>
      <c r="R724" t="str">
        <f t="shared" si="56"/>
        <v>publishing</v>
      </c>
      <c r="S724" t="str">
        <f t="shared" si="57"/>
        <v>nonfiction</v>
      </c>
      <c r="T724" s="10">
        <f t="shared" si="58"/>
        <v>40977.805300925924</v>
      </c>
      <c r="U724" s="10">
        <f t="shared" si="59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6">
        <f>IFERROR(E725/L725,0)/VLOOKUP(H725,ExchangeRates,2,FALSE)</f>
        <v>54.69</v>
      </c>
      <c r="Q725" s="15">
        <f>IFERROR(E725/VLOOKUP(H725,ExchangeRates,2,FALSE),0)</f>
        <v>5469</v>
      </c>
      <c r="R725" t="str">
        <f t="shared" si="56"/>
        <v>publishing</v>
      </c>
      <c r="S725" t="str">
        <f t="shared" si="57"/>
        <v>nonfiction</v>
      </c>
      <c r="T725" s="10">
        <f t="shared" si="58"/>
        <v>42184.81653935185</v>
      </c>
      <c r="U725" s="10">
        <f t="shared" si="59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6">
        <f>IFERROR(E726/L726,0)/VLOOKUP(H726,ExchangeRates,2,FALSE)</f>
        <v>51.62944055944056</v>
      </c>
      <c r="Q726" s="15">
        <f>IFERROR(E726/VLOOKUP(H726,ExchangeRates,2,FALSE),0)</f>
        <v>7383.01</v>
      </c>
      <c r="R726" t="str">
        <f t="shared" si="56"/>
        <v>publishing</v>
      </c>
      <c r="S726" t="str">
        <f t="shared" si="57"/>
        <v>nonfiction</v>
      </c>
      <c r="T726" s="10">
        <f t="shared" si="58"/>
        <v>40694.638460648144</v>
      </c>
      <c r="U726" s="10">
        <f t="shared" si="59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6">
        <f>IFERROR(E727/L727,0)/VLOOKUP(H727,ExchangeRates,2,FALSE)</f>
        <v>143.35714285714286</v>
      </c>
      <c r="Q727" s="15">
        <f>IFERROR(E727/VLOOKUP(H727,ExchangeRates,2,FALSE),0)</f>
        <v>20070</v>
      </c>
      <c r="R727" t="str">
        <f t="shared" si="56"/>
        <v>publishing</v>
      </c>
      <c r="S727" t="str">
        <f t="shared" si="57"/>
        <v>nonfiction</v>
      </c>
      <c r="T727" s="10">
        <f t="shared" si="58"/>
        <v>42321.626296296294</v>
      </c>
      <c r="U727" s="10">
        <f t="shared" si="59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6">
        <f>IFERROR(E728/L728,0)/VLOOKUP(H728,ExchangeRates,2,FALSE)</f>
        <v>72.428571428571431</v>
      </c>
      <c r="Q728" s="15">
        <f>IFERROR(E728/VLOOKUP(H728,ExchangeRates,2,FALSE),0)</f>
        <v>2535</v>
      </c>
      <c r="R728" t="str">
        <f t="shared" si="56"/>
        <v>publishing</v>
      </c>
      <c r="S728" t="str">
        <f t="shared" si="57"/>
        <v>nonfiction</v>
      </c>
      <c r="T728" s="10">
        <f t="shared" si="58"/>
        <v>41346.042673611111</v>
      </c>
      <c r="U728" s="10">
        <f t="shared" si="59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6">
        <f>IFERROR(E729/L729,0)/VLOOKUP(H729,ExchangeRates,2,FALSE)</f>
        <v>36.530201342281877</v>
      </c>
      <c r="Q729" s="15">
        <f>IFERROR(E729/VLOOKUP(H729,ExchangeRates,2,FALSE),0)</f>
        <v>5443</v>
      </c>
      <c r="R729" t="str">
        <f t="shared" si="56"/>
        <v>publishing</v>
      </c>
      <c r="S729" t="str">
        <f t="shared" si="57"/>
        <v>nonfiction</v>
      </c>
      <c r="T729" s="10">
        <f t="shared" si="58"/>
        <v>41247.020243055558</v>
      </c>
      <c r="U729" s="10">
        <f t="shared" si="59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6">
        <f>IFERROR(E730/L730,0)/VLOOKUP(H730,ExchangeRates,2,FALSE)</f>
        <v>60.903461538461535</v>
      </c>
      <c r="Q730" s="15">
        <f>IFERROR(E730/VLOOKUP(H730,ExchangeRates,2,FALSE),0)</f>
        <v>7917.45</v>
      </c>
      <c r="R730" t="str">
        <f t="shared" si="56"/>
        <v>publishing</v>
      </c>
      <c r="S730" t="str">
        <f t="shared" si="57"/>
        <v>nonfiction</v>
      </c>
      <c r="T730" s="10">
        <f t="shared" si="58"/>
        <v>40731.837465277778</v>
      </c>
      <c r="U730" s="10">
        <f t="shared" si="59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6">
        <f>IFERROR(E731/L731,0)/VLOOKUP(H731,ExchangeRates,2,FALSE)</f>
        <v>43.55</v>
      </c>
      <c r="Q731" s="15">
        <f>IFERROR(E731/VLOOKUP(H731,ExchangeRates,2,FALSE),0)</f>
        <v>5226</v>
      </c>
      <c r="R731" t="str">
        <f t="shared" si="56"/>
        <v>publishing</v>
      </c>
      <c r="S731" t="str">
        <f t="shared" si="57"/>
        <v>nonfiction</v>
      </c>
      <c r="T731" s="10">
        <f t="shared" si="58"/>
        <v>41111.185891203706</v>
      </c>
      <c r="U731" s="10">
        <f t="shared" si="59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6">
        <f>IFERROR(E732/L732,0)/VLOOKUP(H732,ExchangeRates,2,FALSE)</f>
        <v>99.766037735849054</v>
      </c>
      <c r="Q732" s="15">
        <f>IFERROR(E732/VLOOKUP(H732,ExchangeRates,2,FALSE),0)</f>
        <v>26438</v>
      </c>
      <c r="R732" t="str">
        <f t="shared" si="56"/>
        <v>publishing</v>
      </c>
      <c r="S732" t="str">
        <f t="shared" si="57"/>
        <v>nonfiction</v>
      </c>
      <c r="T732" s="10">
        <f t="shared" si="58"/>
        <v>40854.745266203703</v>
      </c>
      <c r="U732" s="10">
        <f t="shared" si="59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6">
        <f>IFERROR(E733/L733,0)/VLOOKUP(H733,ExchangeRates,2,FALSE)</f>
        <v>88.732394366197184</v>
      </c>
      <c r="Q733" s="15">
        <f>IFERROR(E733/VLOOKUP(H733,ExchangeRates,2,FALSE),0)</f>
        <v>6300</v>
      </c>
      <c r="R733" t="str">
        <f t="shared" si="56"/>
        <v>publishing</v>
      </c>
      <c r="S733" t="str">
        <f t="shared" si="57"/>
        <v>nonfiction</v>
      </c>
      <c r="T733" s="10">
        <f t="shared" si="58"/>
        <v>40879.795682870368</v>
      </c>
      <c r="U733" s="10">
        <f t="shared" si="59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6">
        <f>IFERROR(E734/L734,0)/VLOOKUP(H734,ExchangeRates,2,FALSE)</f>
        <v>6.2317429406037004</v>
      </c>
      <c r="Q734" s="15">
        <f>IFERROR(E734/VLOOKUP(H734,ExchangeRates,2,FALSE),0)</f>
        <v>81.012658227848092</v>
      </c>
      <c r="R734" t="str">
        <f t="shared" si="56"/>
        <v>publishing</v>
      </c>
      <c r="S734" t="str">
        <f t="shared" si="57"/>
        <v>nonfiction</v>
      </c>
      <c r="T734" s="10">
        <f t="shared" si="58"/>
        <v>41486.424317129626</v>
      </c>
      <c r="U734" s="10">
        <f t="shared" si="59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6">
        <f>IFERROR(E735/L735,0)/VLOOKUP(H735,ExchangeRates,2,FALSE)</f>
        <v>22.560107857089356</v>
      </c>
      <c r="Q735" s="15">
        <f>IFERROR(E735/VLOOKUP(H735,ExchangeRates,2,FALSE),0)</f>
        <v>3812.658227848101</v>
      </c>
      <c r="R735" t="str">
        <f t="shared" si="56"/>
        <v>publishing</v>
      </c>
      <c r="S735" t="str">
        <f t="shared" si="57"/>
        <v>nonfiction</v>
      </c>
      <c r="T735" s="10">
        <f t="shared" si="58"/>
        <v>41598.420046296298</v>
      </c>
      <c r="U735" s="10">
        <f t="shared" si="59"/>
        <v>41628.420046296298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6">
        <f>IFERROR(E736/L736,0)/VLOOKUP(H736,ExchangeRates,2,FALSE)</f>
        <v>139.69625556428383</v>
      </c>
      <c r="Q736" s="15">
        <f>IFERROR(E736/VLOOKUP(H736,ExchangeRates,2,FALSE),0)</f>
        <v>7962.686567164179</v>
      </c>
      <c r="R736" t="str">
        <f t="shared" si="56"/>
        <v>publishing</v>
      </c>
      <c r="S736" t="str">
        <f t="shared" si="57"/>
        <v>nonfiction</v>
      </c>
      <c r="T736" s="10">
        <f t="shared" si="58"/>
        <v>42102.164583333331</v>
      </c>
      <c r="U736" s="10">
        <f t="shared" si="59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6">
        <f>IFERROR(E737/L737,0)/VLOOKUP(H737,ExchangeRates,2,FALSE)</f>
        <v>234.80786026200875</v>
      </c>
      <c r="Q737" s="15">
        <f>IFERROR(E737/VLOOKUP(H737,ExchangeRates,2,FALSE),0)</f>
        <v>53771</v>
      </c>
      <c r="R737" t="str">
        <f t="shared" si="56"/>
        <v>publishing</v>
      </c>
      <c r="S737" t="str">
        <f t="shared" si="57"/>
        <v>nonfiction</v>
      </c>
      <c r="T737" s="10">
        <f t="shared" si="58"/>
        <v>41946.029467592591</v>
      </c>
      <c r="U737" s="10">
        <f t="shared" si="59"/>
        <v>41977.027083333334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6">
        <f>IFERROR(E738/L738,0)/VLOOKUP(H738,ExchangeRates,2,FALSE)</f>
        <v>105.04629629629629</v>
      </c>
      <c r="Q738" s="15">
        <f>IFERROR(E738/VLOOKUP(H738,ExchangeRates,2,FALSE),0)</f>
        <v>11345</v>
      </c>
      <c r="R738" t="str">
        <f t="shared" si="56"/>
        <v>publishing</v>
      </c>
      <c r="S738" t="str">
        <f t="shared" si="57"/>
        <v>nonfiction</v>
      </c>
      <c r="T738" s="10">
        <f t="shared" si="58"/>
        <v>41579.734259259261</v>
      </c>
      <c r="U738" s="10">
        <f t="shared" si="59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6">
        <f>IFERROR(E739/L739,0)/VLOOKUP(H739,ExchangeRates,2,FALSE)</f>
        <v>56.666666666666664</v>
      </c>
      <c r="Q739" s="15">
        <f>IFERROR(E739/VLOOKUP(H739,ExchangeRates,2,FALSE),0)</f>
        <v>6120</v>
      </c>
      <c r="R739" t="str">
        <f t="shared" si="56"/>
        <v>publishing</v>
      </c>
      <c r="S739" t="str">
        <f t="shared" si="57"/>
        <v>nonfiction</v>
      </c>
      <c r="T739" s="10">
        <f t="shared" si="58"/>
        <v>41667.275312500002</v>
      </c>
      <c r="U739" s="10">
        <f t="shared" si="59"/>
        <v>41684.833333333336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6">
        <f>IFERROR(E740/L740,0)/VLOOKUP(H740,ExchangeRates,2,FALSE)</f>
        <v>39.048780487804876</v>
      </c>
      <c r="Q740" s="15">
        <f>IFERROR(E740/VLOOKUP(H740,ExchangeRates,2,FALSE),0)</f>
        <v>1601</v>
      </c>
      <c r="R740" t="str">
        <f t="shared" si="56"/>
        <v>publishing</v>
      </c>
      <c r="S740" t="str">
        <f t="shared" si="57"/>
        <v>nonfiction</v>
      </c>
      <c r="T740" s="10">
        <f t="shared" si="58"/>
        <v>41943.604097222225</v>
      </c>
      <c r="U740" s="10">
        <f t="shared" si="59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6">
        <f>IFERROR(E741/L741,0)/VLOOKUP(H741,ExchangeRates,2,FALSE)</f>
        <v>68.345323741007192</v>
      </c>
      <c r="Q741" s="15">
        <f>IFERROR(E741/VLOOKUP(H741,ExchangeRates,2,FALSE),0)</f>
        <v>9500</v>
      </c>
      <c r="R741" t="str">
        <f t="shared" si="56"/>
        <v>publishing</v>
      </c>
      <c r="S741" t="str">
        <f t="shared" si="57"/>
        <v>nonfiction</v>
      </c>
      <c r="T741" s="10">
        <f t="shared" si="58"/>
        <v>41829.502650462964</v>
      </c>
      <c r="U741" s="10">
        <f t="shared" si="59"/>
        <v>41862.502650462964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6">
        <f>IFERROR(E742/L742,0)/VLOOKUP(H742,ExchangeRates,2,FALSE)</f>
        <v>169.57894736842104</v>
      </c>
      <c r="Q742" s="15">
        <f>IFERROR(E742/VLOOKUP(H742,ExchangeRates,2,FALSE),0)</f>
        <v>3222</v>
      </c>
      <c r="R742" t="str">
        <f t="shared" si="56"/>
        <v>publishing</v>
      </c>
      <c r="S742" t="str">
        <f t="shared" si="57"/>
        <v>nonfiction</v>
      </c>
      <c r="T742" s="10">
        <f t="shared" si="58"/>
        <v>42162.146782407406</v>
      </c>
      <c r="U742" s="10">
        <f t="shared" si="59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6">
        <f>IFERROR(E743/L743,0)/VLOOKUP(H743,ExchangeRates,2,FALSE)</f>
        <v>141.42340425531913</v>
      </c>
      <c r="Q743" s="15">
        <f>IFERROR(E743/VLOOKUP(H743,ExchangeRates,2,FALSE),0)</f>
        <v>13293.8</v>
      </c>
      <c r="R743" t="str">
        <f t="shared" si="56"/>
        <v>publishing</v>
      </c>
      <c r="S743" t="str">
        <f t="shared" si="57"/>
        <v>nonfiction</v>
      </c>
      <c r="T743" s="10">
        <f t="shared" si="58"/>
        <v>41401.648217592592</v>
      </c>
      <c r="U743" s="10">
        <f t="shared" si="59"/>
        <v>41436.648217592592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6">
        <f>IFERROR(E744/L744,0)/VLOOKUP(H744,ExchangeRates,2,FALSE)</f>
        <v>67.391304347826093</v>
      </c>
      <c r="Q744" s="15">
        <f>IFERROR(E744/VLOOKUP(H744,ExchangeRates,2,FALSE),0)</f>
        <v>1550</v>
      </c>
      <c r="R744" t="str">
        <f t="shared" si="56"/>
        <v>publishing</v>
      </c>
      <c r="S744" t="str">
        <f t="shared" si="57"/>
        <v>nonfiction</v>
      </c>
      <c r="T744" s="10">
        <f t="shared" si="58"/>
        <v>41689.917962962965</v>
      </c>
      <c r="U744" s="10">
        <f t="shared" si="59"/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6">
        <f>IFERROR(E745/L745,0)/VLOOKUP(H745,ExchangeRates,2,FALSE)</f>
        <v>54.266666666666666</v>
      </c>
      <c r="Q745" s="15">
        <f>IFERROR(E745/VLOOKUP(H745,ExchangeRates,2,FALSE),0)</f>
        <v>814</v>
      </c>
      <c r="R745" t="str">
        <f t="shared" si="56"/>
        <v>publishing</v>
      </c>
      <c r="S745" t="str">
        <f t="shared" si="57"/>
        <v>nonfiction</v>
      </c>
      <c r="T745" s="10">
        <f t="shared" si="58"/>
        <v>40990.709317129629</v>
      </c>
      <c r="U745" s="10">
        <f t="shared" si="59"/>
        <v>41015.875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6">
        <f>IFERROR(E746/L746,0)/VLOOKUP(H746,ExchangeRates,2,FALSE)</f>
        <v>82.516129032258064</v>
      </c>
      <c r="Q746" s="15">
        <f>IFERROR(E746/VLOOKUP(H746,ExchangeRates,2,FALSE),0)</f>
        <v>5116</v>
      </c>
      <c r="R746" t="str">
        <f t="shared" si="56"/>
        <v>publishing</v>
      </c>
      <c r="S746" t="str">
        <f t="shared" si="57"/>
        <v>nonfiction</v>
      </c>
      <c r="T746" s="10">
        <f t="shared" si="58"/>
        <v>41226.95721064815</v>
      </c>
      <c r="U746" s="10">
        <f t="shared" si="59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6">
        <f>IFERROR(E747/L747,0)/VLOOKUP(H747,ExchangeRates,2,FALSE)</f>
        <v>53.729729729729726</v>
      </c>
      <c r="Q747" s="15">
        <f>IFERROR(E747/VLOOKUP(H747,ExchangeRates,2,FALSE),0)</f>
        <v>3976</v>
      </c>
      <c r="R747" t="str">
        <f t="shared" si="56"/>
        <v>publishing</v>
      </c>
      <c r="S747" t="str">
        <f t="shared" si="57"/>
        <v>nonfiction</v>
      </c>
      <c r="T747" s="10">
        <f t="shared" si="58"/>
        <v>41367.572280092594</v>
      </c>
      <c r="U747" s="10">
        <f t="shared" si="59"/>
        <v>41397.572280092594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6">
        <f>IFERROR(E748/L748,0)/VLOOKUP(H748,ExchangeRates,2,FALSE)</f>
        <v>34.206185567010309</v>
      </c>
      <c r="Q748" s="15">
        <f>IFERROR(E748/VLOOKUP(H748,ExchangeRates,2,FALSE),0)</f>
        <v>3318</v>
      </c>
      <c r="R748" t="str">
        <f t="shared" si="56"/>
        <v>publishing</v>
      </c>
      <c r="S748" t="str">
        <f t="shared" si="57"/>
        <v>nonfiction</v>
      </c>
      <c r="T748" s="10">
        <f t="shared" si="58"/>
        <v>41157.042928240742</v>
      </c>
      <c r="U748" s="10">
        <f t="shared" si="59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6">
        <f>IFERROR(E749/L749,0)/VLOOKUP(H749,ExchangeRates,2,FALSE)</f>
        <v>144.69008264462809</v>
      </c>
      <c r="Q749" s="15">
        <f>IFERROR(E749/VLOOKUP(H749,ExchangeRates,2,FALSE),0)</f>
        <v>7957.954545454545</v>
      </c>
      <c r="R749" t="str">
        <f t="shared" si="56"/>
        <v>publishing</v>
      </c>
      <c r="S749" t="str">
        <f t="shared" si="57"/>
        <v>nonfiction</v>
      </c>
      <c r="T749" s="10">
        <f t="shared" si="58"/>
        <v>41988.548831018517</v>
      </c>
      <c r="U749" s="10">
        <f t="shared" si="59"/>
        <v>42019.454166666663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6">
        <f>IFERROR(E750/L750,0)/VLOOKUP(H750,ExchangeRates,2,FALSE)</f>
        <v>45.56818181818182</v>
      </c>
      <c r="Q750" s="15">
        <f>IFERROR(E750/VLOOKUP(H750,ExchangeRates,2,FALSE),0)</f>
        <v>2005</v>
      </c>
      <c r="R750" t="str">
        <f t="shared" si="56"/>
        <v>publishing</v>
      </c>
      <c r="S750" t="str">
        <f t="shared" si="57"/>
        <v>nonfiction</v>
      </c>
      <c r="T750" s="10">
        <f t="shared" si="58"/>
        <v>41831.846828703703</v>
      </c>
      <c r="U750" s="10">
        <f t="shared" si="59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6">
        <f>IFERROR(E751/L751,0)/VLOOKUP(H751,ExchangeRates,2,FALSE)</f>
        <v>95.963636363636368</v>
      </c>
      <c r="Q751" s="15">
        <f>IFERROR(E751/VLOOKUP(H751,ExchangeRates,2,FALSE),0)</f>
        <v>10556</v>
      </c>
      <c r="R751" t="str">
        <f t="shared" si="56"/>
        <v>publishing</v>
      </c>
      <c r="S751" t="str">
        <f t="shared" si="57"/>
        <v>nonfiction</v>
      </c>
      <c r="T751" s="10">
        <f t="shared" si="58"/>
        <v>42733.94131944445</v>
      </c>
      <c r="U751" s="10">
        <f t="shared" si="59"/>
        <v>42763.94131944445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6">
        <f>IFERROR(E752/L752,0)/VLOOKUP(H752,ExchangeRates,2,FALSE)</f>
        <v>77.271186440677965</v>
      </c>
      <c r="Q752" s="15">
        <f>IFERROR(E752/VLOOKUP(H752,ExchangeRates,2,FALSE),0)</f>
        <v>4559</v>
      </c>
      <c r="R752" t="str">
        <f t="shared" si="56"/>
        <v>publishing</v>
      </c>
      <c r="S752" t="str">
        <f t="shared" si="57"/>
        <v>nonfiction</v>
      </c>
      <c r="T752" s="10">
        <f t="shared" si="58"/>
        <v>41299.878148148149</v>
      </c>
      <c r="U752" s="10">
        <f t="shared" si="59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6">
        <f>IFERROR(E753/L753,0)/VLOOKUP(H753,ExchangeRates,2,FALSE)</f>
        <v>57.338709677419352</v>
      </c>
      <c r="Q753" s="15">
        <f>IFERROR(E753/VLOOKUP(H753,ExchangeRates,2,FALSE),0)</f>
        <v>3555</v>
      </c>
      <c r="R753" t="str">
        <f t="shared" si="56"/>
        <v>publishing</v>
      </c>
      <c r="S753" t="str">
        <f t="shared" si="57"/>
        <v>nonfiction</v>
      </c>
      <c r="T753" s="10">
        <f t="shared" si="58"/>
        <v>40713.630497685182</v>
      </c>
      <c r="U753" s="10">
        <f t="shared" si="59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6">
        <f>IFERROR(E754/L754,0)/VLOOKUP(H754,ExchangeRates,2,FALSE)</f>
        <v>36.93783068783069</v>
      </c>
      <c r="Q754" s="15">
        <f>IFERROR(E754/VLOOKUP(H754,ExchangeRates,2,FALSE),0)</f>
        <v>3878.4722222222222</v>
      </c>
      <c r="R754" t="str">
        <f t="shared" si="56"/>
        <v>publishing</v>
      </c>
      <c r="S754" t="str">
        <f t="shared" si="57"/>
        <v>nonfiction</v>
      </c>
      <c r="T754" s="10">
        <f t="shared" si="58"/>
        <v>42639.421493055561</v>
      </c>
      <c r="U754" s="10">
        <f t="shared" si="59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6">
        <f>IFERROR(E755/L755,0)/VLOOKUP(H755,ExchangeRates,2,FALSE)</f>
        <v>492.30769230769232</v>
      </c>
      <c r="Q755" s="15">
        <f>IFERROR(E755/VLOOKUP(H755,ExchangeRates,2,FALSE),0)</f>
        <v>12800</v>
      </c>
      <c r="R755" t="str">
        <f t="shared" si="56"/>
        <v>publishing</v>
      </c>
      <c r="S755" t="str">
        <f t="shared" si="57"/>
        <v>nonfiction</v>
      </c>
      <c r="T755" s="10">
        <f t="shared" si="58"/>
        <v>42019.590173611112</v>
      </c>
      <c r="U755" s="10">
        <f t="shared" si="59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6">
        <f>IFERROR(E756/L756,0)/VLOOKUP(H756,ExchangeRates,2,FALSE)</f>
        <v>42.346938775510203</v>
      </c>
      <c r="Q756" s="15">
        <f>IFERROR(E756/VLOOKUP(H756,ExchangeRates,2,FALSE),0)</f>
        <v>2075</v>
      </c>
      <c r="R756" t="str">
        <f t="shared" si="56"/>
        <v>publishing</v>
      </c>
      <c r="S756" t="str">
        <f t="shared" si="57"/>
        <v>nonfiction</v>
      </c>
      <c r="T756" s="10">
        <f t="shared" si="58"/>
        <v>41249.749085648145</v>
      </c>
      <c r="U756" s="10">
        <f t="shared" si="59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6">
        <f>IFERROR(E757/L757,0)/VLOOKUP(H757,ExchangeRates,2,FALSE)</f>
        <v>37.466029411764708</v>
      </c>
      <c r="Q757" s="15">
        <f>IFERROR(E757/VLOOKUP(H757,ExchangeRates,2,FALSE),0)</f>
        <v>2547.69</v>
      </c>
      <c r="R757" t="str">
        <f t="shared" si="56"/>
        <v>publishing</v>
      </c>
      <c r="S757" t="str">
        <f t="shared" si="57"/>
        <v>nonfiction</v>
      </c>
      <c r="T757" s="10">
        <f t="shared" si="58"/>
        <v>41383.605057870373</v>
      </c>
      <c r="U757" s="10">
        <f t="shared" si="59"/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6">
        <f>IFERROR(E758/L758,0)/VLOOKUP(H758,ExchangeRates,2,FALSE)</f>
        <v>37.454545454545453</v>
      </c>
      <c r="Q758" s="15">
        <f>IFERROR(E758/VLOOKUP(H758,ExchangeRates,2,FALSE),0)</f>
        <v>824</v>
      </c>
      <c r="R758" t="str">
        <f t="shared" si="56"/>
        <v>publishing</v>
      </c>
      <c r="S758" t="str">
        <f t="shared" si="57"/>
        <v>nonfiction</v>
      </c>
      <c r="T758" s="10">
        <f t="shared" si="58"/>
        <v>40590.766886574071</v>
      </c>
      <c r="U758" s="10">
        <f t="shared" si="59"/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6">
        <f>IFERROR(E759/L759,0)/VLOOKUP(H759,ExchangeRates,2,FALSE)</f>
        <v>33.055555555555557</v>
      </c>
      <c r="Q759" s="15">
        <f>IFERROR(E759/VLOOKUP(H759,ExchangeRates,2,FALSE),0)</f>
        <v>595</v>
      </c>
      <c r="R759" t="str">
        <f t="shared" si="56"/>
        <v>publishing</v>
      </c>
      <c r="S759" t="str">
        <f t="shared" si="57"/>
        <v>nonfiction</v>
      </c>
      <c r="T759" s="10">
        <f t="shared" si="58"/>
        <v>41235.054560185185</v>
      </c>
      <c r="U759" s="10">
        <f t="shared" si="59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6">
        <f>IFERROR(E760/L760,0)/VLOOKUP(H760,ExchangeRates,2,FALSE)</f>
        <v>134.21052631578948</v>
      </c>
      <c r="Q760" s="15">
        <f>IFERROR(E760/VLOOKUP(H760,ExchangeRates,2,FALSE),0)</f>
        <v>2550</v>
      </c>
      <c r="R760" t="str">
        <f t="shared" si="56"/>
        <v>publishing</v>
      </c>
      <c r="S760" t="str">
        <f t="shared" si="57"/>
        <v>nonfiction</v>
      </c>
      <c r="T760" s="10">
        <f t="shared" si="58"/>
        <v>40429.836435185185</v>
      </c>
      <c r="U760" s="10">
        <f t="shared" si="59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6">
        <f>IFERROR(E761/L761,0)/VLOOKUP(H761,ExchangeRates,2,FALSE)</f>
        <v>65.157908195882882</v>
      </c>
      <c r="Q761" s="15">
        <f>IFERROR(E761/VLOOKUP(H761,ExchangeRates,2,FALSE),0)</f>
        <v>6450.6329113924048</v>
      </c>
      <c r="R761" t="str">
        <f t="shared" si="56"/>
        <v>publishing</v>
      </c>
      <c r="S761" t="str">
        <f t="shared" si="57"/>
        <v>nonfiction</v>
      </c>
      <c r="T761" s="10">
        <f t="shared" si="58"/>
        <v>41789.330312500002</v>
      </c>
      <c r="U761" s="10">
        <f t="shared" si="59"/>
        <v>41829.330312500002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>
        <f>IFERROR(E762/L762,0)/VLOOKUP(H762,ExchangeRates,2,FALSE)</f>
        <v>0</v>
      </c>
      <c r="Q762" s="15">
        <f>IFERROR(E762/VLOOKUP(H762,ExchangeRates,2,FALSE),0)</f>
        <v>0</v>
      </c>
      <c r="R762" t="str">
        <f t="shared" si="56"/>
        <v>publishing</v>
      </c>
      <c r="S762" t="str">
        <f t="shared" si="57"/>
        <v>fiction</v>
      </c>
      <c r="T762" s="10">
        <f t="shared" si="58"/>
        <v>42670.764039351852</v>
      </c>
      <c r="U762" s="10">
        <f t="shared" si="59"/>
        <v>42700.805706018524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6">
        <f>IFERROR(E763/L763,0)/VLOOKUP(H763,ExchangeRates,2,FALSE)</f>
        <v>39.166666666666664</v>
      </c>
      <c r="Q763" s="15">
        <f>IFERROR(E763/VLOOKUP(H763,ExchangeRates,2,FALSE),0)</f>
        <v>235</v>
      </c>
      <c r="R763" t="str">
        <f t="shared" si="56"/>
        <v>publishing</v>
      </c>
      <c r="S763" t="str">
        <f t="shared" si="57"/>
        <v>fiction</v>
      </c>
      <c r="T763" s="10">
        <f t="shared" si="58"/>
        <v>41642.751458333332</v>
      </c>
      <c r="U763" s="10">
        <f t="shared" si="59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>
        <f>IFERROR(E764/L764,0)/VLOOKUP(H764,ExchangeRates,2,FALSE)</f>
        <v>0</v>
      </c>
      <c r="Q764" s="15">
        <f>IFERROR(E764/VLOOKUP(H764,ExchangeRates,2,FALSE),0)</f>
        <v>0</v>
      </c>
      <c r="R764" t="str">
        <f t="shared" si="56"/>
        <v>publishing</v>
      </c>
      <c r="S764" t="str">
        <f t="shared" si="57"/>
        <v>fiction</v>
      </c>
      <c r="T764" s="10">
        <f t="shared" si="58"/>
        <v>42690.858449074076</v>
      </c>
      <c r="U764" s="10">
        <f t="shared" si="59"/>
        <v>42708.25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6">
        <f>IFERROR(E765/L765,0)/VLOOKUP(H765,ExchangeRates,2,FALSE)</f>
        <v>6.3291139240506329</v>
      </c>
      <c r="Q765" s="15">
        <f>IFERROR(E765/VLOOKUP(H765,ExchangeRates,2,FALSE),0)</f>
        <v>6.3291139240506329</v>
      </c>
      <c r="R765" t="str">
        <f t="shared" si="56"/>
        <v>publishing</v>
      </c>
      <c r="S765" t="str">
        <f t="shared" si="57"/>
        <v>fiction</v>
      </c>
      <c r="T765" s="10">
        <f t="shared" si="58"/>
        <v>41471.446851851855</v>
      </c>
      <c r="U765" s="10">
        <f t="shared" si="59"/>
        <v>41501.446851851855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>
        <f>IFERROR(E766/L766,0)/VLOOKUP(H766,ExchangeRates,2,FALSE)</f>
        <v>0</v>
      </c>
      <c r="Q766" s="15">
        <f>IFERROR(E766/VLOOKUP(H766,ExchangeRates,2,FALSE),0)</f>
        <v>0</v>
      </c>
      <c r="R766" t="str">
        <f t="shared" si="56"/>
        <v>publishing</v>
      </c>
      <c r="S766" t="str">
        <f t="shared" si="57"/>
        <v>fiction</v>
      </c>
      <c r="T766" s="10">
        <f t="shared" si="58"/>
        <v>42227.173159722224</v>
      </c>
      <c r="U766" s="10">
        <f t="shared" si="59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6">
        <f>IFERROR(E767/L767,0)/VLOOKUP(H767,ExchangeRates,2,FALSE)</f>
        <v>57.295454545454547</v>
      </c>
      <c r="Q767" s="15">
        <f>IFERROR(E767/VLOOKUP(H767,ExchangeRates,2,FALSE),0)</f>
        <v>2521</v>
      </c>
      <c r="R767" t="str">
        <f t="shared" si="56"/>
        <v>publishing</v>
      </c>
      <c r="S767" t="str">
        <f t="shared" si="57"/>
        <v>fiction</v>
      </c>
      <c r="T767" s="10">
        <f t="shared" si="58"/>
        <v>41901.542638888888</v>
      </c>
      <c r="U767" s="10">
        <f t="shared" si="59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>
        <f>IFERROR(E768/L768,0)/VLOOKUP(H768,ExchangeRates,2,FALSE)</f>
        <v>0</v>
      </c>
      <c r="Q768" s="15">
        <f>IFERROR(E768/VLOOKUP(H768,ExchangeRates,2,FALSE),0)</f>
        <v>0</v>
      </c>
      <c r="R768" t="str">
        <f t="shared" si="56"/>
        <v>publishing</v>
      </c>
      <c r="S768" t="str">
        <f t="shared" si="57"/>
        <v>fiction</v>
      </c>
      <c r="T768" s="10">
        <f t="shared" si="58"/>
        <v>42021.783368055556</v>
      </c>
      <c r="U768" s="10">
        <f t="shared" si="59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6">
        <f>IFERROR(E769/L769,0)/VLOOKUP(H769,ExchangeRates,2,FALSE)</f>
        <v>59</v>
      </c>
      <c r="Q769" s="15">
        <f>IFERROR(E769/VLOOKUP(H769,ExchangeRates,2,FALSE),0)</f>
        <v>177</v>
      </c>
      <c r="R769" t="str">
        <f t="shared" si="56"/>
        <v>publishing</v>
      </c>
      <c r="S769" t="str">
        <f t="shared" si="57"/>
        <v>fiction</v>
      </c>
      <c r="T769" s="10">
        <f t="shared" si="58"/>
        <v>42115.143634259264</v>
      </c>
      <c r="U769" s="10">
        <f t="shared" si="59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>
        <f>IFERROR(E770/L770,0)/VLOOKUP(H770,ExchangeRates,2,FALSE)</f>
        <v>0</v>
      </c>
      <c r="Q770" s="15">
        <f>IFERROR(E770/VLOOKUP(H770,ExchangeRates,2,FALSE),0)</f>
        <v>0</v>
      </c>
      <c r="R770" t="str">
        <f t="shared" si="56"/>
        <v>publishing</v>
      </c>
      <c r="S770" t="str">
        <f t="shared" si="57"/>
        <v>fiction</v>
      </c>
      <c r="T770" s="10">
        <f t="shared" si="58"/>
        <v>41594.207060185188</v>
      </c>
      <c r="U770" s="10">
        <f t="shared" si="59"/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 s="6">
        <f>IFERROR(E771/L771,0)/VLOOKUP(H771,ExchangeRates,2,FALSE)</f>
        <v>31.846153846153847</v>
      </c>
      <c r="Q771" s="15">
        <f>IFERROR(E771/VLOOKUP(H771,ExchangeRates,2,FALSE),0)</f>
        <v>1656</v>
      </c>
      <c r="R771" t="str">
        <f t="shared" ref="R771:R834" si="61">LEFT(N771,FIND("/",N771)-1)</f>
        <v>publishing</v>
      </c>
      <c r="S771" t="str">
        <f t="shared" ref="S771:S834" si="62">RIGHT(N771,LEN(N771)-FIND("/",N771))</f>
        <v>fiction</v>
      </c>
      <c r="T771" s="10">
        <f t="shared" ref="T771:T834" si="63">(((J771/86400)+DATE(1970,1,1)))</f>
        <v>41604.996458333335</v>
      </c>
      <c r="U771" s="10">
        <f t="shared" ref="U771:U834" si="64">(((I771/86400)+DATE(1970,1,1)))</f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>
        <f>IFERROR(E772/L772,0)/VLOOKUP(H772,ExchangeRates,2,FALSE)</f>
        <v>0</v>
      </c>
      <c r="Q772" s="15">
        <f>IFERROR(E772/VLOOKUP(H772,ExchangeRates,2,FALSE),0)</f>
        <v>0</v>
      </c>
      <c r="R772" t="str">
        <f t="shared" si="61"/>
        <v>publishing</v>
      </c>
      <c r="S772" t="str">
        <f t="shared" si="62"/>
        <v>fiction</v>
      </c>
      <c r="T772" s="10">
        <f t="shared" si="63"/>
        <v>41289.9996412037</v>
      </c>
      <c r="U772" s="10">
        <f t="shared" si="64"/>
        <v>41329.9996412037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6">
        <f>IFERROR(E773/L773,0)/VLOOKUP(H773,ExchangeRates,2,FALSE)</f>
        <v>10</v>
      </c>
      <c r="Q773" s="15">
        <f>IFERROR(E773/VLOOKUP(H773,ExchangeRates,2,FALSE),0)</f>
        <v>10</v>
      </c>
      <c r="R773" t="str">
        <f t="shared" si="61"/>
        <v>publishing</v>
      </c>
      <c r="S773" t="str">
        <f t="shared" si="62"/>
        <v>fiction</v>
      </c>
      <c r="T773" s="10">
        <f t="shared" si="63"/>
        <v>42349.824097222227</v>
      </c>
      <c r="U773" s="10">
        <f t="shared" si="64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6">
        <f>IFERROR(E774/L774,0)/VLOOKUP(H774,ExchangeRates,2,FALSE)</f>
        <v>50</v>
      </c>
      <c r="Q774" s="15">
        <f>IFERROR(E774/VLOOKUP(H774,ExchangeRates,2,FALSE),0)</f>
        <v>50</v>
      </c>
      <c r="R774" t="str">
        <f t="shared" si="61"/>
        <v>publishing</v>
      </c>
      <c r="S774" t="str">
        <f t="shared" si="62"/>
        <v>fiction</v>
      </c>
      <c r="T774" s="10">
        <f t="shared" si="63"/>
        <v>40068.056932870371</v>
      </c>
      <c r="U774" s="10">
        <f t="shared" si="64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6">
        <f>IFERROR(E775/L775,0)/VLOOKUP(H775,ExchangeRates,2,FALSE)</f>
        <v>20.253164556962023</v>
      </c>
      <c r="Q775" s="15">
        <f>IFERROR(E775/VLOOKUP(H775,ExchangeRates,2,FALSE),0)</f>
        <v>40.506329113924046</v>
      </c>
      <c r="R775" t="str">
        <f t="shared" si="61"/>
        <v>publishing</v>
      </c>
      <c r="S775" t="str">
        <f t="shared" si="62"/>
        <v>fiction</v>
      </c>
      <c r="T775" s="10">
        <f t="shared" si="63"/>
        <v>42100.735937500001</v>
      </c>
      <c r="U775" s="10">
        <f t="shared" si="64"/>
        <v>42134.959027777775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6">
        <f>IFERROR(E776/L776,0)/VLOOKUP(H776,ExchangeRates,2,FALSE)</f>
        <v>39</v>
      </c>
      <c r="Q776" s="15">
        <f>IFERROR(E776/VLOOKUP(H776,ExchangeRates,2,FALSE),0)</f>
        <v>351</v>
      </c>
      <c r="R776" t="str">
        <f t="shared" si="61"/>
        <v>publishing</v>
      </c>
      <c r="S776" t="str">
        <f t="shared" si="62"/>
        <v>fiction</v>
      </c>
      <c r="T776" s="10">
        <f t="shared" si="63"/>
        <v>41663.780300925922</v>
      </c>
      <c r="U776" s="10">
        <f t="shared" si="64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6">
        <f>IFERROR(E777/L777,0)/VLOOKUP(H777,ExchangeRates,2,FALSE)</f>
        <v>34</v>
      </c>
      <c r="Q777" s="15">
        <f>IFERROR(E777/VLOOKUP(H777,ExchangeRates,2,FALSE),0)</f>
        <v>170</v>
      </c>
      <c r="R777" t="str">
        <f t="shared" si="61"/>
        <v>publishing</v>
      </c>
      <c r="S777" t="str">
        <f t="shared" si="62"/>
        <v>fiction</v>
      </c>
      <c r="T777" s="10">
        <f t="shared" si="63"/>
        <v>40863.060127314813</v>
      </c>
      <c r="U777" s="10">
        <f t="shared" si="64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6">
        <f>IFERROR(E778/L778,0)/VLOOKUP(H778,ExchangeRates,2,FALSE)</f>
        <v>63.122807017543863</v>
      </c>
      <c r="Q778" s="15">
        <f>IFERROR(E778/VLOOKUP(H778,ExchangeRates,2,FALSE),0)</f>
        <v>3598</v>
      </c>
      <c r="R778" t="str">
        <f t="shared" si="61"/>
        <v>publishing</v>
      </c>
      <c r="S778" t="str">
        <f t="shared" si="62"/>
        <v>fiction</v>
      </c>
      <c r="T778" s="10">
        <f t="shared" si="63"/>
        <v>42250.685706018514</v>
      </c>
      <c r="U778" s="10">
        <f t="shared" si="64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6">
        <f>IFERROR(E779/L779,0)/VLOOKUP(H779,ExchangeRates,2,FALSE)</f>
        <v>7</v>
      </c>
      <c r="Q779" s="15">
        <f>IFERROR(E779/VLOOKUP(H779,ExchangeRates,2,FALSE),0)</f>
        <v>21</v>
      </c>
      <c r="R779" t="str">
        <f t="shared" si="61"/>
        <v>publishing</v>
      </c>
      <c r="S779" t="str">
        <f t="shared" si="62"/>
        <v>fiction</v>
      </c>
      <c r="T779" s="10">
        <f t="shared" si="63"/>
        <v>41456.981215277774</v>
      </c>
      <c r="U779" s="10">
        <f t="shared" si="64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6">
        <f>IFERROR(E780/L780,0)/VLOOKUP(H780,ExchangeRates,2,FALSE)</f>
        <v>2</v>
      </c>
      <c r="Q780" s="15">
        <f>IFERROR(E780/VLOOKUP(H780,ExchangeRates,2,FALSE),0)</f>
        <v>2</v>
      </c>
      <c r="R780" t="str">
        <f t="shared" si="61"/>
        <v>publishing</v>
      </c>
      <c r="S780" t="str">
        <f t="shared" si="62"/>
        <v>fiction</v>
      </c>
      <c r="T780" s="10">
        <f t="shared" si="63"/>
        <v>41729.702314814815</v>
      </c>
      <c r="U780" s="10">
        <f t="shared" si="64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6">
        <f>IFERROR(E781/L781,0)/VLOOKUP(H781,ExchangeRates,2,FALSE)</f>
        <v>66.666666666666671</v>
      </c>
      <c r="Q781" s="15">
        <f>IFERROR(E781/VLOOKUP(H781,ExchangeRates,2,FALSE),0)</f>
        <v>400</v>
      </c>
      <c r="R781" t="str">
        <f t="shared" si="61"/>
        <v>publishing</v>
      </c>
      <c r="S781" t="str">
        <f t="shared" si="62"/>
        <v>fiction</v>
      </c>
      <c r="T781" s="10">
        <f t="shared" si="63"/>
        <v>40436.68408564815</v>
      </c>
      <c r="U781" s="10">
        <f t="shared" si="64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6">
        <f>IFERROR(E782/L782,0)/VLOOKUP(H782,ExchangeRates,2,FALSE)</f>
        <v>38.518518518518519</v>
      </c>
      <c r="Q782" s="15">
        <f>IFERROR(E782/VLOOKUP(H782,ExchangeRates,2,FALSE),0)</f>
        <v>1040</v>
      </c>
      <c r="R782" t="str">
        <f t="shared" si="61"/>
        <v>music</v>
      </c>
      <c r="S782" t="str">
        <f t="shared" si="62"/>
        <v>rock</v>
      </c>
      <c r="T782" s="10">
        <f t="shared" si="63"/>
        <v>40636.673900462964</v>
      </c>
      <c r="U782" s="10">
        <f t="shared" si="64"/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6">
        <f>IFERROR(E783/L783,0)/VLOOKUP(H783,ExchangeRates,2,FALSE)</f>
        <v>42.609200000000001</v>
      </c>
      <c r="Q783" s="15">
        <f>IFERROR(E783/VLOOKUP(H783,ExchangeRates,2,FALSE),0)</f>
        <v>1065.23</v>
      </c>
      <c r="R783" t="str">
        <f t="shared" si="61"/>
        <v>music</v>
      </c>
      <c r="S783" t="str">
        <f t="shared" si="62"/>
        <v>rock</v>
      </c>
      <c r="T783" s="10">
        <f t="shared" si="63"/>
        <v>41403.000856481478</v>
      </c>
      <c r="U783" s="10">
        <f t="shared" si="64"/>
        <v>41433.000856481478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6">
        <f>IFERROR(E784/L784,0)/VLOOKUP(H784,ExchangeRates,2,FALSE)</f>
        <v>50</v>
      </c>
      <c r="Q784" s="15">
        <f>IFERROR(E784/VLOOKUP(H784,ExchangeRates,2,FALSE),0)</f>
        <v>700</v>
      </c>
      <c r="R784" t="str">
        <f t="shared" si="61"/>
        <v>music</v>
      </c>
      <c r="S784" t="str">
        <f t="shared" si="62"/>
        <v>rock</v>
      </c>
      <c r="T784" s="10">
        <f t="shared" si="63"/>
        <v>41116.758125</v>
      </c>
      <c r="U784" s="10">
        <f t="shared" si="64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6">
        <f>IFERROR(E785/L785,0)/VLOOKUP(H785,ExchangeRates,2,FALSE)</f>
        <v>63.485714285714288</v>
      </c>
      <c r="Q785" s="15">
        <f>IFERROR(E785/VLOOKUP(H785,ExchangeRates,2,FALSE),0)</f>
        <v>2222</v>
      </c>
      <c r="R785" t="str">
        <f t="shared" si="61"/>
        <v>music</v>
      </c>
      <c r="S785" t="str">
        <f t="shared" si="62"/>
        <v>rock</v>
      </c>
      <c r="T785" s="10">
        <f t="shared" si="63"/>
        <v>40987.773715277777</v>
      </c>
      <c r="U785" s="10">
        <f t="shared" si="64"/>
        <v>41026.916666666664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6">
        <f>IFERROR(E786/L786,0)/VLOOKUP(H786,ExchangeRates,2,FALSE)</f>
        <v>102.5</v>
      </c>
      <c r="Q786" s="15">
        <f>IFERROR(E786/VLOOKUP(H786,ExchangeRates,2,FALSE),0)</f>
        <v>1025</v>
      </c>
      <c r="R786" t="str">
        <f t="shared" si="61"/>
        <v>music</v>
      </c>
      <c r="S786" t="str">
        <f t="shared" si="62"/>
        <v>rock</v>
      </c>
      <c r="T786" s="10">
        <f t="shared" si="63"/>
        <v>41675.149525462963</v>
      </c>
      <c r="U786" s="10">
        <f t="shared" si="64"/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6">
        <f>IFERROR(E787/L787,0)/VLOOKUP(H787,ExchangeRates,2,FALSE)</f>
        <v>31.142758620689655</v>
      </c>
      <c r="Q787" s="15">
        <f>IFERROR(E787/VLOOKUP(H787,ExchangeRates,2,FALSE),0)</f>
        <v>903.14</v>
      </c>
      <c r="R787" t="str">
        <f t="shared" si="61"/>
        <v>music</v>
      </c>
      <c r="S787" t="str">
        <f t="shared" si="62"/>
        <v>rock</v>
      </c>
      <c r="T787" s="10">
        <f t="shared" si="63"/>
        <v>41303.593923611115</v>
      </c>
      <c r="U787" s="10">
        <f t="shared" si="64"/>
        <v>41333.593923611115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6">
        <f>IFERROR(E788/L788,0)/VLOOKUP(H788,ExchangeRates,2,FALSE)</f>
        <v>162.27272727272728</v>
      </c>
      <c r="Q788" s="15">
        <f>IFERROR(E788/VLOOKUP(H788,ExchangeRates,2,FALSE),0)</f>
        <v>7140</v>
      </c>
      <c r="R788" t="str">
        <f t="shared" si="61"/>
        <v>music</v>
      </c>
      <c r="S788" t="str">
        <f t="shared" si="62"/>
        <v>rock</v>
      </c>
      <c r="T788" s="10">
        <f t="shared" si="63"/>
        <v>40983.055949074071</v>
      </c>
      <c r="U788" s="10">
        <f t="shared" si="64"/>
        <v>41040.657638888893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6">
        <f>IFERROR(E789/L789,0)/VLOOKUP(H789,ExchangeRates,2,FALSE)</f>
        <v>80.588235294117652</v>
      </c>
      <c r="Q789" s="15">
        <f>IFERROR(E789/VLOOKUP(H789,ExchangeRates,2,FALSE),0)</f>
        <v>1370</v>
      </c>
      <c r="R789" t="str">
        <f t="shared" si="61"/>
        <v>music</v>
      </c>
      <c r="S789" t="str">
        <f t="shared" si="62"/>
        <v>rock</v>
      </c>
      <c r="T789" s="10">
        <f t="shared" si="63"/>
        <v>41549.627615740741</v>
      </c>
      <c r="U789" s="10">
        <f t="shared" si="64"/>
        <v>41579.627615740741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6">
        <f>IFERROR(E790/L790,0)/VLOOKUP(H790,ExchangeRates,2,FALSE)</f>
        <v>59.85441176470588</v>
      </c>
      <c r="Q790" s="15">
        <f>IFERROR(E790/VLOOKUP(H790,ExchangeRates,2,FALSE),0)</f>
        <v>2035.05</v>
      </c>
      <c r="R790" t="str">
        <f t="shared" si="61"/>
        <v>music</v>
      </c>
      <c r="S790" t="str">
        <f t="shared" si="62"/>
        <v>rock</v>
      </c>
      <c r="T790" s="10">
        <f t="shared" si="63"/>
        <v>41059.006805555553</v>
      </c>
      <c r="U790" s="10">
        <f t="shared" si="64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6">
        <f>IFERROR(E791/L791,0)/VLOOKUP(H791,ExchangeRates,2,FALSE)</f>
        <v>132.85714285714286</v>
      </c>
      <c r="Q791" s="15">
        <f>IFERROR(E791/VLOOKUP(H791,ExchangeRates,2,FALSE),0)</f>
        <v>1860</v>
      </c>
      <c r="R791" t="str">
        <f t="shared" si="61"/>
        <v>music</v>
      </c>
      <c r="S791" t="str">
        <f t="shared" si="62"/>
        <v>rock</v>
      </c>
      <c r="T791" s="10">
        <f t="shared" si="63"/>
        <v>41277.186111111107</v>
      </c>
      <c r="U791" s="10">
        <f t="shared" si="64"/>
        <v>41295.332638888889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6">
        <f>IFERROR(E792/L792,0)/VLOOKUP(H792,ExchangeRates,2,FALSE)</f>
        <v>92.547820512820508</v>
      </c>
      <c r="Q792" s="15">
        <f>IFERROR(E792/VLOOKUP(H792,ExchangeRates,2,FALSE),0)</f>
        <v>14437.46</v>
      </c>
      <c r="R792" t="str">
        <f t="shared" si="61"/>
        <v>music</v>
      </c>
      <c r="S792" t="str">
        <f t="shared" si="62"/>
        <v>rock</v>
      </c>
      <c r="T792" s="10">
        <f t="shared" si="63"/>
        <v>41276.047905092593</v>
      </c>
      <c r="U792" s="10">
        <f t="shared" si="64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6">
        <f>IFERROR(E793/L793,0)/VLOOKUP(H793,ExchangeRates,2,FALSE)</f>
        <v>60.859375</v>
      </c>
      <c r="Q793" s="15">
        <f>IFERROR(E793/VLOOKUP(H793,ExchangeRates,2,FALSE),0)</f>
        <v>7790</v>
      </c>
      <c r="R793" t="str">
        <f t="shared" si="61"/>
        <v>music</v>
      </c>
      <c r="S793" t="str">
        <f t="shared" si="62"/>
        <v>rock</v>
      </c>
      <c r="T793" s="10">
        <f t="shared" si="63"/>
        <v>41557.780624999999</v>
      </c>
      <c r="U793" s="10">
        <f t="shared" si="64"/>
        <v>41591.249305555553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6">
        <f>IFERROR(E794/L794,0)/VLOOKUP(H794,ExchangeRates,2,FALSE)</f>
        <v>41.851833333333339</v>
      </c>
      <c r="Q794" s="15">
        <f>IFERROR(E794/VLOOKUP(H794,ExchangeRates,2,FALSE),0)</f>
        <v>2511.11</v>
      </c>
      <c r="R794" t="str">
        <f t="shared" si="61"/>
        <v>music</v>
      </c>
      <c r="S794" t="str">
        <f t="shared" si="62"/>
        <v>rock</v>
      </c>
      <c r="T794" s="10">
        <f t="shared" si="63"/>
        <v>41555.87364583333</v>
      </c>
      <c r="U794" s="10">
        <f t="shared" si="64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6">
        <f>IFERROR(E795/L795,0)/VLOOKUP(H795,ExchangeRates,2,FALSE)</f>
        <v>88.325937499999995</v>
      </c>
      <c r="Q795" s="15">
        <f>IFERROR(E795/VLOOKUP(H795,ExchangeRates,2,FALSE),0)</f>
        <v>2826.43</v>
      </c>
      <c r="R795" t="str">
        <f t="shared" si="61"/>
        <v>music</v>
      </c>
      <c r="S795" t="str">
        <f t="shared" si="62"/>
        <v>rock</v>
      </c>
      <c r="T795" s="10">
        <f t="shared" si="63"/>
        <v>41442.741249999999</v>
      </c>
      <c r="U795" s="10">
        <f t="shared" si="64"/>
        <v>41458.207638888889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6">
        <f>IFERROR(E796/L796,0)/VLOOKUP(H796,ExchangeRates,2,FALSE)</f>
        <v>158.96226415094338</v>
      </c>
      <c r="Q796" s="15">
        <f>IFERROR(E796/VLOOKUP(H796,ExchangeRates,2,FALSE),0)</f>
        <v>8425</v>
      </c>
      <c r="R796" t="str">
        <f t="shared" si="61"/>
        <v>music</v>
      </c>
      <c r="S796" t="str">
        <f t="shared" si="62"/>
        <v>rock</v>
      </c>
      <c r="T796" s="10">
        <f t="shared" si="63"/>
        <v>40736.115011574075</v>
      </c>
      <c r="U796" s="10">
        <f t="shared" si="64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6">
        <f>IFERROR(E797/L797,0)/VLOOKUP(H797,ExchangeRates,2,FALSE)</f>
        <v>85.054347826086953</v>
      </c>
      <c r="Q797" s="15">
        <f>IFERROR(E797/VLOOKUP(H797,ExchangeRates,2,FALSE),0)</f>
        <v>15650</v>
      </c>
      <c r="R797" t="str">
        <f t="shared" si="61"/>
        <v>music</v>
      </c>
      <c r="S797" t="str">
        <f t="shared" si="62"/>
        <v>rock</v>
      </c>
      <c r="T797" s="10">
        <f t="shared" si="63"/>
        <v>40963.613032407404</v>
      </c>
      <c r="U797" s="10">
        <f t="shared" si="64"/>
        <v>41006.207638888889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6">
        <f>IFERROR(E798/L798,0)/VLOOKUP(H798,ExchangeRates,2,FALSE)</f>
        <v>112.61111111111111</v>
      </c>
      <c r="Q798" s="15">
        <f>IFERROR(E798/VLOOKUP(H798,ExchangeRates,2,FALSE),0)</f>
        <v>10135</v>
      </c>
      <c r="R798" t="str">
        <f t="shared" si="61"/>
        <v>music</v>
      </c>
      <c r="S798" t="str">
        <f t="shared" si="62"/>
        <v>rock</v>
      </c>
      <c r="T798" s="10">
        <f t="shared" si="63"/>
        <v>41502.882928240739</v>
      </c>
      <c r="U798" s="10">
        <f t="shared" si="64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6">
        <f>IFERROR(E799/L799,0)/VLOOKUP(H799,ExchangeRates,2,FALSE)</f>
        <v>45.436619718309856</v>
      </c>
      <c r="Q799" s="15">
        <f>IFERROR(E799/VLOOKUP(H799,ExchangeRates,2,FALSE),0)</f>
        <v>3226</v>
      </c>
      <c r="R799" t="str">
        <f t="shared" si="61"/>
        <v>music</v>
      </c>
      <c r="S799" t="str">
        <f t="shared" si="62"/>
        <v>rock</v>
      </c>
      <c r="T799" s="10">
        <f t="shared" si="63"/>
        <v>40996.994074074071</v>
      </c>
      <c r="U799" s="10">
        <f t="shared" si="64"/>
        <v>41028.166666666664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6">
        <f>IFERROR(E800/L800,0)/VLOOKUP(H800,ExchangeRates,2,FALSE)</f>
        <v>46.218390804597703</v>
      </c>
      <c r="Q800" s="15">
        <f>IFERROR(E800/VLOOKUP(H800,ExchangeRates,2,FALSE),0)</f>
        <v>4021</v>
      </c>
      <c r="R800" t="str">
        <f t="shared" si="61"/>
        <v>music</v>
      </c>
      <c r="S800" t="str">
        <f t="shared" si="62"/>
        <v>rock</v>
      </c>
      <c r="T800" s="10">
        <f t="shared" si="63"/>
        <v>41882.590127314819</v>
      </c>
      <c r="U800" s="10">
        <f t="shared" si="64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6">
        <f>IFERROR(E801/L801,0)/VLOOKUP(H801,ExchangeRates,2,FALSE)</f>
        <v>178.60714285714286</v>
      </c>
      <c r="Q801" s="15">
        <f>IFERROR(E801/VLOOKUP(H801,ExchangeRates,2,FALSE),0)</f>
        <v>5001</v>
      </c>
      <c r="R801" t="str">
        <f t="shared" si="61"/>
        <v>music</v>
      </c>
      <c r="S801" t="str">
        <f t="shared" si="62"/>
        <v>rock</v>
      </c>
      <c r="T801" s="10">
        <f t="shared" si="63"/>
        <v>40996.667199074072</v>
      </c>
      <c r="U801" s="10">
        <f t="shared" si="64"/>
        <v>41026.667199074072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6">
        <f>IFERROR(E802/L802,0)/VLOOKUP(H802,ExchangeRates,2,FALSE)</f>
        <v>51.582278481012658</v>
      </c>
      <c r="Q802" s="15">
        <f>IFERROR(E802/VLOOKUP(H802,ExchangeRates,2,FALSE),0)</f>
        <v>2888.6075949367087</v>
      </c>
      <c r="R802" t="str">
        <f t="shared" si="61"/>
        <v>music</v>
      </c>
      <c r="S802" t="str">
        <f t="shared" si="62"/>
        <v>rock</v>
      </c>
      <c r="T802" s="10">
        <f t="shared" si="63"/>
        <v>41863.433495370373</v>
      </c>
      <c r="U802" s="10">
        <f t="shared" si="64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6">
        <f>IFERROR(E803/L803,0)/VLOOKUP(H803,ExchangeRates,2,FALSE)</f>
        <v>43.733921568627444</v>
      </c>
      <c r="Q803" s="15">
        <f>IFERROR(E803/VLOOKUP(H803,ExchangeRates,2,FALSE),0)</f>
        <v>2230.4299999999998</v>
      </c>
      <c r="R803" t="str">
        <f t="shared" si="61"/>
        <v>music</v>
      </c>
      <c r="S803" t="str">
        <f t="shared" si="62"/>
        <v>rock</v>
      </c>
      <c r="T803" s="10">
        <f t="shared" si="63"/>
        <v>40695.795370370368</v>
      </c>
      <c r="U803" s="10">
        <f t="shared" si="64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6">
        <f>IFERROR(E804/L804,0)/VLOOKUP(H804,ExchangeRates,2,FALSE)</f>
        <v>81.066666666666663</v>
      </c>
      <c r="Q804" s="15">
        <f>IFERROR(E804/VLOOKUP(H804,ExchangeRates,2,FALSE),0)</f>
        <v>6080</v>
      </c>
      <c r="R804" t="str">
        <f t="shared" si="61"/>
        <v>music</v>
      </c>
      <c r="S804" t="str">
        <f t="shared" si="62"/>
        <v>rock</v>
      </c>
      <c r="T804" s="10">
        <f t="shared" si="63"/>
        <v>41123.022268518514</v>
      </c>
      <c r="U804" s="10">
        <f t="shared" si="64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6">
        <f>IFERROR(E805/L805,0)/VLOOKUP(H805,ExchangeRates,2,FALSE)</f>
        <v>74.60526315789474</v>
      </c>
      <c r="Q805" s="15">
        <f>IFERROR(E805/VLOOKUP(H805,ExchangeRates,2,FALSE),0)</f>
        <v>2835</v>
      </c>
      <c r="R805" t="str">
        <f t="shared" si="61"/>
        <v>music</v>
      </c>
      <c r="S805" t="str">
        <f t="shared" si="62"/>
        <v>rock</v>
      </c>
      <c r="T805" s="10">
        <f t="shared" si="63"/>
        <v>40665.949976851851</v>
      </c>
      <c r="U805" s="10">
        <f t="shared" si="64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6">
        <f>IFERROR(E806/L806,0)/VLOOKUP(H806,ExchangeRates,2,FALSE)</f>
        <v>305.55555555555554</v>
      </c>
      <c r="Q806" s="15">
        <f>IFERROR(E806/VLOOKUP(H806,ExchangeRates,2,FALSE),0)</f>
        <v>5500</v>
      </c>
      <c r="R806" t="str">
        <f t="shared" si="61"/>
        <v>music</v>
      </c>
      <c r="S806" t="str">
        <f t="shared" si="62"/>
        <v>rock</v>
      </c>
      <c r="T806" s="10">
        <f t="shared" si="63"/>
        <v>40730.105624999997</v>
      </c>
      <c r="U806" s="10">
        <f t="shared" si="64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6">
        <f>IFERROR(E807/L807,0)/VLOOKUP(H807,ExchangeRates,2,FALSE)</f>
        <v>58.333333333333336</v>
      </c>
      <c r="Q807" s="15">
        <f>IFERROR(E807/VLOOKUP(H807,ExchangeRates,2,FALSE),0)</f>
        <v>3150</v>
      </c>
      <c r="R807" t="str">
        <f t="shared" si="61"/>
        <v>music</v>
      </c>
      <c r="S807" t="str">
        <f t="shared" si="62"/>
        <v>rock</v>
      </c>
      <c r="T807" s="10">
        <f t="shared" si="63"/>
        <v>40690.823055555556</v>
      </c>
      <c r="U807" s="10">
        <f t="shared" si="64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6">
        <f>IFERROR(E808/L808,0)/VLOOKUP(H808,ExchangeRates,2,FALSE)</f>
        <v>117.67605633802818</v>
      </c>
      <c r="Q808" s="15">
        <f>IFERROR(E808/VLOOKUP(H808,ExchangeRates,2,FALSE),0)</f>
        <v>8355</v>
      </c>
      <c r="R808" t="str">
        <f t="shared" si="61"/>
        <v>music</v>
      </c>
      <c r="S808" t="str">
        <f t="shared" si="62"/>
        <v>rock</v>
      </c>
      <c r="T808" s="10">
        <f t="shared" si="63"/>
        <v>40763.691423611112</v>
      </c>
      <c r="U808" s="10">
        <f t="shared" si="64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6">
        <f>IFERROR(E809/L809,0)/VLOOKUP(H809,ExchangeRates,2,FALSE)</f>
        <v>73.771929824561397</v>
      </c>
      <c r="Q809" s="15">
        <f>IFERROR(E809/VLOOKUP(H809,ExchangeRates,2,FALSE),0)</f>
        <v>4205</v>
      </c>
      <c r="R809" t="str">
        <f t="shared" si="61"/>
        <v>music</v>
      </c>
      <c r="S809" t="str">
        <f t="shared" si="62"/>
        <v>rock</v>
      </c>
      <c r="T809" s="10">
        <f t="shared" si="63"/>
        <v>42759.628599537042</v>
      </c>
      <c r="U809" s="10">
        <f t="shared" si="64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6">
        <f>IFERROR(E810/L810,0)/VLOOKUP(H810,ExchangeRates,2,FALSE)</f>
        <v>78.097882679625116</v>
      </c>
      <c r="Q810" s="15">
        <f>IFERROR(E810/VLOOKUP(H810,ExchangeRates,2,FALSE),0)</f>
        <v>3358.2089552238804</v>
      </c>
      <c r="R810" t="str">
        <f t="shared" si="61"/>
        <v>music</v>
      </c>
      <c r="S810" t="str">
        <f t="shared" si="62"/>
        <v>rock</v>
      </c>
      <c r="T810" s="10">
        <f t="shared" si="63"/>
        <v>41962.100532407407</v>
      </c>
      <c r="U810" s="10">
        <f t="shared" si="64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6">
        <f>IFERROR(E811/L811,0)/VLOOKUP(H811,ExchangeRates,2,FALSE)</f>
        <v>79.82692307692308</v>
      </c>
      <c r="Q811" s="15">
        <f>IFERROR(E811/VLOOKUP(H811,ExchangeRates,2,FALSE),0)</f>
        <v>4151</v>
      </c>
      <c r="R811" t="str">
        <f t="shared" si="61"/>
        <v>music</v>
      </c>
      <c r="S811" t="str">
        <f t="shared" si="62"/>
        <v>rock</v>
      </c>
      <c r="T811" s="10">
        <f t="shared" si="63"/>
        <v>41628.833680555559</v>
      </c>
      <c r="U811" s="10">
        <f t="shared" si="64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6">
        <f>IFERROR(E812/L812,0)/VLOOKUP(H812,ExchangeRates,2,FALSE)</f>
        <v>58.333333333333336</v>
      </c>
      <c r="Q812" s="15">
        <f>IFERROR(E812/VLOOKUP(H812,ExchangeRates,2,FALSE),0)</f>
        <v>1575</v>
      </c>
      <c r="R812" t="str">
        <f t="shared" si="61"/>
        <v>music</v>
      </c>
      <c r="S812" t="str">
        <f t="shared" si="62"/>
        <v>rock</v>
      </c>
      <c r="T812" s="10">
        <f t="shared" si="63"/>
        <v>41123.056273148148</v>
      </c>
      <c r="U812" s="10">
        <f t="shared" si="64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6">
        <f>IFERROR(E813/L813,0)/VLOOKUP(H813,ExchangeRates,2,FALSE)</f>
        <v>86.666666666666671</v>
      </c>
      <c r="Q813" s="15">
        <f>IFERROR(E813/VLOOKUP(H813,ExchangeRates,2,FALSE),0)</f>
        <v>1040</v>
      </c>
      <c r="R813" t="str">
        <f t="shared" si="61"/>
        <v>music</v>
      </c>
      <c r="S813" t="str">
        <f t="shared" si="62"/>
        <v>rock</v>
      </c>
      <c r="T813" s="10">
        <f t="shared" si="63"/>
        <v>41443.643541666665</v>
      </c>
      <c r="U813" s="10">
        <f t="shared" si="64"/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6">
        <f>IFERROR(E814/L814,0)/VLOOKUP(H814,ExchangeRates,2,FALSE)</f>
        <v>27.606060606060606</v>
      </c>
      <c r="Q814" s="15">
        <f>IFERROR(E814/VLOOKUP(H814,ExchangeRates,2,FALSE),0)</f>
        <v>911</v>
      </c>
      <c r="R814" t="str">
        <f t="shared" si="61"/>
        <v>music</v>
      </c>
      <c r="S814" t="str">
        <f t="shared" si="62"/>
        <v>rock</v>
      </c>
      <c r="T814" s="10">
        <f t="shared" si="63"/>
        <v>41282.017962962964</v>
      </c>
      <c r="U814" s="10">
        <f t="shared" si="64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6">
        <f>IFERROR(E815/L815,0)/VLOOKUP(H815,ExchangeRates,2,FALSE)</f>
        <v>24.999375000000001</v>
      </c>
      <c r="Q815" s="15">
        <f>IFERROR(E815/VLOOKUP(H815,ExchangeRates,2,FALSE),0)</f>
        <v>2399.94</v>
      </c>
      <c r="R815" t="str">
        <f t="shared" si="61"/>
        <v>music</v>
      </c>
      <c r="S815" t="str">
        <f t="shared" si="62"/>
        <v>rock</v>
      </c>
      <c r="T815" s="10">
        <f t="shared" si="63"/>
        <v>41080.960243055553</v>
      </c>
      <c r="U815" s="10">
        <f t="shared" si="64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6">
        <f>IFERROR(E816/L816,0)/VLOOKUP(H816,ExchangeRates,2,FALSE)</f>
        <v>45.464285714285715</v>
      </c>
      <c r="Q816" s="15">
        <f>IFERROR(E816/VLOOKUP(H816,ExchangeRates,2,FALSE),0)</f>
        <v>1273</v>
      </c>
      <c r="R816" t="str">
        <f t="shared" si="61"/>
        <v>music</v>
      </c>
      <c r="S816" t="str">
        <f t="shared" si="62"/>
        <v>rock</v>
      </c>
      <c r="T816" s="10">
        <f t="shared" si="63"/>
        <v>40679.743067129632</v>
      </c>
      <c r="U816" s="10">
        <f t="shared" si="64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6">
        <f>IFERROR(E817/L817,0)/VLOOKUP(H817,ExchangeRates,2,FALSE)</f>
        <v>99.534883720930239</v>
      </c>
      <c r="Q817" s="15">
        <f>IFERROR(E817/VLOOKUP(H817,ExchangeRates,2,FALSE),0)</f>
        <v>4280</v>
      </c>
      <c r="R817" t="str">
        <f t="shared" si="61"/>
        <v>music</v>
      </c>
      <c r="S817" t="str">
        <f t="shared" si="62"/>
        <v>rock</v>
      </c>
      <c r="T817" s="10">
        <f t="shared" si="63"/>
        <v>41914.917858796296</v>
      </c>
      <c r="U817" s="10">
        <f t="shared" si="64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6">
        <f>IFERROR(E818/L818,0)/VLOOKUP(H818,ExchangeRates,2,FALSE)</f>
        <v>39.31</v>
      </c>
      <c r="Q818" s="15">
        <f>IFERROR(E818/VLOOKUP(H818,ExchangeRates,2,FALSE),0)</f>
        <v>8058.55</v>
      </c>
      <c r="R818" t="str">
        <f t="shared" si="61"/>
        <v>music</v>
      </c>
      <c r="S818" t="str">
        <f t="shared" si="62"/>
        <v>rock</v>
      </c>
      <c r="T818" s="10">
        <f t="shared" si="63"/>
        <v>41341.870868055557</v>
      </c>
      <c r="U818" s="10">
        <f t="shared" si="64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6">
        <f>IFERROR(E819/L819,0)/VLOOKUP(H819,ExchangeRates,2,FALSE)</f>
        <v>89.419999999999987</v>
      </c>
      <c r="Q819" s="15">
        <f>IFERROR(E819/VLOOKUP(H819,ExchangeRates,2,FALSE),0)</f>
        <v>2056.66</v>
      </c>
      <c r="R819" t="str">
        <f t="shared" si="61"/>
        <v>music</v>
      </c>
      <c r="S819" t="str">
        <f t="shared" si="62"/>
        <v>rock</v>
      </c>
      <c r="T819" s="10">
        <f t="shared" si="63"/>
        <v>40925.599664351852</v>
      </c>
      <c r="U819" s="10">
        <f t="shared" si="64"/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6">
        <f>IFERROR(E820/L820,0)/VLOOKUP(H820,ExchangeRates,2,FALSE)</f>
        <v>28.684210526315791</v>
      </c>
      <c r="Q820" s="15">
        <f>IFERROR(E820/VLOOKUP(H820,ExchangeRates,2,FALSE),0)</f>
        <v>545</v>
      </c>
      <c r="R820" t="str">
        <f t="shared" si="61"/>
        <v>music</v>
      </c>
      <c r="S820" t="str">
        <f t="shared" si="62"/>
        <v>rock</v>
      </c>
      <c r="T820" s="10">
        <f t="shared" si="63"/>
        <v>41120.882881944446</v>
      </c>
      <c r="U820" s="10">
        <f t="shared" si="64"/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6">
        <f>IFERROR(E821/L821,0)/VLOOKUP(H821,ExchangeRates,2,FALSE)</f>
        <v>31.071428571428573</v>
      </c>
      <c r="Q821" s="15">
        <f>IFERROR(E821/VLOOKUP(H821,ExchangeRates,2,FALSE),0)</f>
        <v>435</v>
      </c>
      <c r="R821" t="str">
        <f t="shared" si="61"/>
        <v>music</v>
      </c>
      <c r="S821" t="str">
        <f t="shared" si="62"/>
        <v>rock</v>
      </c>
      <c r="T821" s="10">
        <f t="shared" si="63"/>
        <v>41619.998310185183</v>
      </c>
      <c r="U821" s="10">
        <f t="shared" si="64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6">
        <f>IFERROR(E822/L822,0)/VLOOKUP(H822,ExchangeRates,2,FALSE)</f>
        <v>70.55263157894737</v>
      </c>
      <c r="Q822" s="15">
        <f>IFERROR(E822/VLOOKUP(H822,ExchangeRates,2,FALSE),0)</f>
        <v>2681</v>
      </c>
      <c r="R822" t="str">
        <f t="shared" si="61"/>
        <v>music</v>
      </c>
      <c r="S822" t="str">
        <f t="shared" si="62"/>
        <v>rock</v>
      </c>
      <c r="T822" s="10">
        <f t="shared" si="63"/>
        <v>41768.841921296298</v>
      </c>
      <c r="U822" s="10">
        <f t="shared" si="64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6">
        <f>IFERROR(E823/L823,0)/VLOOKUP(H823,ExchangeRates,2,FALSE)</f>
        <v>224.12820512820514</v>
      </c>
      <c r="Q823" s="15">
        <f>IFERROR(E823/VLOOKUP(H823,ExchangeRates,2,FALSE),0)</f>
        <v>17482</v>
      </c>
      <c r="R823" t="str">
        <f t="shared" si="61"/>
        <v>music</v>
      </c>
      <c r="S823" t="str">
        <f t="shared" si="62"/>
        <v>rock</v>
      </c>
      <c r="T823" s="10">
        <f t="shared" si="63"/>
        <v>42093.922048611115</v>
      </c>
      <c r="U823" s="10">
        <f t="shared" si="64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6">
        <f>IFERROR(E824/L824,0)/VLOOKUP(H824,ExchangeRates,2,FALSE)</f>
        <v>51.811594202898547</v>
      </c>
      <c r="Q824" s="15">
        <f>IFERROR(E824/VLOOKUP(H824,ExchangeRates,2,FALSE),0)</f>
        <v>3575</v>
      </c>
      <c r="R824" t="str">
        <f t="shared" si="61"/>
        <v>music</v>
      </c>
      <c r="S824" t="str">
        <f t="shared" si="62"/>
        <v>rock</v>
      </c>
      <c r="T824" s="10">
        <f t="shared" si="63"/>
        <v>41157.947337962964</v>
      </c>
      <c r="U824" s="10">
        <f t="shared" si="64"/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6">
        <f>IFERROR(E825/L825,0)/VLOOKUP(H825,ExchangeRates,2,FALSE)</f>
        <v>43.515151515151516</v>
      </c>
      <c r="Q825" s="15">
        <f>IFERROR(E825/VLOOKUP(H825,ExchangeRates,2,FALSE),0)</f>
        <v>1436</v>
      </c>
      <c r="R825" t="str">
        <f t="shared" si="61"/>
        <v>music</v>
      </c>
      <c r="S825" t="str">
        <f t="shared" si="62"/>
        <v>rock</v>
      </c>
      <c r="T825" s="10">
        <f t="shared" si="63"/>
        <v>42055.972824074073</v>
      </c>
      <c r="U825" s="10">
        <f t="shared" si="64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6">
        <f>IFERROR(E826/L826,0)/VLOOKUP(H826,ExchangeRates,2,FALSE)</f>
        <v>39.816666666666663</v>
      </c>
      <c r="Q826" s="15">
        <f>IFERROR(E826/VLOOKUP(H826,ExchangeRates,2,FALSE),0)</f>
        <v>2150.1</v>
      </c>
      <c r="R826" t="str">
        <f t="shared" si="61"/>
        <v>music</v>
      </c>
      <c r="S826" t="str">
        <f t="shared" si="62"/>
        <v>rock</v>
      </c>
      <c r="T826" s="10">
        <f t="shared" si="63"/>
        <v>40250.242106481484</v>
      </c>
      <c r="U826" s="10">
        <f t="shared" si="64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6">
        <f>IFERROR(E827/L827,0)/VLOOKUP(H827,ExchangeRates,2,FALSE)</f>
        <v>126.8080808080808</v>
      </c>
      <c r="Q827" s="15">
        <f>IFERROR(E827/VLOOKUP(H827,ExchangeRates,2,FALSE),0)</f>
        <v>12554</v>
      </c>
      <c r="R827" t="str">
        <f t="shared" si="61"/>
        <v>music</v>
      </c>
      <c r="S827" t="str">
        <f t="shared" si="62"/>
        <v>rock</v>
      </c>
      <c r="T827" s="10">
        <f t="shared" si="63"/>
        <v>41186.306527777779</v>
      </c>
      <c r="U827" s="10">
        <f t="shared" si="64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6">
        <f>IFERROR(E828/L828,0)/VLOOKUP(H828,ExchangeRates,2,FALSE)</f>
        <v>113.87755102040816</v>
      </c>
      <c r="Q828" s="15">
        <f>IFERROR(E828/VLOOKUP(H828,ExchangeRates,2,FALSE),0)</f>
        <v>5580</v>
      </c>
      <c r="R828" t="str">
        <f t="shared" si="61"/>
        <v>music</v>
      </c>
      <c r="S828" t="str">
        <f t="shared" si="62"/>
        <v>rock</v>
      </c>
      <c r="T828" s="10">
        <f t="shared" si="63"/>
        <v>40973.038541666669</v>
      </c>
      <c r="U828" s="10">
        <f t="shared" si="64"/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6">
        <f>IFERROR(E829/L829,0)/VLOOKUP(H829,ExchangeRates,2,FALSE)</f>
        <v>28.181818181818183</v>
      </c>
      <c r="Q829" s="15">
        <f>IFERROR(E829/VLOOKUP(H829,ExchangeRates,2,FALSE),0)</f>
        <v>310</v>
      </c>
      <c r="R829" t="str">
        <f t="shared" si="61"/>
        <v>music</v>
      </c>
      <c r="S829" t="str">
        <f t="shared" si="62"/>
        <v>rock</v>
      </c>
      <c r="T829" s="10">
        <f t="shared" si="63"/>
        <v>40927.473460648151</v>
      </c>
      <c r="U829" s="10">
        <f t="shared" si="64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6">
        <f>IFERROR(E830/L830,0)/VLOOKUP(H830,ExchangeRates,2,FALSE)</f>
        <v>36.60526315789474</v>
      </c>
      <c r="Q830" s="15">
        <f>IFERROR(E830/VLOOKUP(H830,ExchangeRates,2,FALSE),0)</f>
        <v>1391</v>
      </c>
      <c r="R830" t="str">
        <f t="shared" si="61"/>
        <v>music</v>
      </c>
      <c r="S830" t="str">
        <f t="shared" si="62"/>
        <v>rock</v>
      </c>
      <c r="T830" s="10">
        <f t="shared" si="63"/>
        <v>41073.050717592589</v>
      </c>
      <c r="U830" s="10">
        <f t="shared" si="64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6">
        <f>IFERROR(E831/L831,0)/VLOOKUP(H831,ExchangeRates,2,FALSE)</f>
        <v>41.139240506329109</v>
      </c>
      <c r="Q831" s="15">
        <f>IFERROR(E831/VLOOKUP(H831,ExchangeRates,2,FALSE),0)</f>
        <v>658.22784810126575</v>
      </c>
      <c r="R831" t="str">
        <f t="shared" si="61"/>
        <v>music</v>
      </c>
      <c r="S831" t="str">
        <f t="shared" si="62"/>
        <v>rock</v>
      </c>
      <c r="T831" s="10">
        <f t="shared" si="63"/>
        <v>42504.801388888889</v>
      </c>
      <c r="U831" s="10">
        <f t="shared" si="64"/>
        <v>42564.801388888889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6">
        <f>IFERROR(E832/L832,0)/VLOOKUP(H832,ExchangeRates,2,FALSE)</f>
        <v>60.65625</v>
      </c>
      <c r="Q832" s="15">
        <f>IFERROR(E832/VLOOKUP(H832,ExchangeRates,2,FALSE),0)</f>
        <v>1941</v>
      </c>
      <c r="R832" t="str">
        <f t="shared" si="61"/>
        <v>music</v>
      </c>
      <c r="S832" t="str">
        <f t="shared" si="62"/>
        <v>rock</v>
      </c>
      <c r="T832" s="10">
        <f t="shared" si="63"/>
        <v>41325.525752314818</v>
      </c>
      <c r="U832" s="10">
        <f t="shared" si="64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6">
        <f>IFERROR(E833/L833,0)/VLOOKUP(H833,ExchangeRates,2,FALSE)</f>
        <v>175</v>
      </c>
      <c r="Q833" s="15">
        <f>IFERROR(E833/VLOOKUP(H833,ExchangeRates,2,FALSE),0)</f>
        <v>3500</v>
      </c>
      <c r="R833" t="str">
        <f t="shared" si="61"/>
        <v>music</v>
      </c>
      <c r="S833" t="str">
        <f t="shared" si="62"/>
        <v>rock</v>
      </c>
      <c r="T833" s="10">
        <f t="shared" si="63"/>
        <v>40996.646921296298</v>
      </c>
      <c r="U833" s="10">
        <f t="shared" si="64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 s="6">
        <f>IFERROR(E834/L834,0)/VLOOKUP(H834,ExchangeRates,2,FALSE)</f>
        <v>97.993896103896105</v>
      </c>
      <c r="Q834" s="15">
        <f>IFERROR(E834/VLOOKUP(H834,ExchangeRates,2,FALSE),0)</f>
        <v>15091.06</v>
      </c>
      <c r="R834" t="str">
        <f t="shared" si="61"/>
        <v>music</v>
      </c>
      <c r="S834" t="str">
        <f t="shared" si="62"/>
        <v>rock</v>
      </c>
      <c r="T834" s="10">
        <f t="shared" si="63"/>
        <v>40869.675173611111</v>
      </c>
      <c r="U834" s="10">
        <f t="shared" si="64"/>
        <v>40929.342361111107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 s="6">
        <f>IFERROR(E835/L835,0)/VLOOKUP(H835,ExchangeRates,2,FALSE)</f>
        <v>148.78048780487805</v>
      </c>
      <c r="Q835" s="15">
        <f>IFERROR(E835/VLOOKUP(H835,ExchangeRates,2,FALSE),0)</f>
        <v>6100</v>
      </c>
      <c r="R835" t="str">
        <f t="shared" ref="R835:R898" si="66">LEFT(N835,FIND("/",N835)-1)</f>
        <v>music</v>
      </c>
      <c r="S835" t="str">
        <f t="shared" ref="S835:S898" si="67">RIGHT(N835,LEN(N835)-FIND("/",N835))</f>
        <v>rock</v>
      </c>
      <c r="T835" s="10">
        <f t="shared" ref="T835:T898" si="68">(((J835/86400)+DATE(1970,1,1)))</f>
        <v>41718.878182870372</v>
      </c>
      <c r="U835" s="10">
        <f t="shared" ref="U835:U898" si="69">(((I835/86400)+DATE(1970,1,1)))</f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6">
        <f>IFERROR(E836/L836,0)/VLOOKUP(H836,ExchangeRates,2,FALSE)</f>
        <v>96.08</v>
      </c>
      <c r="Q836" s="15">
        <f>IFERROR(E836/VLOOKUP(H836,ExchangeRates,2,FALSE),0)</f>
        <v>7206</v>
      </c>
      <c r="R836" t="str">
        <f t="shared" si="66"/>
        <v>music</v>
      </c>
      <c r="S836" t="str">
        <f t="shared" si="67"/>
        <v>rock</v>
      </c>
      <c r="T836" s="10">
        <f t="shared" si="68"/>
        <v>41422.822824074072</v>
      </c>
      <c r="U836" s="10">
        <f t="shared" si="69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6">
        <f>IFERROR(E837/L837,0)/VLOOKUP(H837,ExchangeRates,2,FALSE)</f>
        <v>58.625</v>
      </c>
      <c r="Q837" s="15">
        <f>IFERROR(E837/VLOOKUP(H837,ExchangeRates,2,FALSE),0)</f>
        <v>2345</v>
      </c>
      <c r="R837" t="str">
        <f t="shared" si="66"/>
        <v>music</v>
      </c>
      <c r="S837" t="str">
        <f t="shared" si="67"/>
        <v>rock</v>
      </c>
      <c r="T837" s="10">
        <f t="shared" si="68"/>
        <v>41005.45784722222</v>
      </c>
      <c r="U837" s="10">
        <f t="shared" si="69"/>
        <v>41048.125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6">
        <f>IFERROR(E838/L838,0)/VLOOKUP(H838,ExchangeRates,2,FALSE)</f>
        <v>109.70695652173914</v>
      </c>
      <c r="Q838" s="15">
        <f>IFERROR(E838/VLOOKUP(H838,ExchangeRates,2,FALSE),0)</f>
        <v>5046.5200000000004</v>
      </c>
      <c r="R838" t="str">
        <f t="shared" si="66"/>
        <v>music</v>
      </c>
      <c r="S838" t="str">
        <f t="shared" si="67"/>
        <v>rock</v>
      </c>
      <c r="T838" s="10">
        <f t="shared" si="68"/>
        <v>41524.056921296295</v>
      </c>
      <c r="U838" s="10">
        <f t="shared" si="69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6">
        <f>IFERROR(E839/L839,0)/VLOOKUP(H839,ExchangeRates,2,FALSE)</f>
        <v>49.112903225806448</v>
      </c>
      <c r="Q839" s="15">
        <f>IFERROR(E839/VLOOKUP(H839,ExchangeRates,2,FALSE),0)</f>
        <v>3045</v>
      </c>
      <c r="R839" t="str">
        <f t="shared" si="66"/>
        <v>music</v>
      </c>
      <c r="S839" t="str">
        <f t="shared" si="67"/>
        <v>rock</v>
      </c>
      <c r="T839" s="10">
        <f t="shared" si="68"/>
        <v>41730.998402777775</v>
      </c>
      <c r="U839" s="10">
        <f t="shared" si="69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6">
        <f>IFERROR(E840/L840,0)/VLOOKUP(H840,ExchangeRates,2,FALSE)</f>
        <v>47.672131147540981</v>
      </c>
      <c r="Q840" s="15">
        <f>IFERROR(E840/VLOOKUP(H840,ExchangeRates,2,FALSE),0)</f>
        <v>2908</v>
      </c>
      <c r="R840" t="str">
        <f t="shared" si="66"/>
        <v>music</v>
      </c>
      <c r="S840" t="str">
        <f t="shared" si="67"/>
        <v>rock</v>
      </c>
      <c r="T840" s="10">
        <f t="shared" si="68"/>
        <v>40895.897974537038</v>
      </c>
      <c r="U840" s="10">
        <f t="shared" si="69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6">
        <f>IFERROR(E841/L841,0)/VLOOKUP(H841,ExchangeRates,2,FALSE)</f>
        <v>60.737812499999997</v>
      </c>
      <c r="Q841" s="15">
        <f>IFERROR(E841/VLOOKUP(H841,ExchangeRates,2,FALSE),0)</f>
        <v>5830.83</v>
      </c>
      <c r="R841" t="str">
        <f t="shared" si="66"/>
        <v>music</v>
      </c>
      <c r="S841" t="str">
        <f t="shared" si="67"/>
        <v>rock</v>
      </c>
      <c r="T841" s="10">
        <f t="shared" si="68"/>
        <v>41144.763379629629</v>
      </c>
      <c r="U841" s="10">
        <f t="shared" si="69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6">
        <f>IFERROR(E842/L842,0)/VLOOKUP(H842,ExchangeRates,2,FALSE)</f>
        <v>63.37715789473684</v>
      </c>
      <c r="Q842" s="15">
        <f>IFERROR(E842/VLOOKUP(H842,ExchangeRates,2,FALSE),0)</f>
        <v>12041.66</v>
      </c>
      <c r="R842" t="str">
        <f t="shared" si="66"/>
        <v>music</v>
      </c>
      <c r="S842" t="str">
        <f t="shared" si="67"/>
        <v>metal</v>
      </c>
      <c r="T842" s="10">
        <f t="shared" si="68"/>
        <v>42607.226701388892</v>
      </c>
      <c r="U842" s="10">
        <f t="shared" si="69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6">
        <f>IFERROR(E843/L843,0)/VLOOKUP(H843,ExchangeRates,2,FALSE)</f>
        <v>53.893617021276597</v>
      </c>
      <c r="Q843" s="15">
        <f>IFERROR(E843/VLOOKUP(H843,ExchangeRates,2,FALSE),0)</f>
        <v>5066</v>
      </c>
      <c r="R843" t="str">
        <f t="shared" si="66"/>
        <v>music</v>
      </c>
      <c r="S843" t="str">
        <f t="shared" si="67"/>
        <v>metal</v>
      </c>
      <c r="T843" s="10">
        <f t="shared" si="68"/>
        <v>41923.838692129633</v>
      </c>
      <c r="U843" s="10">
        <f t="shared" si="69"/>
        <v>41953.880358796298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6">
        <f>IFERROR(E844/L844,0)/VLOOKUP(H844,ExchangeRates,2,FALSE)</f>
        <v>49.904324531190206</v>
      </c>
      <c r="Q844" s="15">
        <f>IFERROR(E844/VLOOKUP(H844,ExchangeRates,2,FALSE),0)</f>
        <v>1946.2686567164178</v>
      </c>
      <c r="R844" t="str">
        <f t="shared" si="66"/>
        <v>music</v>
      </c>
      <c r="S844" t="str">
        <f t="shared" si="67"/>
        <v>metal</v>
      </c>
      <c r="T844" s="10">
        <f t="shared" si="68"/>
        <v>41526.59239583333</v>
      </c>
      <c r="U844" s="10">
        <f t="shared" si="69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6">
        <f>IFERROR(E845/L845,0)/VLOOKUP(H845,ExchangeRates,2,FALSE)</f>
        <v>63.102362204724407</v>
      </c>
      <c r="Q845" s="15">
        <f>IFERROR(E845/VLOOKUP(H845,ExchangeRates,2,FALSE),0)</f>
        <v>8014</v>
      </c>
      <c r="R845" t="str">
        <f t="shared" si="66"/>
        <v>music</v>
      </c>
      <c r="S845" t="str">
        <f t="shared" si="67"/>
        <v>metal</v>
      </c>
      <c r="T845" s="10">
        <f t="shared" si="68"/>
        <v>42695.257870370369</v>
      </c>
      <c r="U845" s="10">
        <f t="shared" si="69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6">
        <f>IFERROR(E846/L846,0)/VLOOKUP(H846,ExchangeRates,2,FALSE)</f>
        <v>36.628930817610062</v>
      </c>
      <c r="Q846" s="15">
        <f>IFERROR(E846/VLOOKUP(H846,ExchangeRates,2,FALSE),0)</f>
        <v>5824</v>
      </c>
      <c r="R846" t="str">
        <f t="shared" si="66"/>
        <v>music</v>
      </c>
      <c r="S846" t="str">
        <f t="shared" si="67"/>
        <v>metal</v>
      </c>
      <c r="T846" s="10">
        <f t="shared" si="68"/>
        <v>41905.684629629628</v>
      </c>
      <c r="U846" s="10">
        <f t="shared" si="69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6">
        <f>IFERROR(E847/L847,0)/VLOOKUP(H847,ExchangeRates,2,FALSE)</f>
        <v>34.005706214689269</v>
      </c>
      <c r="Q847" s="15">
        <f>IFERROR(E847/VLOOKUP(H847,ExchangeRates,2,FALSE),0)</f>
        <v>6019.01</v>
      </c>
      <c r="R847" t="str">
        <f t="shared" si="66"/>
        <v>music</v>
      </c>
      <c r="S847" t="str">
        <f t="shared" si="67"/>
        <v>metal</v>
      </c>
      <c r="T847" s="10">
        <f t="shared" si="68"/>
        <v>42578.205972222218</v>
      </c>
      <c r="U847" s="10">
        <f t="shared" si="69"/>
        <v>42618.165972222225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6">
        <f>IFERROR(E848/L848,0)/VLOOKUP(H848,ExchangeRates,2,FALSE)</f>
        <v>36.143549690277403</v>
      </c>
      <c r="Q848" s="15">
        <f>IFERROR(E848/VLOOKUP(H848,ExchangeRates,2,FALSE),0)</f>
        <v>1698.746835443038</v>
      </c>
      <c r="R848" t="str">
        <f t="shared" si="66"/>
        <v>music</v>
      </c>
      <c r="S848" t="str">
        <f t="shared" si="67"/>
        <v>metal</v>
      </c>
      <c r="T848" s="10">
        <f t="shared" si="68"/>
        <v>41694.391840277778</v>
      </c>
      <c r="U848" s="10">
        <f t="shared" si="69"/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6">
        <f>IFERROR(E849/L849,0)/VLOOKUP(H849,ExchangeRates,2,FALSE)</f>
        <v>10</v>
      </c>
      <c r="Q849" s="15">
        <f>IFERROR(E849/VLOOKUP(H849,ExchangeRates,2,FALSE),0)</f>
        <v>10</v>
      </c>
      <c r="R849" t="str">
        <f t="shared" si="66"/>
        <v>music</v>
      </c>
      <c r="S849" t="str">
        <f t="shared" si="67"/>
        <v>metal</v>
      </c>
      <c r="T849" s="10">
        <f t="shared" si="68"/>
        <v>42165.798333333332</v>
      </c>
      <c r="U849" s="10">
        <f t="shared" si="69"/>
        <v>42195.798333333332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6">
        <f>IFERROR(E850/L850,0)/VLOOKUP(H850,ExchangeRates,2,FALSE)</f>
        <v>18.75</v>
      </c>
      <c r="Q850" s="15">
        <f>IFERROR(E850/VLOOKUP(H850,ExchangeRates,2,FALSE),0)</f>
        <v>300</v>
      </c>
      <c r="R850" t="str">
        <f t="shared" si="66"/>
        <v>music</v>
      </c>
      <c r="S850" t="str">
        <f t="shared" si="67"/>
        <v>metal</v>
      </c>
      <c r="T850" s="10">
        <f t="shared" si="68"/>
        <v>42078.792048611111</v>
      </c>
      <c r="U850" s="10">
        <f t="shared" si="69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6">
        <f>IFERROR(E851/L851,0)/VLOOKUP(H851,ExchangeRates,2,FALSE)</f>
        <v>41.704347826086959</v>
      </c>
      <c r="Q851" s="15">
        <f>IFERROR(E851/VLOOKUP(H851,ExchangeRates,2,FALSE),0)</f>
        <v>4796</v>
      </c>
      <c r="R851" t="str">
        <f t="shared" si="66"/>
        <v>music</v>
      </c>
      <c r="S851" t="str">
        <f t="shared" si="67"/>
        <v>metal</v>
      </c>
      <c r="T851" s="10">
        <f t="shared" si="68"/>
        <v>42051.148888888885</v>
      </c>
      <c r="U851" s="10">
        <f t="shared" si="69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6">
        <f>IFERROR(E852/L852,0)/VLOOKUP(H852,ExchangeRates,2,FALSE)</f>
        <v>46.669172932330824</v>
      </c>
      <c r="Q852" s="15">
        <f>IFERROR(E852/VLOOKUP(H852,ExchangeRates,2,FALSE),0)</f>
        <v>6207</v>
      </c>
      <c r="R852" t="str">
        <f t="shared" si="66"/>
        <v>music</v>
      </c>
      <c r="S852" t="str">
        <f t="shared" si="67"/>
        <v>metal</v>
      </c>
      <c r="T852" s="10">
        <f t="shared" si="68"/>
        <v>42452.827743055561</v>
      </c>
      <c r="U852" s="10">
        <f t="shared" si="69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6">
        <f>IFERROR(E853/L853,0)/VLOOKUP(H853,ExchangeRates,2,FALSE)</f>
        <v>42.353896103896105</v>
      </c>
      <c r="Q853" s="15">
        <f>IFERROR(E853/VLOOKUP(H853,ExchangeRates,2,FALSE),0)</f>
        <v>2964.7727272727275</v>
      </c>
      <c r="R853" t="str">
        <f t="shared" si="66"/>
        <v>music</v>
      </c>
      <c r="S853" t="str">
        <f t="shared" si="67"/>
        <v>metal</v>
      </c>
      <c r="T853" s="10">
        <f t="shared" si="68"/>
        <v>42522.880243055552</v>
      </c>
      <c r="U853" s="10">
        <f t="shared" si="69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6">
        <f>IFERROR(E854/L854,0)/VLOOKUP(H854,ExchangeRates,2,FALSE)</f>
        <v>59.258064516129032</v>
      </c>
      <c r="Q854" s="15">
        <f>IFERROR(E854/VLOOKUP(H854,ExchangeRates,2,FALSE),0)</f>
        <v>3674</v>
      </c>
      <c r="R854" t="str">
        <f t="shared" si="66"/>
        <v>music</v>
      </c>
      <c r="S854" t="str">
        <f t="shared" si="67"/>
        <v>metal</v>
      </c>
      <c r="T854" s="10">
        <f t="shared" si="68"/>
        <v>42656.805497685185</v>
      </c>
      <c r="U854" s="10">
        <f t="shared" si="69"/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6">
        <f>IFERROR(E855/L855,0)/VLOOKUP(H855,ExchangeRates,2,FALSE)</f>
        <v>30</v>
      </c>
      <c r="Q855" s="15">
        <f>IFERROR(E855/VLOOKUP(H855,ExchangeRates,2,FALSE),0)</f>
        <v>300</v>
      </c>
      <c r="R855" t="str">
        <f t="shared" si="66"/>
        <v>music</v>
      </c>
      <c r="S855" t="str">
        <f t="shared" si="67"/>
        <v>metal</v>
      </c>
      <c r="T855" s="10">
        <f t="shared" si="68"/>
        <v>42021.832280092596</v>
      </c>
      <c r="U855" s="10">
        <f t="shared" si="69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6">
        <f>IFERROR(E856/L856,0)/VLOOKUP(H856,ExchangeRates,2,FALSE)</f>
        <v>65.8623246492986</v>
      </c>
      <c r="Q856" s="15">
        <f>IFERROR(E856/VLOOKUP(H856,ExchangeRates,2,FALSE),0)</f>
        <v>32865.300000000003</v>
      </c>
      <c r="R856" t="str">
        <f t="shared" si="66"/>
        <v>music</v>
      </c>
      <c r="S856" t="str">
        <f t="shared" si="67"/>
        <v>metal</v>
      </c>
      <c r="T856" s="10">
        <f t="shared" si="68"/>
        <v>42702.212337962963</v>
      </c>
      <c r="U856" s="10">
        <f t="shared" si="69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6">
        <f>IFERROR(E857/L857,0)/VLOOKUP(H857,ExchangeRates,2,FALSE)</f>
        <v>31.914893617021278</v>
      </c>
      <c r="Q857" s="15">
        <f>IFERROR(E857/VLOOKUP(H857,ExchangeRates,2,FALSE),0)</f>
        <v>1500</v>
      </c>
      <c r="R857" t="str">
        <f t="shared" si="66"/>
        <v>music</v>
      </c>
      <c r="S857" t="str">
        <f t="shared" si="67"/>
        <v>metal</v>
      </c>
      <c r="T857" s="10">
        <f t="shared" si="68"/>
        <v>42545.125196759254</v>
      </c>
      <c r="U857" s="10">
        <f t="shared" si="69"/>
        <v>42575.125196759254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6">
        <f>IFERROR(E858/L858,0)/VLOOKUP(H858,ExchangeRates,2,FALSE)</f>
        <v>22.118506493506494</v>
      </c>
      <c r="Q858" s="15">
        <f>IFERROR(E858/VLOOKUP(H858,ExchangeRates,2,FALSE),0)</f>
        <v>619.31818181818187</v>
      </c>
      <c r="R858" t="str">
        <f t="shared" si="66"/>
        <v>music</v>
      </c>
      <c r="S858" t="str">
        <f t="shared" si="67"/>
        <v>metal</v>
      </c>
      <c r="T858" s="10">
        <f t="shared" si="68"/>
        <v>42609.311990740738</v>
      </c>
      <c r="U858" s="10">
        <f t="shared" si="69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6">
        <f>IFERROR(E859/L859,0)/VLOOKUP(H859,ExchangeRates,2,FALSE)</f>
        <v>56.81818181818182</v>
      </c>
      <c r="Q859" s="15">
        <f>IFERROR(E859/VLOOKUP(H859,ExchangeRates,2,FALSE),0)</f>
        <v>1363.6363636363637</v>
      </c>
      <c r="R859" t="str">
        <f t="shared" si="66"/>
        <v>music</v>
      </c>
      <c r="S859" t="str">
        <f t="shared" si="67"/>
        <v>metal</v>
      </c>
      <c r="T859" s="10">
        <f t="shared" si="68"/>
        <v>42291.581377314811</v>
      </c>
      <c r="U859" s="10">
        <f t="shared" si="69"/>
        <v>42333.623043981483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6">
        <f>IFERROR(E860/L860,0)/VLOOKUP(H860,ExchangeRates,2,FALSE)</f>
        <v>28.781978680879412</v>
      </c>
      <c r="Q860" s="15">
        <f>IFERROR(E860/VLOOKUP(H860,ExchangeRates,2,FALSE),0)</f>
        <v>2187.4303797468351</v>
      </c>
      <c r="R860" t="str">
        <f t="shared" si="66"/>
        <v>music</v>
      </c>
      <c r="S860" t="str">
        <f t="shared" si="67"/>
        <v>metal</v>
      </c>
      <c r="T860" s="10">
        <f t="shared" si="68"/>
        <v>42079.745578703703</v>
      </c>
      <c r="U860" s="10">
        <f t="shared" si="69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6">
        <f>IFERROR(E861/L861,0)/VLOOKUP(H861,ExchangeRates,2,FALSE)</f>
        <v>42.724489795918366</v>
      </c>
      <c r="Q861" s="15">
        <f>IFERROR(E861/VLOOKUP(H861,ExchangeRates,2,FALSE),0)</f>
        <v>4187</v>
      </c>
      <c r="R861" t="str">
        <f t="shared" si="66"/>
        <v>music</v>
      </c>
      <c r="S861" t="str">
        <f t="shared" si="67"/>
        <v>metal</v>
      </c>
      <c r="T861" s="10">
        <f t="shared" si="68"/>
        <v>42128.820231481484</v>
      </c>
      <c r="U861" s="10">
        <f t="shared" si="69"/>
        <v>42159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6">
        <f>IFERROR(E862/L862,0)/VLOOKUP(H862,ExchangeRates,2,FALSE)</f>
        <v>52.916666666666664</v>
      </c>
      <c r="Q862" s="15">
        <f>IFERROR(E862/VLOOKUP(H862,ExchangeRates,2,FALSE),0)</f>
        <v>2540</v>
      </c>
      <c r="R862" t="str">
        <f t="shared" si="66"/>
        <v>music</v>
      </c>
      <c r="S862" t="str">
        <f t="shared" si="67"/>
        <v>jazz</v>
      </c>
      <c r="T862" s="10">
        <f t="shared" si="68"/>
        <v>41570.482789351852</v>
      </c>
      <c r="U862" s="10">
        <f t="shared" si="69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6">
        <f>IFERROR(E863/L863,0)/VLOOKUP(H863,ExchangeRates,2,FALSE)</f>
        <v>50.5</v>
      </c>
      <c r="Q863" s="15">
        <f>IFERROR(E863/VLOOKUP(H863,ExchangeRates,2,FALSE),0)</f>
        <v>101</v>
      </c>
      <c r="R863" t="str">
        <f t="shared" si="66"/>
        <v>music</v>
      </c>
      <c r="S863" t="str">
        <f t="shared" si="67"/>
        <v>jazz</v>
      </c>
      <c r="T863" s="10">
        <f t="shared" si="68"/>
        <v>42599.965324074074</v>
      </c>
      <c r="U863" s="10">
        <f t="shared" si="69"/>
        <v>42629.965324074074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6">
        <f>IFERROR(E864/L864,0)/VLOOKUP(H864,ExchangeRates,2,FALSE)</f>
        <v>53.797468354430379</v>
      </c>
      <c r="Q864" s="15">
        <f>IFERROR(E864/VLOOKUP(H864,ExchangeRates,2,FALSE),0)</f>
        <v>215.18987341772151</v>
      </c>
      <c r="R864" t="str">
        <f t="shared" si="66"/>
        <v>music</v>
      </c>
      <c r="S864" t="str">
        <f t="shared" si="67"/>
        <v>jazz</v>
      </c>
      <c r="T864" s="10">
        <f t="shared" si="68"/>
        <v>41559.5549537037</v>
      </c>
      <c r="U864" s="10">
        <f t="shared" si="69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6">
        <f>IFERROR(E865/L865,0)/VLOOKUP(H865,ExchangeRates,2,FALSE)</f>
        <v>18</v>
      </c>
      <c r="Q865" s="15">
        <f>IFERROR(E865/VLOOKUP(H865,ExchangeRates,2,FALSE),0)</f>
        <v>90</v>
      </c>
      <c r="R865" t="str">
        <f t="shared" si="66"/>
        <v>music</v>
      </c>
      <c r="S865" t="str">
        <f t="shared" si="67"/>
        <v>jazz</v>
      </c>
      <c r="T865" s="10">
        <f t="shared" si="68"/>
        <v>40921.117662037039</v>
      </c>
      <c r="U865" s="10">
        <f t="shared" si="69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6">
        <f>IFERROR(E866/L866,0)/VLOOKUP(H866,ExchangeRates,2,FALSE)</f>
        <v>34.177215189873415</v>
      </c>
      <c r="Q866" s="15">
        <f>IFERROR(E866/VLOOKUP(H866,ExchangeRates,2,FALSE),0)</f>
        <v>2700</v>
      </c>
      <c r="R866" t="str">
        <f t="shared" si="66"/>
        <v>music</v>
      </c>
      <c r="S866" t="str">
        <f t="shared" si="67"/>
        <v>jazz</v>
      </c>
      <c r="T866" s="10">
        <f t="shared" si="68"/>
        <v>41541.106921296298</v>
      </c>
      <c r="U866" s="10">
        <f t="shared" si="69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6">
        <f>IFERROR(E867/L867,0)/VLOOKUP(H867,ExchangeRates,2,FALSE)</f>
        <v>22.5</v>
      </c>
      <c r="Q867" s="15">
        <f>IFERROR(E867/VLOOKUP(H867,ExchangeRates,2,FALSE),0)</f>
        <v>45</v>
      </c>
      <c r="R867" t="str">
        <f t="shared" si="66"/>
        <v>music</v>
      </c>
      <c r="S867" t="str">
        <f t="shared" si="67"/>
        <v>jazz</v>
      </c>
      <c r="T867" s="10">
        <f t="shared" si="68"/>
        <v>41230.773113425923</v>
      </c>
      <c r="U867" s="10">
        <f t="shared" si="69"/>
        <v>41290.773113425923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6">
        <f>IFERROR(E868/L868,0)/VLOOKUP(H868,ExchangeRates,2,FALSE)</f>
        <v>58.18181818181818</v>
      </c>
      <c r="Q868" s="15">
        <f>IFERROR(E868/VLOOKUP(H868,ExchangeRates,2,FALSE),0)</f>
        <v>640</v>
      </c>
      <c r="R868" t="str">
        <f t="shared" si="66"/>
        <v>music</v>
      </c>
      <c r="S868" t="str">
        <f t="shared" si="67"/>
        <v>jazz</v>
      </c>
      <c r="T868" s="10">
        <f t="shared" si="68"/>
        <v>42025.637939814813</v>
      </c>
      <c r="U868" s="10">
        <f t="shared" si="69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6">
        <f>IFERROR(E869/L869,0)/VLOOKUP(H869,ExchangeRates,2,FALSE)</f>
        <v>109.18181818181819</v>
      </c>
      <c r="Q869" s="15">
        <f>IFERROR(E869/VLOOKUP(H869,ExchangeRates,2,FALSE),0)</f>
        <v>1201</v>
      </c>
      <c r="R869" t="str">
        <f t="shared" si="66"/>
        <v>music</v>
      </c>
      <c r="S869" t="str">
        <f t="shared" si="67"/>
        <v>jazz</v>
      </c>
      <c r="T869" s="10">
        <f t="shared" si="68"/>
        <v>40088.105393518519</v>
      </c>
      <c r="U869" s="10">
        <f t="shared" si="69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6">
        <f>IFERROR(E870/L870,0)/VLOOKUP(H870,ExchangeRates,2,FALSE)</f>
        <v>50</v>
      </c>
      <c r="Q870" s="15">
        <f>IFERROR(E870/VLOOKUP(H870,ExchangeRates,2,FALSE),0)</f>
        <v>50</v>
      </c>
      <c r="R870" t="str">
        <f t="shared" si="66"/>
        <v>music</v>
      </c>
      <c r="S870" t="str">
        <f t="shared" si="67"/>
        <v>jazz</v>
      </c>
      <c r="T870" s="10">
        <f t="shared" si="68"/>
        <v>41616.027754629627</v>
      </c>
      <c r="U870" s="10">
        <f t="shared" si="69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6">
        <f>IFERROR(E871/L871,0)/VLOOKUP(H871,ExchangeRates,2,FALSE)</f>
        <v>346.66666666666669</v>
      </c>
      <c r="Q871" s="15">
        <f>IFERROR(E871/VLOOKUP(H871,ExchangeRates,2,FALSE),0)</f>
        <v>1040</v>
      </c>
      <c r="R871" t="str">
        <f t="shared" si="66"/>
        <v>music</v>
      </c>
      <c r="S871" t="str">
        <f t="shared" si="67"/>
        <v>jazz</v>
      </c>
      <c r="T871" s="10">
        <f t="shared" si="68"/>
        <v>41342.845567129625</v>
      </c>
      <c r="U871" s="10">
        <f t="shared" si="69"/>
        <v>41372.803900462961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6">
        <f>IFERROR(E872/L872,0)/VLOOKUP(H872,ExchangeRates,2,FALSE)</f>
        <v>15.69620253164557</v>
      </c>
      <c r="Q872" s="15">
        <f>IFERROR(E872/VLOOKUP(H872,ExchangeRates,2,FALSE),0)</f>
        <v>78.48101265822784</v>
      </c>
      <c r="R872" t="str">
        <f t="shared" si="66"/>
        <v>music</v>
      </c>
      <c r="S872" t="str">
        <f t="shared" si="67"/>
        <v>jazz</v>
      </c>
      <c r="T872" s="10">
        <f t="shared" si="68"/>
        <v>41488.022256944445</v>
      </c>
      <c r="U872" s="10">
        <f t="shared" si="69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6">
        <f>IFERROR(E873/L873,0)/VLOOKUP(H873,ExchangeRates,2,FALSE)</f>
        <v>27.083333333333332</v>
      </c>
      <c r="Q873" s="15">
        <f>IFERROR(E873/VLOOKUP(H873,ExchangeRates,2,FALSE),0)</f>
        <v>325</v>
      </c>
      <c r="R873" t="str">
        <f t="shared" si="66"/>
        <v>music</v>
      </c>
      <c r="S873" t="str">
        <f t="shared" si="67"/>
        <v>jazz</v>
      </c>
      <c r="T873" s="10">
        <f t="shared" si="68"/>
        <v>41577.561284722222</v>
      </c>
      <c r="U873" s="10">
        <f t="shared" si="69"/>
        <v>41607.602951388893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6">
        <f>IFERROR(E874/L874,0)/VLOOKUP(H874,ExchangeRates,2,FALSE)</f>
        <v>32.5</v>
      </c>
      <c r="Q874" s="15">
        <f>IFERROR(E874/VLOOKUP(H874,ExchangeRates,2,FALSE),0)</f>
        <v>65</v>
      </c>
      <c r="R874" t="str">
        <f t="shared" si="66"/>
        <v>music</v>
      </c>
      <c r="S874" t="str">
        <f t="shared" si="67"/>
        <v>jazz</v>
      </c>
      <c r="T874" s="10">
        <f t="shared" si="68"/>
        <v>40567.825543981482</v>
      </c>
      <c r="U874" s="10">
        <f t="shared" si="69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6">
        <f>IFERROR(E875/L875,0)/VLOOKUP(H875,ExchangeRates,2,FALSE)</f>
        <v>9</v>
      </c>
      <c r="Q875" s="15">
        <f>IFERROR(E875/VLOOKUP(H875,ExchangeRates,2,FALSE),0)</f>
        <v>45</v>
      </c>
      <c r="R875" t="str">
        <f t="shared" si="66"/>
        <v>music</v>
      </c>
      <c r="S875" t="str">
        <f t="shared" si="67"/>
        <v>jazz</v>
      </c>
      <c r="T875" s="10">
        <f t="shared" si="68"/>
        <v>41184.167129629626</v>
      </c>
      <c r="U875" s="10">
        <f t="shared" si="69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6">
        <f>IFERROR(E876/L876,0)/VLOOKUP(H876,ExchangeRates,2,FALSE)</f>
        <v>34.761904761904759</v>
      </c>
      <c r="Q876" s="15">
        <f>IFERROR(E876/VLOOKUP(H876,ExchangeRates,2,FALSE),0)</f>
        <v>730</v>
      </c>
      <c r="R876" t="str">
        <f t="shared" si="66"/>
        <v>music</v>
      </c>
      <c r="S876" t="str">
        <f t="shared" si="67"/>
        <v>jazz</v>
      </c>
      <c r="T876" s="10">
        <f t="shared" si="68"/>
        <v>41368.583726851852</v>
      </c>
      <c r="U876" s="10">
        <f t="shared" si="69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>
        <f>IFERROR(E877/L877,0)/VLOOKUP(H877,ExchangeRates,2,FALSE)</f>
        <v>0</v>
      </c>
      <c r="Q877" s="15">
        <f>IFERROR(E877/VLOOKUP(H877,ExchangeRates,2,FALSE),0)</f>
        <v>0</v>
      </c>
      <c r="R877" t="str">
        <f t="shared" si="66"/>
        <v>music</v>
      </c>
      <c r="S877" t="str">
        <f t="shared" si="67"/>
        <v>jazz</v>
      </c>
      <c r="T877" s="10">
        <f t="shared" si="68"/>
        <v>42248.723738425921</v>
      </c>
      <c r="U877" s="10">
        <f t="shared" si="69"/>
        <v>42268.723738425921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6">
        <f>IFERROR(E878/L878,0)/VLOOKUP(H878,ExchangeRates,2,FALSE)</f>
        <v>36.174402250351619</v>
      </c>
      <c r="Q878" s="15">
        <f>IFERROR(E878/VLOOKUP(H878,ExchangeRates,2,FALSE),0)</f>
        <v>1627.8481012658226</v>
      </c>
      <c r="R878" t="str">
        <f t="shared" si="66"/>
        <v>music</v>
      </c>
      <c r="S878" t="str">
        <f t="shared" si="67"/>
        <v>jazz</v>
      </c>
      <c r="T878" s="10">
        <f t="shared" si="68"/>
        <v>41276.496840277774</v>
      </c>
      <c r="U878" s="10">
        <f t="shared" si="69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6">
        <f>IFERROR(E879/L879,0)/VLOOKUP(H879,ExchangeRates,2,FALSE)</f>
        <v>46.586206896551722</v>
      </c>
      <c r="Q879" s="15">
        <f>IFERROR(E879/VLOOKUP(H879,ExchangeRates,2,FALSE),0)</f>
        <v>1351</v>
      </c>
      <c r="R879" t="str">
        <f t="shared" si="66"/>
        <v>music</v>
      </c>
      <c r="S879" t="str">
        <f t="shared" si="67"/>
        <v>jazz</v>
      </c>
      <c r="T879" s="10">
        <f t="shared" si="68"/>
        <v>41597.788888888885</v>
      </c>
      <c r="U879" s="10">
        <f t="shared" si="69"/>
        <v>41627.788888888885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6">
        <f>IFERROR(E880/L880,0)/VLOOKUP(H880,ExchangeRates,2,FALSE)</f>
        <v>32.5</v>
      </c>
      <c r="Q880" s="15">
        <f>IFERROR(E880/VLOOKUP(H880,ExchangeRates,2,FALSE),0)</f>
        <v>65</v>
      </c>
      <c r="R880" t="str">
        <f t="shared" si="66"/>
        <v>music</v>
      </c>
      <c r="S880" t="str">
        <f t="shared" si="67"/>
        <v>jazz</v>
      </c>
      <c r="T880" s="10">
        <f t="shared" si="68"/>
        <v>40505.232916666668</v>
      </c>
      <c r="U880" s="10">
        <f t="shared" si="69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6">
        <f>IFERROR(E881/L881,0)/VLOOKUP(H881,ExchangeRates,2,FALSE)</f>
        <v>21.466666666666665</v>
      </c>
      <c r="Q881" s="15">
        <f>IFERROR(E881/VLOOKUP(H881,ExchangeRates,2,FALSE),0)</f>
        <v>644</v>
      </c>
      <c r="R881" t="str">
        <f t="shared" si="66"/>
        <v>music</v>
      </c>
      <c r="S881" t="str">
        <f t="shared" si="67"/>
        <v>jazz</v>
      </c>
      <c r="T881" s="10">
        <f t="shared" si="68"/>
        <v>41037.829918981479</v>
      </c>
      <c r="U881" s="10">
        <f t="shared" si="69"/>
        <v>41058.829918981479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6">
        <f>IFERROR(E882/L882,0)/VLOOKUP(H882,ExchangeRates,2,FALSE)</f>
        <v>14.125</v>
      </c>
      <c r="Q882" s="15">
        <f>IFERROR(E882/VLOOKUP(H882,ExchangeRates,2,FALSE),0)</f>
        <v>113</v>
      </c>
      <c r="R882" t="str">
        <f t="shared" si="66"/>
        <v>music</v>
      </c>
      <c r="S882" t="str">
        <f t="shared" si="67"/>
        <v>indie rock</v>
      </c>
      <c r="T882" s="10">
        <f t="shared" si="68"/>
        <v>41179.32104166667</v>
      </c>
      <c r="U882" s="10">
        <f t="shared" si="69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6">
        <f>IFERROR(E883/L883,0)/VLOOKUP(H883,ExchangeRates,2,FALSE)</f>
        <v>30</v>
      </c>
      <c r="Q883" s="15">
        <f>IFERROR(E883/VLOOKUP(H883,ExchangeRates,2,FALSE),0)</f>
        <v>30</v>
      </c>
      <c r="R883" t="str">
        <f t="shared" si="66"/>
        <v>music</v>
      </c>
      <c r="S883" t="str">
        <f t="shared" si="67"/>
        <v>indie rock</v>
      </c>
      <c r="T883" s="10">
        <f t="shared" si="68"/>
        <v>40877.25099537037</v>
      </c>
      <c r="U883" s="10">
        <f t="shared" si="69"/>
        <v>40922.25099537037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6">
        <f>IFERROR(E884/L884,0)/VLOOKUP(H884,ExchangeRates,2,FALSE)</f>
        <v>21.571428571428573</v>
      </c>
      <c r="Q884" s="15">
        <f>IFERROR(E884/VLOOKUP(H884,ExchangeRates,2,FALSE),0)</f>
        <v>302</v>
      </c>
      <c r="R884" t="str">
        <f t="shared" si="66"/>
        <v>music</v>
      </c>
      <c r="S884" t="str">
        <f t="shared" si="67"/>
        <v>indie rock</v>
      </c>
      <c r="T884" s="10">
        <f t="shared" si="68"/>
        <v>40759.860532407409</v>
      </c>
      <c r="U884" s="10">
        <f t="shared" si="69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6">
        <f>IFERROR(E885/L885,0)/VLOOKUP(H885,ExchangeRates,2,FALSE)</f>
        <v>83.375</v>
      </c>
      <c r="Q885" s="15">
        <f>IFERROR(E885/VLOOKUP(H885,ExchangeRates,2,FALSE),0)</f>
        <v>2001</v>
      </c>
      <c r="R885" t="str">
        <f t="shared" si="66"/>
        <v>music</v>
      </c>
      <c r="S885" t="str">
        <f t="shared" si="67"/>
        <v>indie rock</v>
      </c>
      <c r="T885" s="10">
        <f t="shared" si="68"/>
        <v>42371.935590277775</v>
      </c>
      <c r="U885" s="10">
        <f t="shared" si="69"/>
        <v>42431.935590277775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6">
        <f>IFERROR(E886/L886,0)/VLOOKUP(H886,ExchangeRates,2,FALSE)</f>
        <v>10</v>
      </c>
      <c r="Q886" s="15">
        <f>IFERROR(E886/VLOOKUP(H886,ExchangeRates,2,FALSE),0)</f>
        <v>20</v>
      </c>
      <c r="R886" t="str">
        <f t="shared" si="66"/>
        <v>music</v>
      </c>
      <c r="S886" t="str">
        <f t="shared" si="67"/>
        <v>indie rock</v>
      </c>
      <c r="T886" s="10">
        <f t="shared" si="68"/>
        <v>40981.802615740744</v>
      </c>
      <c r="U886" s="10">
        <f t="shared" si="69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6">
        <f>IFERROR(E887/L887,0)/VLOOKUP(H887,ExchangeRates,2,FALSE)</f>
        <v>35.714285714285715</v>
      </c>
      <c r="Q887" s="15">
        <f>IFERROR(E887/VLOOKUP(H887,ExchangeRates,2,FALSE),0)</f>
        <v>750</v>
      </c>
      <c r="R887" t="str">
        <f t="shared" si="66"/>
        <v>music</v>
      </c>
      <c r="S887" t="str">
        <f t="shared" si="67"/>
        <v>indie rock</v>
      </c>
      <c r="T887" s="10">
        <f t="shared" si="68"/>
        <v>42713.941099537042</v>
      </c>
      <c r="U887" s="10">
        <f t="shared" si="69"/>
        <v>42734.941099537042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6">
        <f>IFERROR(E888/L888,0)/VLOOKUP(H888,ExchangeRates,2,FALSE)</f>
        <v>29.285714285714285</v>
      </c>
      <c r="Q888" s="15">
        <f>IFERROR(E888/VLOOKUP(H888,ExchangeRates,2,FALSE),0)</f>
        <v>205</v>
      </c>
      <c r="R888" t="str">
        <f t="shared" si="66"/>
        <v>music</v>
      </c>
      <c r="S888" t="str">
        <f t="shared" si="67"/>
        <v>indie rock</v>
      </c>
      <c r="T888" s="10">
        <f t="shared" si="68"/>
        <v>42603.870520833334</v>
      </c>
      <c r="U888" s="10">
        <f t="shared" si="69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>
        <f>IFERROR(E889/L889,0)/VLOOKUP(H889,ExchangeRates,2,FALSE)</f>
        <v>0</v>
      </c>
      <c r="Q889" s="15">
        <f>IFERROR(E889/VLOOKUP(H889,ExchangeRates,2,FALSE),0)</f>
        <v>0</v>
      </c>
      <c r="R889" t="str">
        <f t="shared" si="66"/>
        <v>music</v>
      </c>
      <c r="S889" t="str">
        <f t="shared" si="67"/>
        <v>indie rock</v>
      </c>
      <c r="T889" s="10">
        <f t="shared" si="68"/>
        <v>41026.958969907406</v>
      </c>
      <c r="U889" s="10">
        <f t="shared" si="69"/>
        <v>41056.958969907406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6">
        <f>IFERROR(E890/L890,0)/VLOOKUP(H890,ExchangeRates,2,FALSE)</f>
        <v>18</v>
      </c>
      <c r="Q890" s="15">
        <f>IFERROR(E890/VLOOKUP(H890,ExchangeRates,2,FALSE),0)</f>
        <v>72</v>
      </c>
      <c r="R890" t="str">
        <f t="shared" si="66"/>
        <v>music</v>
      </c>
      <c r="S890" t="str">
        <f t="shared" si="67"/>
        <v>indie rock</v>
      </c>
      <c r="T890" s="10">
        <f t="shared" si="68"/>
        <v>40751.753298611111</v>
      </c>
      <c r="U890" s="10">
        <f t="shared" si="69"/>
        <v>40787.25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6">
        <f>IFERROR(E891/L891,0)/VLOOKUP(H891,ExchangeRates,2,FALSE)</f>
        <v>73.760000000000005</v>
      </c>
      <c r="Q891" s="15">
        <f>IFERROR(E891/VLOOKUP(H891,ExchangeRates,2,FALSE),0)</f>
        <v>2360.3200000000002</v>
      </c>
      <c r="R891" t="str">
        <f t="shared" si="66"/>
        <v>music</v>
      </c>
      <c r="S891" t="str">
        <f t="shared" si="67"/>
        <v>indie rock</v>
      </c>
      <c r="T891" s="10">
        <f t="shared" si="68"/>
        <v>41887.784062500003</v>
      </c>
      <c r="U891" s="10">
        <f t="shared" si="69"/>
        <v>41917.784062500003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6">
        <f>IFERROR(E892/L892,0)/VLOOKUP(H892,ExchangeRates,2,FALSE)</f>
        <v>31.25</v>
      </c>
      <c r="Q892" s="15">
        <f>IFERROR(E892/VLOOKUP(H892,ExchangeRates,2,FALSE),0)</f>
        <v>125</v>
      </c>
      <c r="R892" t="str">
        <f t="shared" si="66"/>
        <v>music</v>
      </c>
      <c r="S892" t="str">
        <f t="shared" si="67"/>
        <v>indie rock</v>
      </c>
      <c r="T892" s="10">
        <f t="shared" si="68"/>
        <v>41569.698831018519</v>
      </c>
      <c r="U892" s="10">
        <f t="shared" si="69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6">
        <f>IFERROR(E893/L893,0)/VLOOKUP(H893,ExchangeRates,2,FALSE)</f>
        <v>28.888888888888889</v>
      </c>
      <c r="Q893" s="15">
        <f>IFERROR(E893/VLOOKUP(H893,ExchangeRates,2,FALSE),0)</f>
        <v>260</v>
      </c>
      <c r="R893" t="str">
        <f t="shared" si="66"/>
        <v>music</v>
      </c>
      <c r="S893" t="str">
        <f t="shared" si="67"/>
        <v>indie rock</v>
      </c>
      <c r="T893" s="10">
        <f t="shared" si="68"/>
        <v>41842.031597222223</v>
      </c>
      <c r="U893" s="10">
        <f t="shared" si="69"/>
        <v>41872.031597222223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6">
        <f>IFERROR(E894/L894,0)/VLOOKUP(H894,ExchangeRates,2,FALSE)</f>
        <v>143.8235294117647</v>
      </c>
      <c r="Q894" s="15">
        <f>IFERROR(E894/VLOOKUP(H894,ExchangeRates,2,FALSE),0)</f>
        <v>2445</v>
      </c>
      <c r="R894" t="str">
        <f t="shared" si="66"/>
        <v>music</v>
      </c>
      <c r="S894" t="str">
        <f t="shared" si="67"/>
        <v>indie rock</v>
      </c>
      <c r="T894" s="10">
        <f t="shared" si="68"/>
        <v>40304.20003472222</v>
      </c>
      <c r="U894" s="10">
        <f t="shared" si="69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6">
        <f>IFERROR(E895/L895,0)/VLOOKUP(H895,ExchangeRates,2,FALSE)</f>
        <v>40</v>
      </c>
      <c r="Q895" s="15">
        <f>IFERROR(E895/VLOOKUP(H895,ExchangeRates,2,FALSE),0)</f>
        <v>200</v>
      </c>
      <c r="R895" t="str">
        <f t="shared" si="66"/>
        <v>music</v>
      </c>
      <c r="S895" t="str">
        <f t="shared" si="67"/>
        <v>indie rock</v>
      </c>
      <c r="T895" s="10">
        <f t="shared" si="68"/>
        <v>42065.897719907407</v>
      </c>
      <c r="U895" s="10">
        <f t="shared" si="69"/>
        <v>42095.856053240743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6">
        <f>IFERROR(E896/L896,0)/VLOOKUP(H896,ExchangeRates,2,FALSE)</f>
        <v>147.81132075471697</v>
      </c>
      <c r="Q896" s="15">
        <f>IFERROR(E896/VLOOKUP(H896,ExchangeRates,2,FALSE),0)</f>
        <v>7834</v>
      </c>
      <c r="R896" t="str">
        <f t="shared" si="66"/>
        <v>music</v>
      </c>
      <c r="S896" t="str">
        <f t="shared" si="67"/>
        <v>indie rock</v>
      </c>
      <c r="T896" s="10">
        <f t="shared" si="68"/>
        <v>42496.98159722222</v>
      </c>
      <c r="U896" s="10">
        <f t="shared" si="69"/>
        <v>42526.98159722222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6">
        <f>IFERROR(E897/L897,0)/VLOOKUP(H897,ExchangeRates,2,FALSE)</f>
        <v>27.857142857142858</v>
      </c>
      <c r="Q897" s="15">
        <f>IFERROR(E897/VLOOKUP(H897,ExchangeRates,2,FALSE),0)</f>
        <v>195</v>
      </c>
      <c r="R897" t="str">
        <f t="shared" si="66"/>
        <v>music</v>
      </c>
      <c r="S897" t="str">
        <f t="shared" si="67"/>
        <v>indie rock</v>
      </c>
      <c r="T897" s="10">
        <f t="shared" si="68"/>
        <v>40431.127650462964</v>
      </c>
      <c r="U897" s="10">
        <f t="shared" si="69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 s="6">
        <f>IFERROR(E898/L898,0)/VLOOKUP(H898,ExchangeRates,2,FALSE)</f>
        <v>44.444444444444443</v>
      </c>
      <c r="Q898" s="15">
        <f>IFERROR(E898/VLOOKUP(H898,ExchangeRates,2,FALSE),0)</f>
        <v>3200</v>
      </c>
      <c r="R898" t="str">
        <f t="shared" si="66"/>
        <v>music</v>
      </c>
      <c r="S898" t="str">
        <f t="shared" si="67"/>
        <v>indie rock</v>
      </c>
      <c r="T898" s="10">
        <f t="shared" si="68"/>
        <v>42218.872986111106</v>
      </c>
      <c r="U898" s="10">
        <f t="shared" si="69"/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s="6">
        <f>IFERROR(E899/L899,0)/VLOOKUP(H899,ExchangeRates,2,FALSE)</f>
        <v>0</v>
      </c>
      <c r="Q899" s="15">
        <f>IFERROR(E899/VLOOKUP(H899,ExchangeRates,2,FALSE),0)</f>
        <v>0</v>
      </c>
      <c r="R899" t="str">
        <f t="shared" ref="R899:R962" si="71">LEFT(N899,FIND("/",N899)-1)</f>
        <v>music</v>
      </c>
      <c r="S899" t="str">
        <f t="shared" ref="S899:S962" si="72">RIGHT(N899,LEN(N899)-FIND("/",N899))</f>
        <v>indie rock</v>
      </c>
      <c r="T899" s="10">
        <f t="shared" ref="T899:T962" si="73">(((J899/86400)+DATE(1970,1,1)))</f>
        <v>41211.688750000001</v>
      </c>
      <c r="U899" s="10">
        <f t="shared" ref="U899:U962" si="74">(((I899/86400)+DATE(1970,1,1)))</f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6">
        <f>IFERROR(E900/L900,0)/VLOOKUP(H900,ExchangeRates,2,FALSE)</f>
        <v>35</v>
      </c>
      <c r="Q900" s="15">
        <f>IFERROR(E900/VLOOKUP(H900,ExchangeRates,2,FALSE),0)</f>
        <v>70</v>
      </c>
      <c r="R900" t="str">
        <f t="shared" si="71"/>
        <v>music</v>
      </c>
      <c r="S900" t="str">
        <f t="shared" si="72"/>
        <v>indie rock</v>
      </c>
      <c r="T900" s="10">
        <f t="shared" si="73"/>
        <v>40878.758217592593</v>
      </c>
      <c r="U900" s="10">
        <f t="shared" si="74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6">
        <f>IFERROR(E901/L901,0)/VLOOKUP(H901,ExchangeRates,2,FALSE)</f>
        <v>35</v>
      </c>
      <c r="Q901" s="15">
        <f>IFERROR(E901/VLOOKUP(H901,ExchangeRates,2,FALSE),0)</f>
        <v>280</v>
      </c>
      <c r="R901" t="str">
        <f t="shared" si="71"/>
        <v>music</v>
      </c>
      <c r="S901" t="str">
        <f t="shared" si="72"/>
        <v>indie rock</v>
      </c>
      <c r="T901" s="10">
        <f t="shared" si="73"/>
        <v>40646.099097222221</v>
      </c>
      <c r="U901" s="10">
        <f t="shared" si="74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6">
        <f>IFERROR(E902/L902,0)/VLOOKUP(H902,ExchangeRates,2,FALSE)</f>
        <v>10.5</v>
      </c>
      <c r="Q902" s="15">
        <f>IFERROR(E902/VLOOKUP(H902,ExchangeRates,2,FALSE),0)</f>
        <v>21</v>
      </c>
      <c r="R902" t="str">
        <f t="shared" si="71"/>
        <v>music</v>
      </c>
      <c r="S902" t="str">
        <f t="shared" si="72"/>
        <v>jazz</v>
      </c>
      <c r="T902" s="10">
        <f t="shared" si="73"/>
        <v>42429.84956018519</v>
      </c>
      <c r="U902" s="10">
        <f t="shared" si="74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>
        <f>IFERROR(E903/L903,0)/VLOOKUP(H903,ExchangeRates,2,FALSE)</f>
        <v>0</v>
      </c>
      <c r="Q903" s="15">
        <f>IFERROR(E903/VLOOKUP(H903,ExchangeRates,2,FALSE),0)</f>
        <v>0</v>
      </c>
      <c r="R903" t="str">
        <f t="shared" si="71"/>
        <v>music</v>
      </c>
      <c r="S903" t="str">
        <f t="shared" si="72"/>
        <v>jazz</v>
      </c>
      <c r="T903" s="10">
        <f t="shared" si="73"/>
        <v>40291.81150462963</v>
      </c>
      <c r="U903" s="10">
        <f t="shared" si="74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6">
        <f>IFERROR(E904/L904,0)/VLOOKUP(H904,ExchangeRates,2,FALSE)</f>
        <v>30</v>
      </c>
      <c r="Q904" s="15">
        <f>IFERROR(E904/VLOOKUP(H904,ExchangeRates,2,FALSE),0)</f>
        <v>90</v>
      </c>
      <c r="R904" t="str">
        <f t="shared" si="71"/>
        <v>music</v>
      </c>
      <c r="S904" t="str">
        <f t="shared" si="72"/>
        <v>jazz</v>
      </c>
      <c r="T904" s="10">
        <f t="shared" si="73"/>
        <v>41829.965532407405</v>
      </c>
      <c r="U904" s="10">
        <f t="shared" si="74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6">
        <f>IFERROR(E905/L905,0)/VLOOKUP(H905,ExchangeRates,2,FALSE)</f>
        <v>40</v>
      </c>
      <c r="Q905" s="15">
        <f>IFERROR(E905/VLOOKUP(H905,ExchangeRates,2,FALSE),0)</f>
        <v>160</v>
      </c>
      <c r="R905" t="str">
        <f t="shared" si="71"/>
        <v>music</v>
      </c>
      <c r="S905" t="str">
        <f t="shared" si="72"/>
        <v>jazz</v>
      </c>
      <c r="T905" s="10">
        <f t="shared" si="73"/>
        <v>41149.796064814815</v>
      </c>
      <c r="U905" s="10">
        <f t="shared" si="74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6">
        <f>IFERROR(E906/L906,0)/VLOOKUP(H906,ExchangeRates,2,FALSE)</f>
        <v>50.333333333333336</v>
      </c>
      <c r="Q906" s="15">
        <f>IFERROR(E906/VLOOKUP(H906,ExchangeRates,2,FALSE),0)</f>
        <v>151</v>
      </c>
      <c r="R906" t="str">
        <f t="shared" si="71"/>
        <v>music</v>
      </c>
      <c r="S906" t="str">
        <f t="shared" si="72"/>
        <v>jazz</v>
      </c>
      <c r="T906" s="10">
        <f t="shared" si="73"/>
        <v>42342.080289351856</v>
      </c>
      <c r="U906" s="10">
        <f t="shared" si="74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6">
        <f>IFERROR(E907/L907,0)/VLOOKUP(H907,ExchangeRates,2,FALSE)</f>
        <v>32.666666666666664</v>
      </c>
      <c r="Q907" s="15">
        <f>IFERROR(E907/VLOOKUP(H907,ExchangeRates,2,FALSE),0)</f>
        <v>196</v>
      </c>
      <c r="R907" t="str">
        <f t="shared" si="71"/>
        <v>music</v>
      </c>
      <c r="S907" t="str">
        <f t="shared" si="72"/>
        <v>jazz</v>
      </c>
      <c r="T907" s="10">
        <f t="shared" si="73"/>
        <v>40507.239884259259</v>
      </c>
      <c r="U907" s="10">
        <f t="shared" si="74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>
        <f>IFERROR(E908/L908,0)/VLOOKUP(H908,ExchangeRates,2,FALSE)</f>
        <v>0</v>
      </c>
      <c r="Q908" s="15">
        <f>IFERROR(E908/VLOOKUP(H908,ExchangeRates,2,FALSE),0)</f>
        <v>0</v>
      </c>
      <c r="R908" t="str">
        <f t="shared" si="71"/>
        <v>music</v>
      </c>
      <c r="S908" t="str">
        <f t="shared" si="72"/>
        <v>jazz</v>
      </c>
      <c r="T908" s="10">
        <f t="shared" si="73"/>
        <v>41681.189699074072</v>
      </c>
      <c r="U908" s="10">
        <f t="shared" si="74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>
        <f>IFERROR(E909/L909,0)/VLOOKUP(H909,ExchangeRates,2,FALSE)</f>
        <v>0</v>
      </c>
      <c r="Q909" s="15">
        <f>IFERROR(E909/VLOOKUP(H909,ExchangeRates,2,FALSE),0)</f>
        <v>0</v>
      </c>
      <c r="R909" t="str">
        <f t="shared" si="71"/>
        <v>music</v>
      </c>
      <c r="S909" t="str">
        <f t="shared" si="72"/>
        <v>jazz</v>
      </c>
      <c r="T909" s="10">
        <f t="shared" si="73"/>
        <v>40767.192395833335</v>
      </c>
      <c r="U909" s="10">
        <f t="shared" si="74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>
        <f>IFERROR(E910/L910,0)/VLOOKUP(H910,ExchangeRates,2,FALSE)</f>
        <v>0</v>
      </c>
      <c r="Q910" s="15">
        <f>IFERROR(E910/VLOOKUP(H910,ExchangeRates,2,FALSE),0)</f>
        <v>0</v>
      </c>
      <c r="R910" t="str">
        <f t="shared" si="71"/>
        <v>music</v>
      </c>
      <c r="S910" t="str">
        <f t="shared" si="72"/>
        <v>jazz</v>
      </c>
      <c r="T910" s="10">
        <f t="shared" si="73"/>
        <v>40340.801562499997</v>
      </c>
      <c r="U910" s="10">
        <f t="shared" si="74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6">
        <f>IFERROR(E911/L911,0)/VLOOKUP(H911,ExchangeRates,2,FALSE)</f>
        <v>65</v>
      </c>
      <c r="Q911" s="15">
        <f>IFERROR(E911/VLOOKUP(H911,ExchangeRates,2,FALSE),0)</f>
        <v>520</v>
      </c>
      <c r="R911" t="str">
        <f t="shared" si="71"/>
        <v>music</v>
      </c>
      <c r="S911" t="str">
        <f t="shared" si="72"/>
        <v>jazz</v>
      </c>
      <c r="T911" s="10">
        <f t="shared" si="73"/>
        <v>41081.69027777778</v>
      </c>
      <c r="U911" s="10">
        <f t="shared" si="74"/>
        <v>41113.166666666664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6">
        <f>IFERROR(E912/L912,0)/VLOOKUP(H912,ExchangeRates,2,FALSE)</f>
        <v>31.139240506329113</v>
      </c>
      <c r="Q912" s="15">
        <f>IFERROR(E912/VLOOKUP(H912,ExchangeRates,2,FALSE),0)</f>
        <v>155.69620253164555</v>
      </c>
      <c r="R912" t="str">
        <f t="shared" si="71"/>
        <v>music</v>
      </c>
      <c r="S912" t="str">
        <f t="shared" si="72"/>
        <v>jazz</v>
      </c>
      <c r="T912" s="10">
        <f t="shared" si="73"/>
        <v>42737.545358796298</v>
      </c>
      <c r="U912" s="10">
        <f t="shared" si="74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>
        <f>IFERROR(E913/L913,0)/VLOOKUP(H913,ExchangeRates,2,FALSE)</f>
        <v>0</v>
      </c>
      <c r="Q913" s="15">
        <f>IFERROR(E913/VLOOKUP(H913,ExchangeRates,2,FALSE),0)</f>
        <v>0</v>
      </c>
      <c r="R913" t="str">
        <f t="shared" si="71"/>
        <v>music</v>
      </c>
      <c r="S913" t="str">
        <f t="shared" si="72"/>
        <v>jazz</v>
      </c>
      <c r="T913" s="10">
        <f t="shared" si="73"/>
        <v>41642.005150462966</v>
      </c>
      <c r="U913" s="10">
        <f t="shared" si="74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6">
        <f>IFERROR(E914/L914,0)/VLOOKUP(H914,ExchangeRates,2,FALSE)</f>
        <v>15</v>
      </c>
      <c r="Q914" s="15">
        <f>IFERROR(E914/VLOOKUP(H914,ExchangeRates,2,FALSE),0)</f>
        <v>30</v>
      </c>
      <c r="R914" t="str">
        <f t="shared" si="71"/>
        <v>music</v>
      </c>
      <c r="S914" t="str">
        <f t="shared" si="72"/>
        <v>jazz</v>
      </c>
      <c r="T914" s="10">
        <f t="shared" si="73"/>
        <v>41194.109340277777</v>
      </c>
      <c r="U914" s="10">
        <f t="shared" si="74"/>
        <v>41254.151006944448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6">
        <f>IFERROR(E915/L915,0)/VLOOKUP(H915,ExchangeRates,2,FALSE)</f>
        <v>82.583333333333329</v>
      </c>
      <c r="Q915" s="15">
        <f>IFERROR(E915/VLOOKUP(H915,ExchangeRates,2,FALSE),0)</f>
        <v>1982</v>
      </c>
      <c r="R915" t="str">
        <f t="shared" si="71"/>
        <v>music</v>
      </c>
      <c r="S915" t="str">
        <f t="shared" si="72"/>
        <v>jazz</v>
      </c>
      <c r="T915" s="10">
        <f t="shared" si="73"/>
        <v>41004.139108796298</v>
      </c>
      <c r="U915" s="10">
        <f t="shared" si="74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>
        <f>IFERROR(E916/L916,0)/VLOOKUP(H916,ExchangeRates,2,FALSE)</f>
        <v>0</v>
      </c>
      <c r="Q916" s="15">
        <f>IFERROR(E916/VLOOKUP(H916,ExchangeRates,2,FALSE),0)</f>
        <v>0</v>
      </c>
      <c r="R916" t="str">
        <f t="shared" si="71"/>
        <v>music</v>
      </c>
      <c r="S916" t="str">
        <f t="shared" si="72"/>
        <v>jazz</v>
      </c>
      <c r="T916" s="10">
        <f t="shared" si="73"/>
        <v>41116.763275462959</v>
      </c>
      <c r="U916" s="10">
        <f t="shared" si="74"/>
        <v>41146.763275462959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6">
        <f>IFERROR(E917/L917,0)/VLOOKUP(H917,ExchangeRates,2,FALSE)</f>
        <v>41.666666666666664</v>
      </c>
      <c r="Q917" s="15">
        <f>IFERROR(E917/VLOOKUP(H917,ExchangeRates,2,FALSE),0)</f>
        <v>375</v>
      </c>
      <c r="R917" t="str">
        <f t="shared" si="71"/>
        <v>music</v>
      </c>
      <c r="S917" t="str">
        <f t="shared" si="72"/>
        <v>jazz</v>
      </c>
      <c r="T917" s="10">
        <f t="shared" si="73"/>
        <v>40937.679560185185</v>
      </c>
      <c r="U917" s="10">
        <f t="shared" si="74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>
        <f>IFERROR(E918/L918,0)/VLOOKUP(H918,ExchangeRates,2,FALSE)</f>
        <v>0</v>
      </c>
      <c r="Q918" s="15">
        <f>IFERROR(E918/VLOOKUP(H918,ExchangeRates,2,FALSE),0)</f>
        <v>0</v>
      </c>
      <c r="R918" t="str">
        <f t="shared" si="71"/>
        <v>music</v>
      </c>
      <c r="S918" t="str">
        <f t="shared" si="72"/>
        <v>jazz</v>
      </c>
      <c r="T918" s="10">
        <f t="shared" si="73"/>
        <v>40434.853402777779</v>
      </c>
      <c r="U918" s="10">
        <f t="shared" si="74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6">
        <f>IFERROR(E919/L919,0)/VLOOKUP(H919,ExchangeRates,2,FALSE)</f>
        <v>30</v>
      </c>
      <c r="Q919" s="15">
        <f>IFERROR(E919/VLOOKUP(H919,ExchangeRates,2,FALSE),0)</f>
        <v>30</v>
      </c>
      <c r="R919" t="str">
        <f t="shared" si="71"/>
        <v>music</v>
      </c>
      <c r="S919" t="str">
        <f t="shared" si="72"/>
        <v>jazz</v>
      </c>
      <c r="T919" s="10">
        <f t="shared" si="73"/>
        <v>41802.94363425926</v>
      </c>
      <c r="U919" s="10">
        <f t="shared" si="74"/>
        <v>41834.104166666664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6">
        <f>IFERROR(E920/L920,0)/VLOOKUP(H920,ExchangeRates,2,FALSE)</f>
        <v>24.810126582278482</v>
      </c>
      <c r="Q920" s="15">
        <f>IFERROR(E920/VLOOKUP(H920,ExchangeRates,2,FALSE),0)</f>
        <v>248.1012658227848</v>
      </c>
      <c r="R920" t="str">
        <f t="shared" si="71"/>
        <v>music</v>
      </c>
      <c r="S920" t="str">
        <f t="shared" si="72"/>
        <v>jazz</v>
      </c>
      <c r="T920" s="10">
        <f t="shared" si="73"/>
        <v>41944.916215277779</v>
      </c>
      <c r="U920" s="10">
        <f t="shared" si="74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6">
        <f>IFERROR(E921/L921,0)/VLOOKUP(H921,ExchangeRates,2,FALSE)</f>
        <v>100</v>
      </c>
      <c r="Q921" s="15">
        <f>IFERROR(E921/VLOOKUP(H921,ExchangeRates,2,FALSE),0)</f>
        <v>100</v>
      </c>
      <c r="R921" t="str">
        <f t="shared" si="71"/>
        <v>music</v>
      </c>
      <c r="S921" t="str">
        <f t="shared" si="72"/>
        <v>jazz</v>
      </c>
      <c r="T921" s="10">
        <f t="shared" si="73"/>
        <v>41227.641724537039</v>
      </c>
      <c r="U921" s="10">
        <f t="shared" si="74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>
        <f>IFERROR(E922/L922,0)/VLOOKUP(H922,ExchangeRates,2,FALSE)</f>
        <v>0</v>
      </c>
      <c r="Q922" s="15">
        <f>IFERROR(E922/VLOOKUP(H922,ExchangeRates,2,FALSE),0)</f>
        <v>0</v>
      </c>
      <c r="R922" t="str">
        <f t="shared" si="71"/>
        <v>music</v>
      </c>
      <c r="S922" t="str">
        <f t="shared" si="72"/>
        <v>jazz</v>
      </c>
      <c r="T922" s="10">
        <f t="shared" si="73"/>
        <v>41562.671550925923</v>
      </c>
      <c r="U922" s="10">
        <f t="shared" si="74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6">
        <f>IFERROR(E923/L923,0)/VLOOKUP(H923,ExchangeRates,2,FALSE)</f>
        <v>231.75</v>
      </c>
      <c r="Q923" s="15">
        <f>IFERROR(E923/VLOOKUP(H923,ExchangeRates,2,FALSE),0)</f>
        <v>4635</v>
      </c>
      <c r="R923" t="str">
        <f t="shared" si="71"/>
        <v>music</v>
      </c>
      <c r="S923" t="str">
        <f t="shared" si="72"/>
        <v>jazz</v>
      </c>
      <c r="T923" s="10">
        <f t="shared" si="73"/>
        <v>40847.171018518522</v>
      </c>
      <c r="U923" s="10">
        <f t="shared" si="74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6">
        <f>IFERROR(E924/L924,0)/VLOOKUP(H924,ExchangeRates,2,FALSE)</f>
        <v>189.33333333333334</v>
      </c>
      <c r="Q924" s="15">
        <f>IFERROR(E924/VLOOKUP(H924,ExchangeRates,2,FALSE),0)</f>
        <v>5680</v>
      </c>
      <c r="R924" t="str">
        <f t="shared" si="71"/>
        <v>music</v>
      </c>
      <c r="S924" t="str">
        <f t="shared" si="72"/>
        <v>jazz</v>
      </c>
      <c r="T924" s="10">
        <f t="shared" si="73"/>
        <v>41878.530011574076</v>
      </c>
      <c r="U924" s="10">
        <f t="shared" si="74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6">
        <f>IFERROR(E925/L925,0)/VLOOKUP(H925,ExchangeRates,2,FALSE)</f>
        <v>55</v>
      </c>
      <c r="Q925" s="15">
        <f>IFERROR(E925/VLOOKUP(H925,ExchangeRates,2,FALSE),0)</f>
        <v>330</v>
      </c>
      <c r="R925" t="str">
        <f t="shared" si="71"/>
        <v>music</v>
      </c>
      <c r="S925" t="str">
        <f t="shared" si="72"/>
        <v>jazz</v>
      </c>
      <c r="T925" s="10">
        <f t="shared" si="73"/>
        <v>41934.959756944445</v>
      </c>
      <c r="U925" s="10">
        <f t="shared" si="74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6">
        <f>IFERROR(E926/L926,0)/VLOOKUP(H926,ExchangeRates,2,FALSE)</f>
        <v>21.8</v>
      </c>
      <c r="Q926" s="15">
        <f>IFERROR(E926/VLOOKUP(H926,ExchangeRates,2,FALSE),0)</f>
        <v>327</v>
      </c>
      <c r="R926" t="str">
        <f t="shared" si="71"/>
        <v>music</v>
      </c>
      <c r="S926" t="str">
        <f t="shared" si="72"/>
        <v>jazz</v>
      </c>
      <c r="T926" s="10">
        <f t="shared" si="73"/>
        <v>41288.942928240736</v>
      </c>
      <c r="U926" s="10">
        <f t="shared" si="74"/>
        <v>41318.942928240736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6">
        <f>IFERROR(E927/L927,0)/VLOOKUP(H927,ExchangeRates,2,FALSE)</f>
        <v>32</v>
      </c>
      <c r="Q927" s="15">
        <f>IFERROR(E927/VLOOKUP(H927,ExchangeRates,2,FALSE),0)</f>
        <v>160</v>
      </c>
      <c r="R927" t="str">
        <f t="shared" si="71"/>
        <v>music</v>
      </c>
      <c r="S927" t="str">
        <f t="shared" si="72"/>
        <v>jazz</v>
      </c>
      <c r="T927" s="10">
        <f t="shared" si="73"/>
        <v>41575.880914351852</v>
      </c>
      <c r="U927" s="10">
        <f t="shared" si="74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>
        <f>IFERROR(E928/L928,0)/VLOOKUP(H928,ExchangeRates,2,FALSE)</f>
        <v>0</v>
      </c>
      <c r="Q928" s="15">
        <f>IFERROR(E928/VLOOKUP(H928,ExchangeRates,2,FALSE),0)</f>
        <v>0</v>
      </c>
      <c r="R928" t="str">
        <f t="shared" si="71"/>
        <v>music</v>
      </c>
      <c r="S928" t="str">
        <f t="shared" si="72"/>
        <v>jazz</v>
      </c>
      <c r="T928" s="10">
        <f t="shared" si="73"/>
        <v>40338.02002314815</v>
      </c>
      <c r="U928" s="10">
        <f t="shared" si="74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>
        <f>IFERROR(E929/L929,0)/VLOOKUP(H929,ExchangeRates,2,FALSE)</f>
        <v>0</v>
      </c>
      <c r="Q929" s="15">
        <f>IFERROR(E929/VLOOKUP(H929,ExchangeRates,2,FALSE),0)</f>
        <v>0</v>
      </c>
      <c r="R929" t="str">
        <f t="shared" si="71"/>
        <v>music</v>
      </c>
      <c r="S929" t="str">
        <f t="shared" si="72"/>
        <v>jazz</v>
      </c>
      <c r="T929" s="10">
        <f t="shared" si="73"/>
        <v>41013.822858796295</v>
      </c>
      <c r="U929" s="10">
        <f t="shared" si="74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6">
        <f>IFERROR(E930/L930,0)/VLOOKUP(H930,ExchangeRates,2,FALSE)</f>
        <v>56.25</v>
      </c>
      <c r="Q930" s="15">
        <f>IFERROR(E930/VLOOKUP(H930,ExchangeRates,2,FALSE),0)</f>
        <v>1575</v>
      </c>
      <c r="R930" t="str">
        <f t="shared" si="71"/>
        <v>music</v>
      </c>
      <c r="S930" t="str">
        <f t="shared" si="72"/>
        <v>jazz</v>
      </c>
      <c r="T930" s="10">
        <f t="shared" si="73"/>
        <v>41180.86241898148</v>
      </c>
      <c r="U930" s="10">
        <f t="shared" si="74"/>
        <v>41231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>
        <f>IFERROR(E931/L931,0)/VLOOKUP(H931,ExchangeRates,2,FALSE)</f>
        <v>0</v>
      </c>
      <c r="Q931" s="15">
        <f>IFERROR(E931/VLOOKUP(H931,ExchangeRates,2,FALSE),0)</f>
        <v>0</v>
      </c>
      <c r="R931" t="str">
        <f t="shared" si="71"/>
        <v>music</v>
      </c>
      <c r="S931" t="str">
        <f t="shared" si="72"/>
        <v>jazz</v>
      </c>
      <c r="T931" s="10">
        <f t="shared" si="73"/>
        <v>40978.238067129627</v>
      </c>
      <c r="U931" s="10">
        <f t="shared" si="74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6">
        <f>IFERROR(E932/L932,0)/VLOOKUP(H932,ExchangeRates,2,FALSE)</f>
        <v>69</v>
      </c>
      <c r="Q932" s="15">
        <f>IFERROR(E932/VLOOKUP(H932,ExchangeRates,2,FALSE),0)</f>
        <v>345</v>
      </c>
      <c r="R932" t="str">
        <f t="shared" si="71"/>
        <v>music</v>
      </c>
      <c r="S932" t="str">
        <f t="shared" si="72"/>
        <v>jazz</v>
      </c>
      <c r="T932" s="10">
        <f t="shared" si="73"/>
        <v>40312.915578703702</v>
      </c>
      <c r="U932" s="10">
        <f t="shared" si="74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6">
        <f>IFERROR(E933/L933,0)/VLOOKUP(H933,ExchangeRates,2,FALSE)</f>
        <v>23.688969258589513</v>
      </c>
      <c r="Q933" s="15">
        <f>IFERROR(E933/VLOOKUP(H933,ExchangeRates,2,FALSE),0)</f>
        <v>165.82278481012656</v>
      </c>
      <c r="R933" t="str">
        <f t="shared" si="71"/>
        <v>music</v>
      </c>
      <c r="S933" t="str">
        <f t="shared" si="72"/>
        <v>jazz</v>
      </c>
      <c r="T933" s="10">
        <f t="shared" si="73"/>
        <v>41680.359976851854</v>
      </c>
      <c r="U933" s="10">
        <f t="shared" si="74"/>
        <v>41714.916666666664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6">
        <f>IFERROR(E934/L934,0)/VLOOKUP(H934,ExchangeRates,2,FALSE)</f>
        <v>46.033333333333331</v>
      </c>
      <c r="Q934" s="15">
        <f>IFERROR(E934/VLOOKUP(H934,ExchangeRates,2,FALSE),0)</f>
        <v>1381</v>
      </c>
      <c r="R934" t="str">
        <f t="shared" si="71"/>
        <v>music</v>
      </c>
      <c r="S934" t="str">
        <f t="shared" si="72"/>
        <v>jazz</v>
      </c>
      <c r="T934" s="10">
        <f t="shared" si="73"/>
        <v>41310.969270833331</v>
      </c>
      <c r="U934" s="10">
        <f t="shared" si="74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6">
        <f>IFERROR(E935/L935,0)/VLOOKUP(H935,ExchangeRates,2,FALSE)</f>
        <v>60</v>
      </c>
      <c r="Q935" s="15">
        <f>IFERROR(E935/VLOOKUP(H935,ExchangeRates,2,FALSE),0)</f>
        <v>120</v>
      </c>
      <c r="R935" t="str">
        <f t="shared" si="71"/>
        <v>music</v>
      </c>
      <c r="S935" t="str">
        <f t="shared" si="72"/>
        <v>jazz</v>
      </c>
      <c r="T935" s="10">
        <f t="shared" si="73"/>
        <v>41711.169085648144</v>
      </c>
      <c r="U935" s="10">
        <f t="shared" si="74"/>
        <v>41771.169085648144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6">
        <f>IFERROR(E936/L936,0)/VLOOKUP(H936,ExchangeRates,2,FALSE)</f>
        <v>37.810945273631837</v>
      </c>
      <c r="Q936" s="15">
        <f>IFERROR(E936/VLOOKUP(H936,ExchangeRates,2,FALSE),0)</f>
        <v>1134.3283582089553</v>
      </c>
      <c r="R936" t="str">
        <f t="shared" si="71"/>
        <v>music</v>
      </c>
      <c r="S936" t="str">
        <f t="shared" si="72"/>
        <v>jazz</v>
      </c>
      <c r="T936" s="10">
        <f t="shared" si="73"/>
        <v>41733.737083333333</v>
      </c>
      <c r="U936" s="10">
        <f t="shared" si="74"/>
        <v>41763.25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6">
        <f>IFERROR(E937/L937,0)/VLOOKUP(H937,ExchangeRates,2,FALSE)</f>
        <v>25</v>
      </c>
      <c r="Q937" s="15">
        <f>IFERROR(E937/VLOOKUP(H937,ExchangeRates,2,FALSE),0)</f>
        <v>50</v>
      </c>
      <c r="R937" t="str">
        <f t="shared" si="71"/>
        <v>music</v>
      </c>
      <c r="S937" t="str">
        <f t="shared" si="72"/>
        <v>jazz</v>
      </c>
      <c r="T937" s="10">
        <f t="shared" si="73"/>
        <v>42368.333668981482</v>
      </c>
      <c r="U937" s="10">
        <f t="shared" si="74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>
        <f>IFERROR(E938/L938,0)/VLOOKUP(H938,ExchangeRates,2,FALSE)</f>
        <v>0</v>
      </c>
      <c r="Q938" s="15">
        <f>IFERROR(E938/VLOOKUP(H938,ExchangeRates,2,FALSE),0)</f>
        <v>0</v>
      </c>
      <c r="R938" t="str">
        <f t="shared" si="71"/>
        <v>music</v>
      </c>
      <c r="S938" t="str">
        <f t="shared" si="72"/>
        <v>jazz</v>
      </c>
      <c r="T938" s="10">
        <f t="shared" si="73"/>
        <v>40883.024178240739</v>
      </c>
      <c r="U938" s="10">
        <f t="shared" si="74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6">
        <f>IFERROR(E939/L939,0)/VLOOKUP(H939,ExchangeRates,2,FALSE)</f>
        <v>20</v>
      </c>
      <c r="Q939" s="15">
        <f>IFERROR(E939/VLOOKUP(H939,ExchangeRates,2,FALSE),0)</f>
        <v>40</v>
      </c>
      <c r="R939" t="str">
        <f t="shared" si="71"/>
        <v>music</v>
      </c>
      <c r="S939" t="str">
        <f t="shared" si="72"/>
        <v>jazz</v>
      </c>
      <c r="T939" s="10">
        <f t="shared" si="73"/>
        <v>41551.798113425924</v>
      </c>
      <c r="U939" s="10">
        <f t="shared" si="74"/>
        <v>41581.839780092589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6">
        <f>IFERROR(E940/L940,0)/VLOOKUP(H940,ExchangeRates,2,FALSE)</f>
        <v>25</v>
      </c>
      <c r="Q940" s="15">
        <f>IFERROR(E940/VLOOKUP(H940,ExchangeRates,2,FALSE),0)</f>
        <v>25</v>
      </c>
      <c r="R940" t="str">
        <f t="shared" si="71"/>
        <v>music</v>
      </c>
      <c r="S940" t="str">
        <f t="shared" si="72"/>
        <v>jazz</v>
      </c>
      <c r="T940" s="10">
        <f t="shared" si="73"/>
        <v>41124.479722222226</v>
      </c>
      <c r="U940" s="10">
        <f t="shared" si="74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6">
        <f>IFERROR(E941/L941,0)/VLOOKUP(H941,ExchangeRates,2,FALSE)</f>
        <v>20</v>
      </c>
      <c r="Q941" s="15">
        <f>IFERROR(E941/VLOOKUP(H941,ExchangeRates,2,FALSE),0)</f>
        <v>40</v>
      </c>
      <c r="R941" t="str">
        <f t="shared" si="71"/>
        <v>music</v>
      </c>
      <c r="S941" t="str">
        <f t="shared" si="72"/>
        <v>jazz</v>
      </c>
      <c r="T941" s="10">
        <f t="shared" si="73"/>
        <v>41416.763171296298</v>
      </c>
      <c r="U941" s="10">
        <f t="shared" si="74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6">
        <f>IFERROR(E942/L942,0)/VLOOKUP(H942,ExchangeRates,2,FALSE)</f>
        <v>110.28571428571429</v>
      </c>
      <c r="Q942" s="15">
        <f>IFERROR(E942/VLOOKUP(H942,ExchangeRates,2,FALSE),0)</f>
        <v>1544</v>
      </c>
      <c r="R942" t="str">
        <f t="shared" si="71"/>
        <v>technology</v>
      </c>
      <c r="S942" t="str">
        <f t="shared" si="72"/>
        <v>wearables</v>
      </c>
      <c r="T942" s="10">
        <f t="shared" si="73"/>
        <v>42182.008402777778</v>
      </c>
      <c r="U942" s="10">
        <f t="shared" si="74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6">
        <f>IFERROR(E943/L943,0)/VLOOKUP(H943,ExchangeRates,2,FALSE)</f>
        <v>37.451612903225808</v>
      </c>
      <c r="Q943" s="15">
        <f>IFERROR(E943/VLOOKUP(H943,ExchangeRates,2,FALSE),0)</f>
        <v>1161</v>
      </c>
      <c r="R943" t="str">
        <f t="shared" si="71"/>
        <v>technology</v>
      </c>
      <c r="S943" t="str">
        <f t="shared" si="72"/>
        <v>wearables</v>
      </c>
      <c r="T943" s="10">
        <f t="shared" si="73"/>
        <v>42746.096585648149</v>
      </c>
      <c r="U943" s="10">
        <f t="shared" si="74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6">
        <f>IFERROR(E944/L944,0)/VLOOKUP(H944,ExchangeRates,2,FALSE)</f>
        <v>41.75</v>
      </c>
      <c r="Q944" s="15">
        <f>IFERROR(E944/VLOOKUP(H944,ExchangeRates,2,FALSE),0)</f>
        <v>668</v>
      </c>
      <c r="R944" t="str">
        <f t="shared" si="71"/>
        <v>technology</v>
      </c>
      <c r="S944" t="str">
        <f t="shared" si="72"/>
        <v>wearables</v>
      </c>
      <c r="T944" s="10">
        <f t="shared" si="73"/>
        <v>42382.843287037038</v>
      </c>
      <c r="U944" s="10">
        <f t="shared" si="74"/>
        <v>42418.843287037038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6">
        <f>IFERROR(E945/L945,0)/VLOOKUP(H945,ExchangeRates,2,FALSE)</f>
        <v>24.083333333333332</v>
      </c>
      <c r="Q945" s="15">
        <f>IFERROR(E945/VLOOKUP(H945,ExchangeRates,2,FALSE),0)</f>
        <v>289</v>
      </c>
      <c r="R945" t="str">
        <f t="shared" si="71"/>
        <v>technology</v>
      </c>
      <c r="S945" t="str">
        <f t="shared" si="72"/>
        <v>wearables</v>
      </c>
      <c r="T945" s="10">
        <f t="shared" si="73"/>
        <v>42673.66788194445</v>
      </c>
      <c r="U945" s="10">
        <f t="shared" si="74"/>
        <v>42703.709548611107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6">
        <f>IFERROR(E946/L946,0)/VLOOKUP(H946,ExchangeRates,2,FALSE)</f>
        <v>69.40625</v>
      </c>
      <c r="Q946" s="15">
        <f>IFERROR(E946/VLOOKUP(H946,ExchangeRates,2,FALSE),0)</f>
        <v>6663</v>
      </c>
      <c r="R946" t="str">
        <f t="shared" si="71"/>
        <v>technology</v>
      </c>
      <c r="S946" t="str">
        <f t="shared" si="72"/>
        <v>wearables</v>
      </c>
      <c r="T946" s="10">
        <f t="shared" si="73"/>
        <v>42444.583912037036</v>
      </c>
      <c r="U946" s="10">
        <f t="shared" si="74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6">
        <f>IFERROR(E947/L947,0)/VLOOKUP(H947,ExchangeRates,2,FALSE)</f>
        <v>176.42045454545453</v>
      </c>
      <c r="Q947" s="15">
        <f>IFERROR(E947/VLOOKUP(H947,ExchangeRates,2,FALSE),0)</f>
        <v>2822.7272727272725</v>
      </c>
      <c r="R947" t="str">
        <f t="shared" si="71"/>
        <v>technology</v>
      </c>
      <c r="S947" t="str">
        <f t="shared" si="72"/>
        <v>wearables</v>
      </c>
      <c r="T947" s="10">
        <f t="shared" si="73"/>
        <v>42732.872986111106</v>
      </c>
      <c r="U947" s="10">
        <f t="shared" si="74"/>
        <v>42784.999305555553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6">
        <f>IFERROR(E948/L948,0)/VLOOKUP(H948,ExchangeRates,2,FALSE)</f>
        <v>57.2</v>
      </c>
      <c r="Q948" s="15">
        <f>IFERROR(E948/VLOOKUP(H948,ExchangeRates,2,FALSE),0)</f>
        <v>286</v>
      </c>
      <c r="R948" t="str">
        <f t="shared" si="71"/>
        <v>technology</v>
      </c>
      <c r="S948" t="str">
        <f t="shared" si="72"/>
        <v>wearables</v>
      </c>
      <c r="T948" s="10">
        <f t="shared" si="73"/>
        <v>42592.750555555554</v>
      </c>
      <c r="U948" s="10">
        <f t="shared" si="74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>
        <f>IFERROR(E949/L949,0)/VLOOKUP(H949,ExchangeRates,2,FALSE)</f>
        <v>0</v>
      </c>
      <c r="Q949" s="15">
        <f>IFERROR(E949/VLOOKUP(H949,ExchangeRates,2,FALSE),0)</f>
        <v>0</v>
      </c>
      <c r="R949" t="str">
        <f t="shared" si="71"/>
        <v>technology</v>
      </c>
      <c r="S949" t="str">
        <f t="shared" si="72"/>
        <v>wearables</v>
      </c>
      <c r="T949" s="10">
        <f t="shared" si="73"/>
        <v>42491.781319444446</v>
      </c>
      <c r="U949" s="10">
        <f t="shared" si="74"/>
        <v>42551.781319444446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6">
        <f>IFERROR(E950/L950,0)/VLOOKUP(H950,ExchangeRates,2,FALSE)</f>
        <v>68.181818181818187</v>
      </c>
      <c r="Q950" s="15">
        <f>IFERROR(E950/VLOOKUP(H950,ExchangeRates,2,FALSE),0)</f>
        <v>545.4545454545455</v>
      </c>
      <c r="R950" t="str">
        <f t="shared" si="71"/>
        <v>technology</v>
      </c>
      <c r="S950" t="str">
        <f t="shared" si="72"/>
        <v>wearables</v>
      </c>
      <c r="T950" s="10">
        <f t="shared" si="73"/>
        <v>42411.828287037039</v>
      </c>
      <c r="U950" s="10">
        <f t="shared" si="74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6">
        <f>IFERROR(E951/L951,0)/VLOOKUP(H951,ExchangeRates,2,FALSE)</f>
        <v>44.31818181818182</v>
      </c>
      <c r="Q951" s="15">
        <f>IFERROR(E951/VLOOKUP(H951,ExchangeRates,2,FALSE),0)</f>
        <v>310.22727272727275</v>
      </c>
      <c r="R951" t="str">
        <f t="shared" si="71"/>
        <v>technology</v>
      </c>
      <c r="S951" t="str">
        <f t="shared" si="72"/>
        <v>wearables</v>
      </c>
      <c r="T951" s="10">
        <f t="shared" si="73"/>
        <v>42361.043703703705</v>
      </c>
      <c r="U951" s="10">
        <f t="shared" si="74"/>
        <v>42421.043703703705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6">
        <f>IFERROR(E952/L952,0)/VLOOKUP(H952,ExchangeRates,2,FALSE)</f>
        <v>43.594527363184078</v>
      </c>
      <c r="Q952" s="15">
        <f>IFERROR(E952/VLOOKUP(H952,ExchangeRates,2,FALSE),0)</f>
        <v>1046.2686567164178</v>
      </c>
      <c r="R952" t="str">
        <f t="shared" si="71"/>
        <v>technology</v>
      </c>
      <c r="S952" t="str">
        <f t="shared" si="72"/>
        <v>wearables</v>
      </c>
      <c r="T952" s="10">
        <f t="shared" si="73"/>
        <v>42356.750706018516</v>
      </c>
      <c r="U952" s="10">
        <f t="shared" si="74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6">
        <f>IFERROR(E953/L953,0)/VLOOKUP(H953,ExchangeRates,2,FALSE)</f>
        <v>158.63636363636363</v>
      </c>
      <c r="Q953" s="15">
        <f>IFERROR(E953/VLOOKUP(H953,ExchangeRates,2,FALSE),0)</f>
        <v>19195</v>
      </c>
      <c r="R953" t="str">
        <f t="shared" si="71"/>
        <v>technology</v>
      </c>
      <c r="S953" t="str">
        <f t="shared" si="72"/>
        <v>wearables</v>
      </c>
      <c r="T953" s="10">
        <f t="shared" si="73"/>
        <v>42480.653611111113</v>
      </c>
      <c r="U953" s="10">
        <f t="shared" si="74"/>
        <v>42525.653611111113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6">
        <f>IFERROR(E954/L954,0)/VLOOKUP(H954,ExchangeRates,2,FALSE)</f>
        <v>99.857142857142861</v>
      </c>
      <c r="Q954" s="15">
        <f>IFERROR(E954/VLOOKUP(H954,ExchangeRates,2,FALSE),0)</f>
        <v>19572</v>
      </c>
      <c r="R954" t="str">
        <f t="shared" si="71"/>
        <v>technology</v>
      </c>
      <c r="S954" t="str">
        <f t="shared" si="72"/>
        <v>wearables</v>
      </c>
      <c r="T954" s="10">
        <f t="shared" si="73"/>
        <v>42662.613564814819</v>
      </c>
      <c r="U954" s="10">
        <f t="shared" si="74"/>
        <v>42692.655231481476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6">
        <f>IFERROR(E955/L955,0)/VLOOKUP(H955,ExchangeRates,2,FALSE)</f>
        <v>25.2</v>
      </c>
      <c r="Q955" s="15">
        <f>IFERROR(E955/VLOOKUP(H955,ExchangeRates,2,FALSE),0)</f>
        <v>126</v>
      </c>
      <c r="R955" t="str">
        <f t="shared" si="71"/>
        <v>technology</v>
      </c>
      <c r="S955" t="str">
        <f t="shared" si="72"/>
        <v>wearables</v>
      </c>
      <c r="T955" s="10">
        <f t="shared" si="73"/>
        <v>41999.164340277777</v>
      </c>
      <c r="U955" s="10">
        <f t="shared" si="74"/>
        <v>42029.164340277777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6">
        <f>IFERROR(E956/L956,0)/VLOOKUP(H956,ExchangeRates,2,FALSE)</f>
        <v>89.191780821917803</v>
      </c>
      <c r="Q956" s="15">
        <f>IFERROR(E956/VLOOKUP(H956,ExchangeRates,2,FALSE),0)</f>
        <v>6511</v>
      </c>
      <c r="R956" t="str">
        <f t="shared" si="71"/>
        <v>technology</v>
      </c>
      <c r="S956" t="str">
        <f t="shared" si="72"/>
        <v>wearables</v>
      </c>
      <c r="T956" s="10">
        <f t="shared" si="73"/>
        <v>42194.833784722221</v>
      </c>
      <c r="U956" s="10">
        <f t="shared" si="74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6">
        <f>IFERROR(E957/L957,0)/VLOOKUP(H957,ExchangeRates,2,FALSE)</f>
        <v>182.6236559139785</v>
      </c>
      <c r="Q957" s="15">
        <f>IFERROR(E957/VLOOKUP(H957,ExchangeRates,2,FALSE),0)</f>
        <v>16984</v>
      </c>
      <c r="R957" t="str">
        <f t="shared" si="71"/>
        <v>technology</v>
      </c>
      <c r="S957" t="str">
        <f t="shared" si="72"/>
        <v>wearables</v>
      </c>
      <c r="T957" s="10">
        <f t="shared" si="73"/>
        <v>42586.295138888891</v>
      </c>
      <c r="U957" s="10">
        <f t="shared" si="74"/>
        <v>42626.295138888891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6">
        <f>IFERROR(E958/L958,0)/VLOOKUP(H958,ExchangeRates,2,FALSE)</f>
        <v>50.647058823529413</v>
      </c>
      <c r="Q958" s="15">
        <f>IFERROR(E958/VLOOKUP(H958,ExchangeRates,2,FALSE),0)</f>
        <v>861</v>
      </c>
      <c r="R958" t="str">
        <f t="shared" si="71"/>
        <v>technology</v>
      </c>
      <c r="S958" t="str">
        <f t="shared" si="72"/>
        <v>wearables</v>
      </c>
      <c r="T958" s="10">
        <f t="shared" si="73"/>
        <v>42060.913877314815</v>
      </c>
      <c r="U958" s="10">
        <f t="shared" si="74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6">
        <f>IFERROR(E959/L959,0)/VLOOKUP(H959,ExchangeRates,2,FALSE)</f>
        <v>33.285714285714285</v>
      </c>
      <c r="Q959" s="15">
        <f>IFERROR(E959/VLOOKUP(H959,ExchangeRates,2,FALSE),0)</f>
        <v>233</v>
      </c>
      <c r="R959" t="str">
        <f t="shared" si="71"/>
        <v>technology</v>
      </c>
      <c r="S959" t="str">
        <f t="shared" si="72"/>
        <v>wearables</v>
      </c>
      <c r="T959" s="10">
        <f t="shared" si="73"/>
        <v>42660.552465277782</v>
      </c>
      <c r="U959" s="10">
        <f t="shared" si="74"/>
        <v>42691.594131944439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6">
        <f>IFERROR(E960/L960,0)/VLOOKUP(H960,ExchangeRates,2,FALSE)</f>
        <v>51.823529411764703</v>
      </c>
      <c r="Q960" s="15">
        <f>IFERROR(E960/VLOOKUP(H960,ExchangeRates,2,FALSE),0)</f>
        <v>881</v>
      </c>
      <c r="R960" t="str">
        <f t="shared" si="71"/>
        <v>technology</v>
      </c>
      <c r="S960" t="str">
        <f t="shared" si="72"/>
        <v>wearables</v>
      </c>
      <c r="T960" s="10">
        <f t="shared" si="73"/>
        <v>42082.802812499998</v>
      </c>
      <c r="U960" s="10">
        <f t="shared" si="74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6">
        <f>IFERROR(E961/L961,0)/VLOOKUP(H961,ExchangeRates,2,FALSE)</f>
        <v>113.62573099415205</v>
      </c>
      <c r="Q961" s="15">
        <f>IFERROR(E961/VLOOKUP(H961,ExchangeRates,2,FALSE),0)</f>
        <v>19430</v>
      </c>
      <c r="R961" t="str">
        <f t="shared" si="71"/>
        <v>technology</v>
      </c>
      <c r="S961" t="str">
        <f t="shared" si="72"/>
        <v>wearables</v>
      </c>
      <c r="T961" s="10">
        <f t="shared" si="73"/>
        <v>41993.174363425926</v>
      </c>
      <c r="U961" s="10">
        <f t="shared" si="74"/>
        <v>42023.174363425926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 s="6">
        <f>IFERROR(E962/L962,0)/VLOOKUP(H962,ExchangeRates,2,FALSE)</f>
        <v>136.46276595744681</v>
      </c>
      <c r="Q962" s="15">
        <f>IFERROR(E962/VLOOKUP(H962,ExchangeRates,2,FALSE),0)</f>
        <v>25655</v>
      </c>
      <c r="R962" t="str">
        <f t="shared" si="71"/>
        <v>technology</v>
      </c>
      <c r="S962" t="str">
        <f t="shared" si="72"/>
        <v>wearables</v>
      </c>
      <c r="T962" s="10">
        <f t="shared" si="73"/>
        <v>42766.626793981486</v>
      </c>
      <c r="U962" s="10">
        <f t="shared" si="74"/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 s="6">
        <f>IFERROR(E963/L963,0)/VLOOKUP(H963,ExchangeRates,2,FALSE)</f>
        <v>364.35454545454547</v>
      </c>
      <c r="Q963" s="15">
        <f>IFERROR(E963/VLOOKUP(H963,ExchangeRates,2,FALSE),0)</f>
        <v>40079</v>
      </c>
      <c r="R963" t="str">
        <f t="shared" ref="R963:R1026" si="76">LEFT(N963,FIND("/",N963)-1)</f>
        <v>technology</v>
      </c>
      <c r="S963" t="str">
        <f t="shared" ref="S963:S1026" si="77">RIGHT(N963,LEN(N963)-FIND("/",N963))</f>
        <v>wearables</v>
      </c>
      <c r="T963" s="10">
        <f t="shared" ref="T963:T1026" si="78">(((J963/86400)+DATE(1970,1,1)))</f>
        <v>42740.693692129629</v>
      </c>
      <c r="U963" s="10">
        <f t="shared" ref="U963:U1026" si="79">(((I963/86400)+DATE(1970,1,1)))</f>
        <v>42786.791666666672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6">
        <f>IFERROR(E964/L964,0)/VLOOKUP(H964,ExchangeRates,2,FALSE)</f>
        <v>19.243243243243242</v>
      </c>
      <c r="Q964" s="15">
        <f>IFERROR(E964/VLOOKUP(H964,ExchangeRates,2,FALSE),0)</f>
        <v>712</v>
      </c>
      <c r="R964" t="str">
        <f t="shared" si="76"/>
        <v>technology</v>
      </c>
      <c r="S964" t="str">
        <f t="shared" si="77"/>
        <v>wearables</v>
      </c>
      <c r="T964" s="10">
        <f t="shared" si="78"/>
        <v>42373.712418981479</v>
      </c>
      <c r="U964" s="10">
        <f t="shared" si="79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6">
        <f>IFERROR(E965/L965,0)/VLOOKUP(H965,ExchangeRates,2,FALSE)</f>
        <v>41.888888888888886</v>
      </c>
      <c r="Q965" s="15">
        <f>IFERROR(E965/VLOOKUP(H965,ExchangeRates,2,FALSE),0)</f>
        <v>377</v>
      </c>
      <c r="R965" t="str">
        <f t="shared" si="76"/>
        <v>technology</v>
      </c>
      <c r="S965" t="str">
        <f t="shared" si="77"/>
        <v>wearables</v>
      </c>
      <c r="T965" s="10">
        <f t="shared" si="78"/>
        <v>42625.635636574079</v>
      </c>
      <c r="U965" s="10">
        <f t="shared" si="79"/>
        <v>42660.635636574079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6">
        <f>IFERROR(E966/L966,0)/VLOOKUP(H966,ExchangeRates,2,FALSE)</f>
        <v>22.619660319094184</v>
      </c>
      <c r="Q966" s="15">
        <f>IFERROR(E966/VLOOKUP(H966,ExchangeRates,2,FALSE),0)</f>
        <v>655.97014925373128</v>
      </c>
      <c r="R966" t="str">
        <f t="shared" si="76"/>
        <v>technology</v>
      </c>
      <c r="S966" t="str">
        <f t="shared" si="77"/>
        <v>wearables</v>
      </c>
      <c r="T966" s="10">
        <f t="shared" si="78"/>
        <v>42208.628692129627</v>
      </c>
      <c r="U966" s="10">
        <f t="shared" si="79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6">
        <f>IFERROR(E967/L967,0)/VLOOKUP(H967,ExchangeRates,2,FALSE)</f>
        <v>49.666666666666664</v>
      </c>
      <c r="Q967" s="15">
        <f>IFERROR(E967/VLOOKUP(H967,ExchangeRates,2,FALSE),0)</f>
        <v>298</v>
      </c>
      <c r="R967" t="str">
        <f t="shared" si="76"/>
        <v>technology</v>
      </c>
      <c r="S967" t="str">
        <f t="shared" si="77"/>
        <v>wearables</v>
      </c>
      <c r="T967" s="10">
        <f t="shared" si="78"/>
        <v>42637.016736111109</v>
      </c>
      <c r="U967" s="10">
        <f t="shared" si="79"/>
        <v>42669.165972222225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6">
        <f>IFERROR(E968/L968,0)/VLOOKUP(H968,ExchangeRates,2,FALSE)</f>
        <v>59.2</v>
      </c>
      <c r="Q968" s="15">
        <f>IFERROR(E968/VLOOKUP(H968,ExchangeRates,2,FALSE),0)</f>
        <v>1776</v>
      </c>
      <c r="R968" t="str">
        <f t="shared" si="76"/>
        <v>technology</v>
      </c>
      <c r="S968" t="str">
        <f t="shared" si="77"/>
        <v>wearables</v>
      </c>
      <c r="T968" s="10">
        <f t="shared" si="78"/>
        <v>42619.635787037041</v>
      </c>
      <c r="U968" s="10">
        <f t="shared" si="79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6">
        <f>IFERROR(E969/L969,0)/VLOOKUP(H969,ExchangeRates,2,FALSE)</f>
        <v>43.97530864197531</v>
      </c>
      <c r="Q969" s="15">
        <f>IFERROR(E969/VLOOKUP(H969,ExchangeRates,2,FALSE),0)</f>
        <v>3562</v>
      </c>
      <c r="R969" t="str">
        <f t="shared" si="76"/>
        <v>technology</v>
      </c>
      <c r="S969" t="str">
        <f t="shared" si="77"/>
        <v>wearables</v>
      </c>
      <c r="T969" s="10">
        <f t="shared" si="78"/>
        <v>42422.254328703704</v>
      </c>
      <c r="U969" s="10">
        <f t="shared" si="79"/>
        <v>42482.21266203704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6">
        <f>IFERROR(E970/L970,0)/VLOOKUP(H970,ExchangeRates,2,FALSE)</f>
        <v>26.5</v>
      </c>
      <c r="Q970" s="15">
        <f>IFERROR(E970/VLOOKUP(H970,ExchangeRates,2,FALSE),0)</f>
        <v>106</v>
      </c>
      <c r="R970" t="str">
        <f t="shared" si="76"/>
        <v>technology</v>
      </c>
      <c r="S970" t="str">
        <f t="shared" si="77"/>
        <v>wearables</v>
      </c>
      <c r="T970" s="10">
        <f t="shared" si="78"/>
        <v>41836.847615740742</v>
      </c>
      <c r="U970" s="10">
        <f t="shared" si="79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6">
        <f>IFERROR(E971/L971,0)/VLOOKUP(H971,ExchangeRates,2,FALSE)</f>
        <v>58.19511992351498</v>
      </c>
      <c r="Q971" s="15">
        <f>IFERROR(E971/VLOOKUP(H971,ExchangeRates,2,FALSE),0)</f>
        <v>640.14631915866482</v>
      </c>
      <c r="R971" t="str">
        <f t="shared" si="76"/>
        <v>technology</v>
      </c>
      <c r="S971" t="str">
        <f t="shared" si="77"/>
        <v>wearables</v>
      </c>
      <c r="T971" s="10">
        <f t="shared" si="78"/>
        <v>42742.30332175926</v>
      </c>
      <c r="U971" s="10">
        <f t="shared" si="79"/>
        <v>42775.30332175926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6">
        <f>IFERROR(E972/L972,0)/VLOOKUP(H972,ExchangeRates,2,FALSE)</f>
        <v>122.38805970149254</v>
      </c>
      <c r="Q972" s="15">
        <f>IFERROR(E972/VLOOKUP(H972,ExchangeRates,2,FALSE),0)</f>
        <v>1713.4328358208954</v>
      </c>
      <c r="R972" t="str">
        <f t="shared" si="76"/>
        <v>technology</v>
      </c>
      <c r="S972" t="str">
        <f t="shared" si="77"/>
        <v>wearables</v>
      </c>
      <c r="T972" s="10">
        <f t="shared" si="78"/>
        <v>42721.220520833333</v>
      </c>
      <c r="U972" s="10">
        <f t="shared" si="79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6">
        <f>IFERROR(E973/L973,0)/VLOOKUP(H973,ExchangeRates,2,FALSE)</f>
        <v>45.2</v>
      </c>
      <c r="Q973" s="15">
        <f>IFERROR(E973/VLOOKUP(H973,ExchangeRates,2,FALSE),0)</f>
        <v>226</v>
      </c>
      <c r="R973" t="str">
        <f t="shared" si="76"/>
        <v>technology</v>
      </c>
      <c r="S973" t="str">
        <f t="shared" si="77"/>
        <v>wearables</v>
      </c>
      <c r="T973" s="10">
        <f t="shared" si="78"/>
        <v>42111.709027777775</v>
      </c>
      <c r="U973" s="10">
        <f t="shared" si="79"/>
        <v>42156.709027777775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6">
        <f>IFERROR(E974/L974,0)/VLOOKUP(H974,ExchangeRates,2,FALSE)</f>
        <v>153.88888888888889</v>
      </c>
      <c r="Q974" s="15">
        <f>IFERROR(E974/VLOOKUP(H974,ExchangeRates,2,FALSE),0)</f>
        <v>6925</v>
      </c>
      <c r="R974" t="str">
        <f t="shared" si="76"/>
        <v>technology</v>
      </c>
      <c r="S974" t="str">
        <f t="shared" si="77"/>
        <v>wearables</v>
      </c>
      <c r="T974" s="10">
        <f t="shared" si="78"/>
        <v>41856.865717592591</v>
      </c>
      <c r="U974" s="10">
        <f t="shared" si="79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6">
        <f>IFERROR(E975/L975,0)/VLOOKUP(H975,ExchangeRates,2,FALSE)</f>
        <v>51.375</v>
      </c>
      <c r="Q975" s="15">
        <f>IFERROR(E975/VLOOKUP(H975,ExchangeRates,2,FALSE),0)</f>
        <v>411</v>
      </c>
      <c r="R975" t="str">
        <f t="shared" si="76"/>
        <v>technology</v>
      </c>
      <c r="S975" t="str">
        <f t="shared" si="77"/>
        <v>wearables</v>
      </c>
      <c r="T975" s="10">
        <f t="shared" si="78"/>
        <v>42257.014965277776</v>
      </c>
      <c r="U975" s="10">
        <f t="shared" si="79"/>
        <v>42317.056631944448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6">
        <f>IFERROR(E976/L976,0)/VLOOKUP(H976,ExchangeRates,2,FALSE)</f>
        <v>93.333333333333329</v>
      </c>
      <c r="Q976" s="15">
        <f>IFERROR(E976/VLOOKUP(H976,ExchangeRates,2,FALSE),0)</f>
        <v>280</v>
      </c>
      <c r="R976" t="str">
        <f t="shared" si="76"/>
        <v>technology</v>
      </c>
      <c r="S976" t="str">
        <f t="shared" si="77"/>
        <v>wearables</v>
      </c>
      <c r="T976" s="10">
        <f t="shared" si="78"/>
        <v>42424.749490740738</v>
      </c>
      <c r="U976" s="10">
        <f t="shared" si="79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6">
        <f>IFERROR(E977/L977,0)/VLOOKUP(H977,ExchangeRates,2,FALSE)</f>
        <v>108.625</v>
      </c>
      <c r="Q977" s="15">
        <f>IFERROR(E977/VLOOKUP(H977,ExchangeRates,2,FALSE),0)</f>
        <v>2607</v>
      </c>
      <c r="R977" t="str">
        <f t="shared" si="76"/>
        <v>technology</v>
      </c>
      <c r="S977" t="str">
        <f t="shared" si="77"/>
        <v>wearables</v>
      </c>
      <c r="T977" s="10">
        <f t="shared" si="78"/>
        <v>42489.696585648147</v>
      </c>
      <c r="U977" s="10">
        <f t="shared" si="79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6">
        <f>IFERROR(E978/L978,0)/VLOOKUP(H978,ExchangeRates,2,FALSE)</f>
        <v>111.45833333333334</v>
      </c>
      <c r="Q978" s="15">
        <f>IFERROR(E978/VLOOKUP(H978,ExchangeRates,2,FALSE),0)</f>
        <v>2006.25</v>
      </c>
      <c r="R978" t="str">
        <f t="shared" si="76"/>
        <v>technology</v>
      </c>
      <c r="S978" t="str">
        <f t="shared" si="77"/>
        <v>wearables</v>
      </c>
      <c r="T978" s="10">
        <f t="shared" si="78"/>
        <v>42185.058993055558</v>
      </c>
      <c r="U978" s="10">
        <f t="shared" si="79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6">
        <f>IFERROR(E979/L979,0)/VLOOKUP(H979,ExchangeRates,2,FALSE)</f>
        <v>86.079545454545453</v>
      </c>
      <c r="Q979" s="15">
        <f>IFERROR(E979/VLOOKUP(H979,ExchangeRates,2,FALSE),0)</f>
        <v>1032.9545454545455</v>
      </c>
      <c r="R979" t="str">
        <f t="shared" si="76"/>
        <v>technology</v>
      </c>
      <c r="S979" t="str">
        <f t="shared" si="77"/>
        <v>wearables</v>
      </c>
      <c r="T979" s="10">
        <f t="shared" si="78"/>
        <v>42391.942094907412</v>
      </c>
      <c r="U979" s="10">
        <f t="shared" si="79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6">
        <f>IFERROR(E980/L980,0)/VLOOKUP(H980,ExchangeRates,2,FALSE)</f>
        <v>85.960586779780854</v>
      </c>
      <c r="Q980" s="15">
        <f>IFERROR(E980/VLOOKUP(H980,ExchangeRates,2,FALSE),0)</f>
        <v>10573.152173913044</v>
      </c>
      <c r="R980" t="str">
        <f t="shared" si="76"/>
        <v>technology</v>
      </c>
      <c r="S980" t="str">
        <f t="shared" si="77"/>
        <v>wearables</v>
      </c>
      <c r="T980" s="10">
        <f t="shared" si="78"/>
        <v>42395.309039351851</v>
      </c>
      <c r="U980" s="10">
        <f t="shared" si="79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6">
        <f>IFERROR(E981/L981,0)/VLOOKUP(H981,ExchangeRates,2,FALSE)</f>
        <v>301.93916666666667</v>
      </c>
      <c r="Q981" s="15">
        <f>IFERROR(E981/VLOOKUP(H981,ExchangeRates,2,FALSE),0)</f>
        <v>28986.16</v>
      </c>
      <c r="R981" t="str">
        <f t="shared" si="76"/>
        <v>technology</v>
      </c>
      <c r="S981" t="str">
        <f t="shared" si="77"/>
        <v>wearables</v>
      </c>
      <c r="T981" s="10">
        <f t="shared" si="78"/>
        <v>42506.416990740741</v>
      </c>
      <c r="U981" s="10">
        <f t="shared" si="79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6">
        <f>IFERROR(E982/L982,0)/VLOOKUP(H982,ExchangeRates,2,FALSE)</f>
        <v>47.935483870967744</v>
      </c>
      <c r="Q982" s="15">
        <f>IFERROR(E982/VLOOKUP(H982,ExchangeRates,2,FALSE),0)</f>
        <v>1486</v>
      </c>
      <c r="R982" t="str">
        <f t="shared" si="76"/>
        <v>technology</v>
      </c>
      <c r="S982" t="str">
        <f t="shared" si="77"/>
        <v>wearables</v>
      </c>
      <c r="T982" s="10">
        <f t="shared" si="78"/>
        <v>41928.904189814813</v>
      </c>
      <c r="U982" s="10">
        <f t="shared" si="79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6">
        <f>IFERROR(E983/L983,0)/VLOOKUP(H983,ExchangeRates,2,FALSE)</f>
        <v>2.75</v>
      </c>
      <c r="Q983" s="15">
        <f>IFERROR(E983/VLOOKUP(H983,ExchangeRates,2,FALSE),0)</f>
        <v>11</v>
      </c>
      <c r="R983" t="str">
        <f t="shared" si="76"/>
        <v>technology</v>
      </c>
      <c r="S983" t="str">
        <f t="shared" si="77"/>
        <v>wearables</v>
      </c>
      <c r="T983" s="10">
        <f t="shared" si="78"/>
        <v>41830.947013888886</v>
      </c>
      <c r="U983" s="10">
        <f t="shared" si="79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6">
        <f>IFERROR(E984/L984,0)/VLOOKUP(H984,ExchangeRates,2,FALSE)</f>
        <v>1</v>
      </c>
      <c r="Q984" s="15">
        <f>IFERROR(E984/VLOOKUP(H984,ExchangeRates,2,FALSE),0)</f>
        <v>3</v>
      </c>
      <c r="R984" t="str">
        <f t="shared" si="76"/>
        <v>technology</v>
      </c>
      <c r="S984" t="str">
        <f t="shared" si="77"/>
        <v>wearables</v>
      </c>
      <c r="T984" s="10">
        <f t="shared" si="78"/>
        <v>42615.753310185188</v>
      </c>
      <c r="U984" s="10">
        <f t="shared" si="79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6">
        <f>IFERROR(E985/L985,0)/VLOOKUP(H985,ExchangeRates,2,FALSE)</f>
        <v>195.21965464702896</v>
      </c>
      <c r="Q985" s="15">
        <f>IFERROR(E985/VLOOKUP(H985,ExchangeRates,2,FALSE),0)</f>
        <v>34944.318181818184</v>
      </c>
      <c r="R985" t="str">
        <f t="shared" si="76"/>
        <v>technology</v>
      </c>
      <c r="S985" t="str">
        <f t="shared" si="77"/>
        <v>wearables</v>
      </c>
      <c r="T985" s="10">
        <f t="shared" si="78"/>
        <v>42574.667650462958</v>
      </c>
      <c r="U985" s="10">
        <f t="shared" si="79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6">
        <f>IFERROR(E986/L986,0)/VLOOKUP(H986,ExchangeRates,2,FALSE)</f>
        <v>35.333333333333336</v>
      </c>
      <c r="Q986" s="15">
        <f>IFERROR(E986/VLOOKUP(H986,ExchangeRates,2,FALSE),0)</f>
        <v>106</v>
      </c>
      <c r="R986" t="str">
        <f t="shared" si="76"/>
        <v>technology</v>
      </c>
      <c r="S986" t="str">
        <f t="shared" si="77"/>
        <v>wearables</v>
      </c>
      <c r="T986" s="10">
        <f t="shared" si="78"/>
        <v>42061.11583333333</v>
      </c>
      <c r="U986" s="10">
        <f t="shared" si="79"/>
        <v>42091.074166666665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6">
        <f>IFERROR(E987/L987,0)/VLOOKUP(H987,ExchangeRates,2,FALSE)</f>
        <v>93.280632411067188</v>
      </c>
      <c r="Q987" s="15">
        <f>IFERROR(E987/VLOOKUP(H987,ExchangeRates,2,FALSE),0)</f>
        <v>2145.4545454545455</v>
      </c>
      <c r="R987" t="str">
        <f t="shared" si="76"/>
        <v>technology</v>
      </c>
      <c r="S987" t="str">
        <f t="shared" si="77"/>
        <v>wearables</v>
      </c>
      <c r="T987" s="10">
        <f t="shared" si="78"/>
        <v>42339.967708333337</v>
      </c>
      <c r="U987" s="10">
        <f t="shared" si="79"/>
        <v>42369.958333333328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6">
        <f>IFERROR(E988/L988,0)/VLOOKUP(H988,ExchangeRates,2,FALSE)</f>
        <v>140.34122179416619</v>
      </c>
      <c r="Q988" s="15">
        <f>IFERROR(E988/VLOOKUP(H988,ExchangeRates,2,FALSE),0)</f>
        <v>3227.8481012658226</v>
      </c>
      <c r="R988" t="str">
        <f t="shared" si="76"/>
        <v>technology</v>
      </c>
      <c r="S988" t="str">
        <f t="shared" si="77"/>
        <v>wearables</v>
      </c>
      <c r="T988" s="10">
        <f t="shared" si="78"/>
        <v>42324.767361111109</v>
      </c>
      <c r="U988" s="10">
        <f t="shared" si="79"/>
        <v>42379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6">
        <f>IFERROR(E989/L989,0)/VLOOKUP(H989,ExchangeRates,2,FALSE)</f>
        <v>183.20399113082038</v>
      </c>
      <c r="Q989" s="15">
        <f>IFERROR(E989/VLOOKUP(H989,ExchangeRates,2,FALSE),0)</f>
        <v>7511.363636363636</v>
      </c>
      <c r="R989" t="str">
        <f t="shared" si="76"/>
        <v>technology</v>
      </c>
      <c r="S989" t="str">
        <f t="shared" si="77"/>
        <v>wearables</v>
      </c>
      <c r="T989" s="10">
        <f t="shared" si="78"/>
        <v>41773.294560185182</v>
      </c>
      <c r="U989" s="10">
        <f t="shared" si="79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>
        <f>IFERROR(E990/L990,0)/VLOOKUP(H990,ExchangeRates,2,FALSE)</f>
        <v>0</v>
      </c>
      <c r="Q990" s="15">
        <f>IFERROR(E990/VLOOKUP(H990,ExchangeRates,2,FALSE),0)</f>
        <v>0</v>
      </c>
      <c r="R990" t="str">
        <f t="shared" si="76"/>
        <v>technology</v>
      </c>
      <c r="S990" t="str">
        <f t="shared" si="77"/>
        <v>wearables</v>
      </c>
      <c r="T990" s="10">
        <f t="shared" si="78"/>
        <v>42614.356770833328</v>
      </c>
      <c r="U990" s="10">
        <f t="shared" si="79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6">
        <f>IFERROR(E991/L991,0)/VLOOKUP(H991,ExchangeRates,2,FALSE)</f>
        <v>52.40625</v>
      </c>
      <c r="Q991" s="15">
        <f>IFERROR(E991/VLOOKUP(H991,ExchangeRates,2,FALSE),0)</f>
        <v>1677</v>
      </c>
      <c r="R991" t="str">
        <f t="shared" si="76"/>
        <v>technology</v>
      </c>
      <c r="S991" t="str">
        <f t="shared" si="77"/>
        <v>wearables</v>
      </c>
      <c r="T991" s="10">
        <f t="shared" si="78"/>
        <v>42611.933969907404</v>
      </c>
      <c r="U991" s="10">
        <f t="shared" si="79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6">
        <f>IFERROR(E992/L992,0)/VLOOKUP(H992,ExchangeRates,2,FALSE)</f>
        <v>13</v>
      </c>
      <c r="Q992" s="15">
        <f>IFERROR(E992/VLOOKUP(H992,ExchangeRates,2,FALSE),0)</f>
        <v>26</v>
      </c>
      <c r="R992" t="str">
        <f t="shared" si="76"/>
        <v>technology</v>
      </c>
      <c r="S992" t="str">
        <f t="shared" si="77"/>
        <v>wearables</v>
      </c>
      <c r="T992" s="10">
        <f t="shared" si="78"/>
        <v>41855.784305555557</v>
      </c>
      <c r="U992" s="10">
        <f t="shared" si="79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6">
        <f>IFERROR(E993/L993,0)/VLOOKUP(H993,ExchangeRates,2,FALSE)</f>
        <v>38.33634719710669</v>
      </c>
      <c r="Q993" s="15">
        <f>IFERROR(E993/VLOOKUP(H993,ExchangeRates,2,FALSE),0)</f>
        <v>268.35443037974682</v>
      </c>
      <c r="R993" t="str">
        <f t="shared" si="76"/>
        <v>technology</v>
      </c>
      <c r="S993" t="str">
        <f t="shared" si="77"/>
        <v>wearables</v>
      </c>
      <c r="T993" s="10">
        <f t="shared" si="78"/>
        <v>42538.75680555556</v>
      </c>
      <c r="U993" s="10">
        <f t="shared" si="79"/>
        <v>42563.785416666666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6">
        <f>IFERROR(E994/L994,0)/VLOOKUP(H994,ExchangeRates,2,FALSE)</f>
        <v>116.75</v>
      </c>
      <c r="Q994" s="15">
        <f>IFERROR(E994/VLOOKUP(H994,ExchangeRates,2,FALSE),0)</f>
        <v>467</v>
      </c>
      <c r="R994" t="str">
        <f t="shared" si="76"/>
        <v>technology</v>
      </c>
      <c r="S994" t="str">
        <f t="shared" si="77"/>
        <v>wearables</v>
      </c>
      <c r="T994" s="10">
        <f t="shared" si="78"/>
        <v>42437.924988425926</v>
      </c>
      <c r="U994" s="10">
        <f t="shared" si="79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6">
        <f>IFERROR(E995/L995,0)/VLOOKUP(H995,ExchangeRates,2,FALSE)</f>
        <v>89.59693877551021</v>
      </c>
      <c r="Q995" s="15">
        <f>IFERROR(E995/VLOOKUP(H995,ExchangeRates,2,FALSE),0)</f>
        <v>17561</v>
      </c>
      <c r="R995" t="str">
        <f t="shared" si="76"/>
        <v>technology</v>
      </c>
      <c r="S995" t="str">
        <f t="shared" si="77"/>
        <v>wearables</v>
      </c>
      <c r="T995" s="10">
        <f t="shared" si="78"/>
        <v>42652.964907407411</v>
      </c>
      <c r="U995" s="10">
        <f t="shared" si="79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6">
        <f>IFERROR(E996/L996,0)/VLOOKUP(H996,ExchangeRates,2,FALSE)</f>
        <v>424.45454545454544</v>
      </c>
      <c r="Q996" s="15">
        <f>IFERROR(E996/VLOOKUP(H996,ExchangeRates,2,FALSE),0)</f>
        <v>4669</v>
      </c>
      <c r="R996" t="str">
        <f t="shared" si="76"/>
        <v>technology</v>
      </c>
      <c r="S996" t="str">
        <f t="shared" si="77"/>
        <v>wearables</v>
      </c>
      <c r="T996" s="10">
        <f t="shared" si="78"/>
        <v>41921.263078703705</v>
      </c>
      <c r="U996" s="10">
        <f t="shared" si="79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6">
        <f>IFERROR(E997/L997,0)/VLOOKUP(H997,ExchangeRates,2,FALSE)</f>
        <v>80.666666666666671</v>
      </c>
      <c r="Q997" s="15">
        <f>IFERROR(E997/VLOOKUP(H997,ExchangeRates,2,FALSE),0)</f>
        <v>726</v>
      </c>
      <c r="R997" t="str">
        <f t="shared" si="76"/>
        <v>technology</v>
      </c>
      <c r="S997" t="str">
        <f t="shared" si="77"/>
        <v>wearables</v>
      </c>
      <c r="T997" s="10">
        <f t="shared" si="78"/>
        <v>41947.940740740742</v>
      </c>
      <c r="U997" s="10">
        <f t="shared" si="79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6">
        <f>IFERROR(E998/L998,0)/VLOOKUP(H998,ExchangeRates,2,FALSE)</f>
        <v>13</v>
      </c>
      <c r="Q998" s="15">
        <f>IFERROR(E998/VLOOKUP(H998,ExchangeRates,2,FALSE),0)</f>
        <v>65</v>
      </c>
      <c r="R998" t="str">
        <f t="shared" si="76"/>
        <v>technology</v>
      </c>
      <c r="S998" t="str">
        <f t="shared" si="77"/>
        <v>wearables</v>
      </c>
      <c r="T998" s="10">
        <f t="shared" si="78"/>
        <v>41817.866435185184</v>
      </c>
      <c r="U998" s="10">
        <f t="shared" si="79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6">
        <f>IFERROR(E999/L999,0)/VLOOKUP(H999,ExchangeRates,2,FALSE)</f>
        <v>8.125</v>
      </c>
      <c r="Q999" s="15">
        <f>IFERROR(E999/VLOOKUP(H999,ExchangeRates,2,FALSE),0)</f>
        <v>65</v>
      </c>
      <c r="R999" t="str">
        <f t="shared" si="76"/>
        <v>technology</v>
      </c>
      <c r="S999" t="str">
        <f t="shared" si="77"/>
        <v>wearables</v>
      </c>
      <c r="T999" s="10">
        <f t="shared" si="78"/>
        <v>41941.10297453704</v>
      </c>
      <c r="U999" s="10">
        <f t="shared" si="79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6">
        <f>IFERROR(E1000/L1000,0)/VLOOKUP(H1000,ExchangeRates,2,FALSE)</f>
        <v>114.49846835690542</v>
      </c>
      <c r="Q1000" s="15">
        <f>IFERROR(E1000/VLOOKUP(H1000,ExchangeRates,2,FALSE),0)</f>
        <v>26220.149253731342</v>
      </c>
      <c r="R1000" t="str">
        <f t="shared" si="76"/>
        <v>technology</v>
      </c>
      <c r="S1000" t="str">
        <f t="shared" si="77"/>
        <v>wearables</v>
      </c>
      <c r="T1000" s="10">
        <f t="shared" si="78"/>
        <v>42282.168993055559</v>
      </c>
      <c r="U1000" s="10">
        <f t="shared" si="79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6">
        <f>IFERROR(E1001/L1001,0)/VLOOKUP(H1001,ExchangeRates,2,FALSE)</f>
        <v>217.96641791044775</v>
      </c>
      <c r="Q1001" s="15">
        <f>IFERROR(E1001/VLOOKUP(H1001,ExchangeRates,2,FALSE),0)</f>
        <v>8718.6567164179105</v>
      </c>
      <c r="R1001" t="str">
        <f t="shared" si="76"/>
        <v>technology</v>
      </c>
      <c r="S1001" t="str">
        <f t="shared" si="77"/>
        <v>wearables</v>
      </c>
      <c r="T1001" s="10">
        <f t="shared" si="78"/>
        <v>41926.29965277778</v>
      </c>
      <c r="U1001" s="10">
        <f t="shared" si="79"/>
        <v>41956.334722222222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6">
        <f>IFERROR(E1002/L1002,0)/VLOOKUP(H1002,ExchangeRates,2,FALSE)</f>
        <v>3304</v>
      </c>
      <c r="Q1002" s="15">
        <f>IFERROR(E1002/VLOOKUP(H1002,ExchangeRates,2,FALSE),0)</f>
        <v>19824</v>
      </c>
      <c r="R1002" t="str">
        <f t="shared" si="76"/>
        <v>technology</v>
      </c>
      <c r="S1002" t="str">
        <f t="shared" si="77"/>
        <v>wearables</v>
      </c>
      <c r="T1002" s="10">
        <f t="shared" si="78"/>
        <v>42749.05972222222</v>
      </c>
      <c r="U1002" s="10">
        <f t="shared" si="79"/>
        <v>42809.018055555556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6">
        <f>IFERROR(E1003/L1003,0)/VLOOKUP(H1003,ExchangeRates,2,FALSE)</f>
        <v>1645.5696202531644</v>
      </c>
      <c r="Q1003" s="15">
        <f>IFERROR(E1003/VLOOKUP(H1003,ExchangeRates,2,FALSE),0)</f>
        <v>6582.2784810126577</v>
      </c>
      <c r="R1003" t="str">
        <f t="shared" si="76"/>
        <v>technology</v>
      </c>
      <c r="S1003" t="str">
        <f t="shared" si="77"/>
        <v>wearables</v>
      </c>
      <c r="T1003" s="10">
        <f t="shared" si="78"/>
        <v>42720.720057870371</v>
      </c>
      <c r="U1003" s="10">
        <f t="shared" si="79"/>
        <v>42765.720057870371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6">
        <f>IFERROR(E1004/L1004,0)/VLOOKUP(H1004,ExchangeRates,2,FALSE)</f>
        <v>134.54545454545453</v>
      </c>
      <c r="Q1004" s="15">
        <f>IFERROR(E1004/VLOOKUP(H1004,ExchangeRates,2,FALSE),0)</f>
        <v>2960</v>
      </c>
      <c r="R1004" t="str">
        <f t="shared" si="76"/>
        <v>technology</v>
      </c>
      <c r="S1004" t="str">
        <f t="shared" si="77"/>
        <v>wearables</v>
      </c>
      <c r="T1004" s="10">
        <f t="shared" si="78"/>
        <v>42325.684189814812</v>
      </c>
      <c r="U1004" s="10">
        <f t="shared" si="79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6">
        <f>IFERROR(E1005/L1005,0)/VLOOKUP(H1005,ExchangeRates,2,FALSE)</f>
        <v>243.25757575757575</v>
      </c>
      <c r="Q1005" s="15">
        <f>IFERROR(E1005/VLOOKUP(H1005,ExchangeRates,2,FALSE),0)</f>
        <v>3648.8636363636365</v>
      </c>
      <c r="R1005" t="str">
        <f t="shared" si="76"/>
        <v>technology</v>
      </c>
      <c r="S1005" t="str">
        <f t="shared" si="77"/>
        <v>wearables</v>
      </c>
      <c r="T1005" s="10">
        <f t="shared" si="78"/>
        <v>42780.709039351852</v>
      </c>
      <c r="U1005" s="10">
        <f t="shared" si="79"/>
        <v>42810.667372685188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6">
        <f>IFERROR(E1006/L1006,0)/VLOOKUP(H1006,ExchangeRates,2,FALSE)</f>
        <v>216.33684210526314</v>
      </c>
      <c r="Q1006" s="15">
        <f>IFERROR(E1006/VLOOKUP(H1006,ExchangeRates,2,FALSE),0)</f>
        <v>20552</v>
      </c>
      <c r="R1006" t="str">
        <f t="shared" si="76"/>
        <v>technology</v>
      </c>
      <c r="S1006" t="str">
        <f t="shared" si="77"/>
        <v>wearables</v>
      </c>
      <c r="T1006" s="10">
        <f t="shared" si="78"/>
        <v>42388.708645833336</v>
      </c>
      <c r="U1006" s="10">
        <f t="shared" si="79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6">
        <f>IFERROR(E1007/L1007,0)/VLOOKUP(H1007,ExchangeRates,2,FALSE)</f>
        <v>932.31055900621118</v>
      </c>
      <c r="Q1007" s="15">
        <f>IFERROR(E1007/VLOOKUP(H1007,ExchangeRates,2,FALSE),0)</f>
        <v>150102</v>
      </c>
      <c r="R1007" t="str">
        <f t="shared" si="76"/>
        <v>technology</v>
      </c>
      <c r="S1007" t="str">
        <f t="shared" si="77"/>
        <v>wearables</v>
      </c>
      <c r="T1007" s="10">
        <f t="shared" si="78"/>
        <v>42276.624803240746</v>
      </c>
      <c r="U1007" s="10">
        <f t="shared" si="79"/>
        <v>42307.624803240746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6">
        <f>IFERROR(E1008/L1008,0)/VLOOKUP(H1008,ExchangeRates,2,FALSE)</f>
        <v>29.25</v>
      </c>
      <c r="Q1008" s="15">
        <f>IFERROR(E1008/VLOOKUP(H1008,ExchangeRates,2,FALSE),0)</f>
        <v>234</v>
      </c>
      <c r="R1008" t="str">
        <f t="shared" si="76"/>
        <v>technology</v>
      </c>
      <c r="S1008" t="str">
        <f t="shared" si="77"/>
        <v>wearables</v>
      </c>
      <c r="T1008" s="10">
        <f t="shared" si="78"/>
        <v>41977.040185185186</v>
      </c>
      <c r="U1008" s="10">
        <f t="shared" si="79"/>
        <v>41985.299305555556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6">
        <f>IFERROR(E1009/L1009,0)/VLOOKUP(H1009,ExchangeRates,2,FALSE)</f>
        <v>174.94736842105263</v>
      </c>
      <c r="Q1009" s="15">
        <f>IFERROR(E1009/VLOOKUP(H1009,ExchangeRates,2,FALSE),0)</f>
        <v>13296</v>
      </c>
      <c r="R1009" t="str">
        <f t="shared" si="76"/>
        <v>technology</v>
      </c>
      <c r="S1009" t="str">
        <f t="shared" si="77"/>
        <v>wearables</v>
      </c>
      <c r="T1009" s="10">
        <f t="shared" si="78"/>
        <v>42676.583599537036</v>
      </c>
      <c r="U1009" s="10">
        <f t="shared" si="79"/>
        <v>42718.6252662037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6">
        <f>IFERROR(E1010/L1010,0)/VLOOKUP(H1010,ExchangeRates,2,FALSE)</f>
        <v>11.431184270690443</v>
      </c>
      <c r="Q1010" s="15">
        <f>IFERROR(E1010/VLOOKUP(H1010,ExchangeRates,2,FALSE),0)</f>
        <v>11.431184270690443</v>
      </c>
      <c r="R1010" t="str">
        <f t="shared" si="76"/>
        <v>technology</v>
      </c>
      <c r="S1010" t="str">
        <f t="shared" si="77"/>
        <v>wearables</v>
      </c>
      <c r="T1010" s="10">
        <f t="shared" si="78"/>
        <v>42702.809201388889</v>
      </c>
      <c r="U1010" s="10">
        <f t="shared" si="79"/>
        <v>42732.809201388889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6">
        <f>IFERROR(E1011/L1011,0)/VLOOKUP(H1011,ExchangeRates,2,FALSE)</f>
        <v>65</v>
      </c>
      <c r="Q1011" s="15">
        <f>IFERROR(E1011/VLOOKUP(H1011,ExchangeRates,2,FALSE),0)</f>
        <v>6565</v>
      </c>
      <c r="R1011" t="str">
        <f t="shared" si="76"/>
        <v>technology</v>
      </c>
      <c r="S1011" t="str">
        <f t="shared" si="77"/>
        <v>wearables</v>
      </c>
      <c r="T1011" s="10">
        <f t="shared" si="78"/>
        <v>42510.604699074072</v>
      </c>
      <c r="U1011" s="10">
        <f t="shared" si="79"/>
        <v>42540.604699074072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6">
        <f>IFERROR(E1012/L1012,0)/VLOOKUP(H1012,ExchangeRates,2,FALSE)</f>
        <v>55</v>
      </c>
      <c r="Q1012" s="15">
        <f>IFERROR(E1012/VLOOKUP(H1012,ExchangeRates,2,FALSE),0)</f>
        <v>220</v>
      </c>
      <c r="R1012" t="str">
        <f t="shared" si="76"/>
        <v>technology</v>
      </c>
      <c r="S1012" t="str">
        <f t="shared" si="77"/>
        <v>wearables</v>
      </c>
      <c r="T1012" s="10">
        <f t="shared" si="78"/>
        <v>42561.829421296294</v>
      </c>
      <c r="U1012" s="10">
        <f t="shared" si="79"/>
        <v>42618.124305555553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6">
        <f>IFERROR(E1013/L1013,0)/VLOOKUP(H1013,ExchangeRates,2,FALSE)</f>
        <v>75</v>
      </c>
      <c r="Q1013" s="15">
        <f>IFERROR(E1013/VLOOKUP(H1013,ExchangeRates,2,FALSE),0)</f>
        <v>75</v>
      </c>
      <c r="R1013" t="str">
        <f t="shared" si="76"/>
        <v>technology</v>
      </c>
      <c r="S1013" t="str">
        <f t="shared" si="77"/>
        <v>wearables</v>
      </c>
      <c r="T1013" s="10">
        <f t="shared" si="78"/>
        <v>41946.898090277777</v>
      </c>
      <c r="U1013" s="10">
        <f t="shared" si="79"/>
        <v>41991.898090277777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6">
        <f>IFERROR(E1014/L1014,0)/VLOOKUP(H1014,ExchangeRates,2,FALSE)</f>
        <v>1389.3561935483872</v>
      </c>
      <c r="Q1014" s="15">
        <f>IFERROR(E1014/VLOOKUP(H1014,ExchangeRates,2,FALSE),0)</f>
        <v>1076751.05</v>
      </c>
      <c r="R1014" t="str">
        <f t="shared" si="76"/>
        <v>technology</v>
      </c>
      <c r="S1014" t="str">
        <f t="shared" si="77"/>
        <v>wearables</v>
      </c>
      <c r="T1014" s="10">
        <f t="shared" si="78"/>
        <v>42714.440416666665</v>
      </c>
      <c r="U1014" s="10">
        <f t="shared" si="79"/>
        <v>42759.440416666665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6">
        <f>IFERROR(E1015/L1015,0)/VLOOKUP(H1015,ExchangeRates,2,FALSE)</f>
        <v>95.911111111111111</v>
      </c>
      <c r="Q1015" s="15">
        <f>IFERROR(E1015/VLOOKUP(H1015,ExchangeRates,2,FALSE),0)</f>
        <v>8632</v>
      </c>
      <c r="R1015" t="str">
        <f t="shared" si="76"/>
        <v>technology</v>
      </c>
      <c r="S1015" t="str">
        <f t="shared" si="77"/>
        <v>wearables</v>
      </c>
      <c r="T1015" s="10">
        <f t="shared" si="78"/>
        <v>42339.833981481483</v>
      </c>
      <c r="U1015" s="10">
        <f t="shared" si="79"/>
        <v>42367.833333333328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6">
        <f>IFERROR(E1016/L1016,0)/VLOOKUP(H1016,ExchangeRates,2,FALSE)</f>
        <v>191.25</v>
      </c>
      <c r="Q1016" s="15">
        <f>IFERROR(E1016/VLOOKUP(H1016,ExchangeRates,2,FALSE),0)</f>
        <v>3060</v>
      </c>
      <c r="R1016" t="str">
        <f t="shared" si="76"/>
        <v>technology</v>
      </c>
      <c r="S1016" t="str">
        <f t="shared" si="77"/>
        <v>wearables</v>
      </c>
      <c r="T1016" s="10">
        <f t="shared" si="78"/>
        <v>41955.002488425926</v>
      </c>
      <c r="U1016" s="10">
        <f t="shared" si="79"/>
        <v>42005.002488425926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6" t="e">
        <f>IFERROR(E1017/L1017,0)/VLOOKUP(H1017,ExchangeRates,2,FALSE)</f>
        <v>#N/A</v>
      </c>
      <c r="Q1017" s="15">
        <f>IFERROR(E1017/VLOOKUP(H1017,ExchangeRates,2,FALSE),0)</f>
        <v>0</v>
      </c>
      <c r="R1017" t="str">
        <f t="shared" si="76"/>
        <v>technology</v>
      </c>
      <c r="S1017" t="str">
        <f t="shared" si="77"/>
        <v>wearables</v>
      </c>
      <c r="T1017" s="10">
        <f t="shared" si="78"/>
        <v>42303.878414351857</v>
      </c>
      <c r="U1017" s="10">
        <f t="shared" si="79"/>
        <v>42333.920081018514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6">
        <f>IFERROR(E1018/L1018,0)/VLOOKUP(H1018,ExchangeRates,2,FALSE)</f>
        <v>74.78947368421052</v>
      </c>
      <c r="Q1018" s="15">
        <f>IFERROR(E1018/VLOOKUP(H1018,ExchangeRates,2,FALSE),0)</f>
        <v>2842</v>
      </c>
      <c r="R1018" t="str">
        <f t="shared" si="76"/>
        <v>technology</v>
      </c>
      <c r="S1018" t="str">
        <f t="shared" si="77"/>
        <v>wearables</v>
      </c>
      <c r="T1018" s="10">
        <f t="shared" si="78"/>
        <v>42422.107129629629</v>
      </c>
      <c r="U1018" s="10">
        <f t="shared" si="79"/>
        <v>42467.065462962964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6">
        <f>IFERROR(E1019/L1019,0)/VLOOKUP(H1019,ExchangeRates,2,FALSE)</f>
        <v>161.11830985915492</v>
      </c>
      <c r="Q1019" s="15">
        <f>IFERROR(E1019/VLOOKUP(H1019,ExchangeRates,2,FALSE),0)</f>
        <v>57197</v>
      </c>
      <c r="R1019" t="str">
        <f t="shared" si="76"/>
        <v>technology</v>
      </c>
      <c r="S1019" t="str">
        <f t="shared" si="77"/>
        <v>wearables</v>
      </c>
      <c r="T1019" s="10">
        <f t="shared" si="78"/>
        <v>42289.675173611111</v>
      </c>
      <c r="U1019" s="10">
        <f t="shared" si="79"/>
        <v>42329.716840277775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6">
        <f>IFERROR(E1020/L1020,0)/VLOOKUP(H1020,ExchangeRates,2,FALSE)</f>
        <v>88.714285714285708</v>
      </c>
      <c r="Q1020" s="15">
        <f>IFERROR(E1020/VLOOKUP(H1020,ExchangeRates,2,FALSE),0)</f>
        <v>621</v>
      </c>
      <c r="R1020" t="str">
        <f t="shared" si="76"/>
        <v>technology</v>
      </c>
      <c r="S1020" t="str">
        <f t="shared" si="77"/>
        <v>wearables</v>
      </c>
      <c r="T1020" s="10">
        <f t="shared" si="78"/>
        <v>42535.492280092592</v>
      </c>
      <c r="U1020" s="10">
        <f t="shared" si="79"/>
        <v>42565.492280092592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6">
        <f>IFERROR(E1021/L1021,0)/VLOOKUP(H1021,ExchangeRates,2,FALSE)</f>
        <v>53.25</v>
      </c>
      <c r="Q1021" s="15">
        <f>IFERROR(E1021/VLOOKUP(H1021,ExchangeRates,2,FALSE),0)</f>
        <v>21300</v>
      </c>
      <c r="R1021" t="str">
        <f t="shared" si="76"/>
        <v>technology</v>
      </c>
      <c r="S1021" t="str">
        <f t="shared" si="77"/>
        <v>wearables</v>
      </c>
      <c r="T1021" s="10">
        <f t="shared" si="78"/>
        <v>42009.973946759259</v>
      </c>
      <c r="U1021" s="10">
        <f t="shared" si="79"/>
        <v>42039.973946759259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6">
        <f>IFERROR(E1022/L1022,0)/VLOOKUP(H1022,ExchangeRates,2,FALSE)</f>
        <v>79.253731343283576</v>
      </c>
      <c r="Q1022" s="15">
        <f>IFERROR(E1022/VLOOKUP(H1022,ExchangeRates,2,FALSE),0)</f>
        <v>2377.6119402985073</v>
      </c>
      <c r="R1022" t="str">
        <f t="shared" si="76"/>
        <v>music</v>
      </c>
      <c r="S1022" t="str">
        <f t="shared" si="77"/>
        <v>electronic music</v>
      </c>
      <c r="T1022" s="10">
        <f t="shared" si="78"/>
        <v>42127.069548611107</v>
      </c>
      <c r="U1022" s="10">
        <f t="shared" si="79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6">
        <f>IFERROR(E1023/L1023,0)/VLOOKUP(H1023,ExchangeRates,2,FALSE)</f>
        <v>22.079728033472804</v>
      </c>
      <c r="Q1023" s="15">
        <f>IFERROR(E1023/VLOOKUP(H1023,ExchangeRates,2,FALSE),0)</f>
        <v>10554.11</v>
      </c>
      <c r="R1023" t="str">
        <f t="shared" si="76"/>
        <v>music</v>
      </c>
      <c r="S1023" t="str">
        <f t="shared" si="77"/>
        <v>electronic music</v>
      </c>
      <c r="T1023" s="10">
        <f t="shared" si="78"/>
        <v>42271.251979166671</v>
      </c>
      <c r="U1023" s="10">
        <f t="shared" si="79"/>
        <v>42294.166666666672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6">
        <f>IFERROR(E1024/L1024,0)/VLOOKUP(H1024,ExchangeRates,2,FALSE)</f>
        <v>31.054054054054053</v>
      </c>
      <c r="Q1024" s="15">
        <f>IFERROR(E1024/VLOOKUP(H1024,ExchangeRates,2,FALSE),0)</f>
        <v>2298</v>
      </c>
      <c r="R1024" t="str">
        <f t="shared" si="76"/>
        <v>music</v>
      </c>
      <c r="S1024" t="str">
        <f t="shared" si="77"/>
        <v>electronic music</v>
      </c>
      <c r="T1024" s="10">
        <f t="shared" si="78"/>
        <v>42111.646724537037</v>
      </c>
      <c r="U1024" s="10">
        <f t="shared" si="79"/>
        <v>42141.646724537037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6">
        <f>IFERROR(E1025/L1025,0)/VLOOKUP(H1025,ExchangeRates,2,FALSE)</f>
        <v>45.830515025606338</v>
      </c>
      <c r="Q1025" s="15">
        <f>IFERROR(E1025/VLOOKUP(H1025,ExchangeRates,2,FALSE),0)</f>
        <v>6003.7974683544298</v>
      </c>
      <c r="R1025" t="str">
        <f t="shared" si="76"/>
        <v>music</v>
      </c>
      <c r="S1025" t="str">
        <f t="shared" si="77"/>
        <v>electronic music</v>
      </c>
      <c r="T1025" s="10">
        <f t="shared" si="78"/>
        <v>42145.919687500005</v>
      </c>
      <c r="U1025" s="10">
        <f t="shared" si="79"/>
        <v>42175.919687500005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 s="6">
        <f>IFERROR(E1026/L1026,0)/VLOOKUP(H1026,ExchangeRates,2,FALSE)</f>
        <v>42.280024946543122</v>
      </c>
      <c r="Q1026" s="15">
        <f>IFERROR(E1026/VLOOKUP(H1026,ExchangeRates,2,FALSE),0)</f>
        <v>2579.0815217391305</v>
      </c>
      <c r="R1026" t="str">
        <f t="shared" si="76"/>
        <v>music</v>
      </c>
      <c r="S1026" t="str">
        <f t="shared" si="77"/>
        <v>electronic music</v>
      </c>
      <c r="T1026" s="10">
        <f t="shared" si="78"/>
        <v>42370.580590277779</v>
      </c>
      <c r="U1026" s="10">
        <f t="shared" si="79"/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 s="6">
        <f>IFERROR(E1027/L1027,0)/VLOOKUP(H1027,ExchangeRates,2,FALSE)</f>
        <v>71.848571428571432</v>
      </c>
      <c r="Q1027" s="15">
        <f>IFERROR(E1027/VLOOKUP(H1027,ExchangeRates,2,FALSE),0)</f>
        <v>76949.820000000007</v>
      </c>
      <c r="R1027" t="str">
        <f t="shared" ref="R1027:R1090" si="81">LEFT(N1027,FIND("/",N1027)-1)</f>
        <v>music</v>
      </c>
      <c r="S1027" t="str">
        <f t="shared" ref="S1027:S1090" si="82">RIGHT(N1027,LEN(N1027)-FIND("/",N1027))</f>
        <v>electronic music</v>
      </c>
      <c r="T1027" s="10">
        <f t="shared" ref="T1027:T1090" si="83">(((J1027/86400)+DATE(1970,1,1)))</f>
        <v>42049.833761574075</v>
      </c>
      <c r="U1027" s="10">
        <f t="shared" ref="U1027:U1090" si="84">(((I1027/86400)+DATE(1970,1,1)))</f>
        <v>42079.792094907403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6">
        <f>IFERROR(E1028/L1028,0)/VLOOKUP(H1028,ExchangeRates,2,FALSE)</f>
        <v>72.635194023656354</v>
      </c>
      <c r="Q1028" s="15">
        <f>IFERROR(E1028/VLOOKUP(H1028,ExchangeRates,2,FALSE),0)</f>
        <v>8861.4936708860751</v>
      </c>
      <c r="R1028" t="str">
        <f t="shared" si="81"/>
        <v>music</v>
      </c>
      <c r="S1028" t="str">
        <f t="shared" si="82"/>
        <v>electronic music</v>
      </c>
      <c r="T1028" s="10">
        <f t="shared" si="83"/>
        <v>42426.407592592594</v>
      </c>
      <c r="U1028" s="10">
        <f t="shared" si="84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6">
        <f>IFERROR(E1029/L1029,0)/VLOOKUP(H1029,ExchangeRates,2,FALSE)</f>
        <v>69.666666666666671</v>
      </c>
      <c r="Q1029" s="15">
        <f>IFERROR(E1029/VLOOKUP(H1029,ExchangeRates,2,FALSE),0)</f>
        <v>7733</v>
      </c>
      <c r="R1029" t="str">
        <f t="shared" si="81"/>
        <v>music</v>
      </c>
      <c r="S1029" t="str">
        <f t="shared" si="82"/>
        <v>electronic music</v>
      </c>
      <c r="T1029" s="10">
        <f t="shared" si="83"/>
        <v>41905.034108796295</v>
      </c>
      <c r="U1029" s="10">
        <f t="shared" si="84"/>
        <v>41935.034108796295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6">
        <f>IFERROR(E1030/L1030,0)/VLOOKUP(H1030,ExchangeRates,2,FALSE)</f>
        <v>58.212956068503345</v>
      </c>
      <c r="Q1030" s="15">
        <f>IFERROR(E1030/VLOOKUP(H1030,ExchangeRates,2,FALSE),0)</f>
        <v>14844.303797468354</v>
      </c>
      <c r="R1030" t="str">
        <f t="shared" si="81"/>
        <v>music</v>
      </c>
      <c r="S1030" t="str">
        <f t="shared" si="82"/>
        <v>electronic music</v>
      </c>
      <c r="T1030" s="10">
        <f t="shared" si="83"/>
        <v>42755.627372685187</v>
      </c>
      <c r="U1030" s="10">
        <f t="shared" si="84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6">
        <f>IFERROR(E1031/L1031,0)/VLOOKUP(H1031,ExchangeRates,2,FALSE)</f>
        <v>8.6154794942954052</v>
      </c>
      <c r="Q1031" s="15">
        <f>IFERROR(E1031/VLOOKUP(H1031,ExchangeRates,2,FALSE),0)</f>
        <v>1214.7826086956522</v>
      </c>
      <c r="R1031" t="str">
        <f t="shared" si="81"/>
        <v>music</v>
      </c>
      <c r="S1031" t="str">
        <f t="shared" si="82"/>
        <v>electronic music</v>
      </c>
      <c r="T1031" s="10">
        <f t="shared" si="83"/>
        <v>42044.711886574078</v>
      </c>
      <c r="U1031" s="10">
        <f t="shared" si="84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6">
        <f>IFERROR(E1032/L1032,0)/VLOOKUP(H1032,ExchangeRates,2,FALSE)</f>
        <v>43.031446540880502</v>
      </c>
      <c r="Q1032" s="15">
        <f>IFERROR(E1032/VLOOKUP(H1032,ExchangeRates,2,FALSE),0)</f>
        <v>6842</v>
      </c>
      <c r="R1032" t="str">
        <f t="shared" si="81"/>
        <v>music</v>
      </c>
      <c r="S1032" t="str">
        <f t="shared" si="82"/>
        <v>electronic music</v>
      </c>
      <c r="T1032" s="10">
        <f t="shared" si="83"/>
        <v>42611.483206018514</v>
      </c>
      <c r="U1032" s="10">
        <f t="shared" si="84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6">
        <f>IFERROR(E1033/L1033,0)/VLOOKUP(H1033,ExchangeRates,2,FALSE)</f>
        <v>108.48484848484848</v>
      </c>
      <c r="Q1033" s="15">
        <f>IFERROR(E1033/VLOOKUP(H1033,ExchangeRates,2,FALSE),0)</f>
        <v>10740</v>
      </c>
      <c r="R1033" t="str">
        <f t="shared" si="81"/>
        <v>music</v>
      </c>
      <c r="S1033" t="str">
        <f t="shared" si="82"/>
        <v>electronic music</v>
      </c>
      <c r="T1033" s="10">
        <f t="shared" si="83"/>
        <v>42324.764004629629</v>
      </c>
      <c r="U1033" s="10">
        <f t="shared" si="84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6">
        <f>IFERROR(E1034/L1034,0)/VLOOKUP(H1034,ExchangeRates,2,FALSE)</f>
        <v>61.029583333333335</v>
      </c>
      <c r="Q1034" s="15">
        <f>IFERROR(E1034/VLOOKUP(H1034,ExchangeRates,2,FALSE),0)</f>
        <v>5858.84</v>
      </c>
      <c r="R1034" t="str">
        <f t="shared" si="81"/>
        <v>music</v>
      </c>
      <c r="S1034" t="str">
        <f t="shared" si="82"/>
        <v>electronic music</v>
      </c>
      <c r="T1034" s="10">
        <f t="shared" si="83"/>
        <v>42514.666956018518</v>
      </c>
      <c r="U1034" s="10">
        <f t="shared" si="84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6">
        <f>IFERROR(E1035/L1035,0)/VLOOKUP(H1035,ExchangeRates,2,FALSE)</f>
        <v>64.041256446319736</v>
      </c>
      <c r="Q1035" s="15">
        <f>IFERROR(E1035/VLOOKUP(H1035,ExchangeRates,2,FALSE),0)</f>
        <v>1729.1139240506329</v>
      </c>
      <c r="R1035" t="str">
        <f t="shared" si="81"/>
        <v>music</v>
      </c>
      <c r="S1035" t="str">
        <f t="shared" si="82"/>
        <v>electronic music</v>
      </c>
      <c r="T1035" s="10">
        <f t="shared" si="83"/>
        <v>42688.732407407406</v>
      </c>
      <c r="U1035" s="10">
        <f t="shared" si="84"/>
        <v>42716.732407407406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6">
        <f>IFERROR(E1036/L1036,0)/VLOOKUP(H1036,ExchangeRates,2,FALSE)</f>
        <v>39.157168674698795</v>
      </c>
      <c r="Q1036" s="15">
        <f>IFERROR(E1036/VLOOKUP(H1036,ExchangeRates,2,FALSE),0)</f>
        <v>6500.09</v>
      </c>
      <c r="R1036" t="str">
        <f t="shared" si="81"/>
        <v>music</v>
      </c>
      <c r="S1036" t="str">
        <f t="shared" si="82"/>
        <v>electronic music</v>
      </c>
      <c r="T1036" s="10">
        <f t="shared" si="83"/>
        <v>42555.166712962964</v>
      </c>
      <c r="U1036" s="10">
        <f t="shared" si="84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6">
        <f>IFERROR(E1037/L1037,0)/VLOOKUP(H1037,ExchangeRates,2,FALSE)</f>
        <v>65.15789473684211</v>
      </c>
      <c r="Q1037" s="15">
        <f>IFERROR(E1037/VLOOKUP(H1037,ExchangeRates,2,FALSE),0)</f>
        <v>4952</v>
      </c>
      <c r="R1037" t="str">
        <f t="shared" si="81"/>
        <v>music</v>
      </c>
      <c r="S1037" t="str">
        <f t="shared" si="82"/>
        <v>electronic music</v>
      </c>
      <c r="T1037" s="10">
        <f t="shared" si="83"/>
        <v>42016.641435185185</v>
      </c>
      <c r="U1037" s="10">
        <f t="shared" si="84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6">
        <f>IFERROR(E1038/L1038,0)/VLOOKUP(H1038,ExchangeRates,2,FALSE)</f>
        <v>23.963127962085309</v>
      </c>
      <c r="Q1038" s="15">
        <f>IFERROR(E1038/VLOOKUP(H1038,ExchangeRates,2,FALSE),0)</f>
        <v>5056.22</v>
      </c>
      <c r="R1038" t="str">
        <f t="shared" si="81"/>
        <v>music</v>
      </c>
      <c r="S1038" t="str">
        <f t="shared" si="82"/>
        <v>electronic music</v>
      </c>
      <c r="T1038" s="10">
        <f t="shared" si="83"/>
        <v>41249.448958333334</v>
      </c>
      <c r="U1038" s="10">
        <f t="shared" si="84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6">
        <f>IFERROR(E1039/L1039,0)/VLOOKUP(H1039,ExchangeRates,2,FALSE)</f>
        <v>48.61904761904762</v>
      </c>
      <c r="Q1039" s="15">
        <f>IFERROR(E1039/VLOOKUP(H1039,ExchangeRates,2,FALSE),0)</f>
        <v>1021</v>
      </c>
      <c r="R1039" t="str">
        <f t="shared" si="81"/>
        <v>music</v>
      </c>
      <c r="S1039" t="str">
        <f t="shared" si="82"/>
        <v>electronic music</v>
      </c>
      <c r="T1039" s="10">
        <f t="shared" si="83"/>
        <v>42119.822476851856</v>
      </c>
      <c r="U1039" s="10">
        <f t="shared" si="84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6">
        <f>IFERROR(E1040/L1040,0)/VLOOKUP(H1040,ExchangeRates,2,FALSE)</f>
        <v>35.73770491803279</v>
      </c>
      <c r="Q1040" s="15">
        <f>IFERROR(E1040/VLOOKUP(H1040,ExchangeRates,2,FALSE),0)</f>
        <v>2180</v>
      </c>
      <c r="R1040" t="str">
        <f t="shared" si="81"/>
        <v>music</v>
      </c>
      <c r="S1040" t="str">
        <f t="shared" si="82"/>
        <v>electronic music</v>
      </c>
      <c r="T1040" s="10">
        <f t="shared" si="83"/>
        <v>42418.231747685189</v>
      </c>
      <c r="U1040" s="10">
        <f t="shared" si="84"/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6">
        <f>IFERROR(E1041/L1041,0)/VLOOKUP(H1041,ExchangeRates,2,FALSE)</f>
        <v>21.366666666666667</v>
      </c>
      <c r="Q1041" s="15">
        <f>IFERROR(E1041/VLOOKUP(H1041,ExchangeRates,2,FALSE),0)</f>
        <v>641</v>
      </c>
      <c r="R1041" t="str">
        <f t="shared" si="81"/>
        <v>music</v>
      </c>
      <c r="S1041" t="str">
        <f t="shared" si="82"/>
        <v>electronic music</v>
      </c>
      <c r="T1041" s="10">
        <f t="shared" si="83"/>
        <v>42692.109328703707</v>
      </c>
      <c r="U1041" s="10">
        <f t="shared" si="84"/>
        <v>42717.332638888889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6">
        <f>IFERROR(E1042/L1042,0)/VLOOKUP(H1042,ExchangeRates,2,FALSE)</f>
        <v>250</v>
      </c>
      <c r="Q1042" s="15">
        <f>IFERROR(E1042/VLOOKUP(H1042,ExchangeRates,2,FALSE),0)</f>
        <v>250</v>
      </c>
      <c r="R1042" t="str">
        <f t="shared" si="81"/>
        <v>journalism</v>
      </c>
      <c r="S1042" t="str">
        <f t="shared" si="82"/>
        <v>audio</v>
      </c>
      <c r="T1042" s="10">
        <f t="shared" si="83"/>
        <v>42579.708437499998</v>
      </c>
      <c r="U1042" s="10">
        <f t="shared" si="84"/>
        <v>42609.708437499998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>
        <f>IFERROR(E1043/L1043,0)/VLOOKUP(H1043,ExchangeRates,2,FALSE)</f>
        <v>0</v>
      </c>
      <c r="Q1043" s="15">
        <f>IFERROR(E1043/VLOOKUP(H1043,ExchangeRates,2,FALSE),0)</f>
        <v>0</v>
      </c>
      <c r="R1043" t="str">
        <f t="shared" si="81"/>
        <v>journalism</v>
      </c>
      <c r="S1043" t="str">
        <f t="shared" si="82"/>
        <v>audio</v>
      </c>
      <c r="T1043" s="10">
        <f t="shared" si="83"/>
        <v>41831.06009259259</v>
      </c>
      <c r="U1043" s="10">
        <f t="shared" si="84"/>
        <v>41851.06009259259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6">
        <f>IFERROR(E1044/L1044,0)/VLOOKUP(H1044,ExchangeRates,2,FALSE)</f>
        <v>10</v>
      </c>
      <c r="Q1044" s="15">
        <f>IFERROR(E1044/VLOOKUP(H1044,ExchangeRates,2,FALSE),0)</f>
        <v>10</v>
      </c>
      <c r="R1044" t="str">
        <f t="shared" si="81"/>
        <v>journalism</v>
      </c>
      <c r="S1044" t="str">
        <f t="shared" si="82"/>
        <v>audio</v>
      </c>
      <c r="T1044" s="10">
        <f t="shared" si="83"/>
        <v>41851.696157407408</v>
      </c>
      <c r="U1044" s="10">
        <f t="shared" si="84"/>
        <v>41894.416666666664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6">
        <f>IFERROR(E1045/L1045,0)/VLOOKUP(H1045,ExchangeRates,2,FALSE)</f>
        <v>29.236301369863014</v>
      </c>
      <c r="Q1045" s="15">
        <f>IFERROR(E1045/VLOOKUP(H1045,ExchangeRates,2,FALSE),0)</f>
        <v>8537</v>
      </c>
      <c r="R1045" t="str">
        <f t="shared" si="81"/>
        <v>journalism</v>
      </c>
      <c r="S1045" t="str">
        <f t="shared" si="82"/>
        <v>audio</v>
      </c>
      <c r="T1045" s="10">
        <f t="shared" si="83"/>
        <v>42114.252951388888</v>
      </c>
      <c r="U1045" s="10">
        <f t="shared" si="84"/>
        <v>42144.252951388888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6">
        <f>IFERROR(E1046/L1046,0)/VLOOKUP(H1046,ExchangeRates,2,FALSE)</f>
        <v>3</v>
      </c>
      <c r="Q1046" s="15">
        <f>IFERROR(E1046/VLOOKUP(H1046,ExchangeRates,2,FALSE),0)</f>
        <v>6</v>
      </c>
      <c r="R1046" t="str">
        <f t="shared" si="81"/>
        <v>journalism</v>
      </c>
      <c r="S1046" t="str">
        <f t="shared" si="82"/>
        <v>audio</v>
      </c>
      <c r="T1046" s="10">
        <f t="shared" si="83"/>
        <v>42011.925937499997</v>
      </c>
      <c r="U1046" s="10">
        <f t="shared" si="84"/>
        <v>42068.852083333331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6">
        <f>IFERROR(E1047/L1047,0)/VLOOKUP(H1047,ExchangeRates,2,FALSE)</f>
        <v>33.25</v>
      </c>
      <c r="Q1047" s="15">
        <f>IFERROR(E1047/VLOOKUP(H1047,ExchangeRates,2,FALSE),0)</f>
        <v>266</v>
      </c>
      <c r="R1047" t="str">
        <f t="shared" si="81"/>
        <v>journalism</v>
      </c>
      <c r="S1047" t="str">
        <f t="shared" si="82"/>
        <v>audio</v>
      </c>
      <c r="T1047" s="10">
        <f t="shared" si="83"/>
        <v>41844.874421296292</v>
      </c>
      <c r="U1047" s="10">
        <f t="shared" si="84"/>
        <v>41874.874421296292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>
        <f>IFERROR(E1048/L1048,0)/VLOOKUP(H1048,ExchangeRates,2,FALSE)</f>
        <v>0</v>
      </c>
      <c r="Q1048" s="15">
        <f>IFERROR(E1048/VLOOKUP(H1048,ExchangeRates,2,FALSE),0)</f>
        <v>0</v>
      </c>
      <c r="R1048" t="str">
        <f t="shared" si="81"/>
        <v>journalism</v>
      </c>
      <c r="S1048" t="str">
        <f t="shared" si="82"/>
        <v>audio</v>
      </c>
      <c r="T1048" s="10">
        <f t="shared" si="83"/>
        <v>42319.851388888885</v>
      </c>
      <c r="U1048" s="10">
        <f t="shared" si="84"/>
        <v>42364.851388888885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6">
        <f>IFERROR(E1049/L1049,0)/VLOOKUP(H1049,ExchangeRates,2,FALSE)</f>
        <v>1</v>
      </c>
      <c r="Q1049" s="15">
        <f>IFERROR(E1049/VLOOKUP(H1049,ExchangeRates,2,FALSE),0)</f>
        <v>1</v>
      </c>
      <c r="R1049" t="str">
        <f t="shared" si="81"/>
        <v>journalism</v>
      </c>
      <c r="S1049" t="str">
        <f t="shared" si="82"/>
        <v>audio</v>
      </c>
      <c r="T1049" s="10">
        <f t="shared" si="83"/>
        <v>41918.818460648152</v>
      </c>
      <c r="U1049" s="10">
        <f t="shared" si="84"/>
        <v>41948.860127314816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6">
        <f>IFERROR(E1050/L1050,0)/VLOOKUP(H1050,ExchangeRates,2,FALSE)</f>
        <v>53</v>
      </c>
      <c r="Q1050" s="15">
        <f>IFERROR(E1050/VLOOKUP(H1050,ExchangeRates,2,FALSE),0)</f>
        <v>212</v>
      </c>
      <c r="R1050" t="str">
        <f t="shared" si="81"/>
        <v>journalism</v>
      </c>
      <c r="S1050" t="str">
        <f t="shared" si="82"/>
        <v>audio</v>
      </c>
      <c r="T1050" s="10">
        <f t="shared" si="83"/>
        <v>42598.053113425922</v>
      </c>
      <c r="U1050" s="10">
        <f t="shared" si="84"/>
        <v>42638.053113425922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>
        <f>IFERROR(E1051/L1051,0)/VLOOKUP(H1051,ExchangeRates,2,FALSE)</f>
        <v>0</v>
      </c>
      <c r="Q1051" s="15">
        <f>IFERROR(E1051/VLOOKUP(H1051,ExchangeRates,2,FALSE),0)</f>
        <v>0</v>
      </c>
      <c r="R1051" t="str">
        <f t="shared" si="81"/>
        <v>journalism</v>
      </c>
      <c r="S1051" t="str">
        <f t="shared" si="82"/>
        <v>audio</v>
      </c>
      <c r="T1051" s="10">
        <f t="shared" si="83"/>
        <v>42382.431076388893</v>
      </c>
      <c r="U1051" s="10">
        <f t="shared" si="84"/>
        <v>42412.431076388893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>
        <f>IFERROR(E1052/L1052,0)/VLOOKUP(H1052,ExchangeRates,2,FALSE)</f>
        <v>0</v>
      </c>
      <c r="Q1052" s="15">
        <f>IFERROR(E1052/VLOOKUP(H1052,ExchangeRates,2,FALSE),0)</f>
        <v>0</v>
      </c>
      <c r="R1052" t="str">
        <f t="shared" si="81"/>
        <v>journalism</v>
      </c>
      <c r="S1052" t="str">
        <f t="shared" si="82"/>
        <v>audio</v>
      </c>
      <c r="T1052" s="10">
        <f t="shared" si="83"/>
        <v>42231.7971875</v>
      </c>
      <c r="U1052" s="10">
        <f t="shared" si="84"/>
        <v>42261.7971875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>
        <f>IFERROR(E1053/L1053,0)/VLOOKUP(H1053,ExchangeRates,2,FALSE)</f>
        <v>0</v>
      </c>
      <c r="Q1053" s="15">
        <f>IFERROR(E1053/VLOOKUP(H1053,ExchangeRates,2,FALSE),0)</f>
        <v>0</v>
      </c>
      <c r="R1053" t="str">
        <f t="shared" si="81"/>
        <v>journalism</v>
      </c>
      <c r="S1053" t="str">
        <f t="shared" si="82"/>
        <v>audio</v>
      </c>
      <c r="T1053" s="10">
        <f t="shared" si="83"/>
        <v>41850.014178240745</v>
      </c>
      <c r="U1053" s="10">
        <f t="shared" si="84"/>
        <v>41878.014178240745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>
        <f>IFERROR(E1054/L1054,0)/VLOOKUP(H1054,ExchangeRates,2,FALSE)</f>
        <v>0</v>
      </c>
      <c r="Q1054" s="15">
        <f>IFERROR(E1054/VLOOKUP(H1054,ExchangeRates,2,FALSE),0)</f>
        <v>0</v>
      </c>
      <c r="R1054" t="str">
        <f t="shared" si="81"/>
        <v>journalism</v>
      </c>
      <c r="S1054" t="str">
        <f t="shared" si="82"/>
        <v>audio</v>
      </c>
      <c r="T1054" s="10">
        <f t="shared" si="83"/>
        <v>42483.797395833331</v>
      </c>
      <c r="U1054" s="10">
        <f t="shared" si="84"/>
        <v>42527.839583333334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6">
        <f>IFERROR(E1055/L1055,0)/VLOOKUP(H1055,ExchangeRates,2,FALSE)</f>
        <v>15</v>
      </c>
      <c r="Q1055" s="15">
        <f>IFERROR(E1055/VLOOKUP(H1055,ExchangeRates,2,FALSE),0)</f>
        <v>15</v>
      </c>
      <c r="R1055" t="str">
        <f t="shared" si="81"/>
        <v>journalism</v>
      </c>
      <c r="S1055" t="str">
        <f t="shared" si="82"/>
        <v>audio</v>
      </c>
      <c r="T1055" s="10">
        <f t="shared" si="83"/>
        <v>42775.172824074078</v>
      </c>
      <c r="U1055" s="10">
        <f t="shared" si="84"/>
        <v>42800.172824074078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>
        <f>IFERROR(E1056/L1056,0)/VLOOKUP(H1056,ExchangeRates,2,FALSE)</f>
        <v>0</v>
      </c>
      <c r="Q1056" s="15">
        <f>IFERROR(E1056/VLOOKUP(H1056,ExchangeRates,2,FALSE),0)</f>
        <v>0</v>
      </c>
      <c r="R1056" t="str">
        <f t="shared" si="81"/>
        <v>journalism</v>
      </c>
      <c r="S1056" t="str">
        <f t="shared" si="82"/>
        <v>audio</v>
      </c>
      <c r="T1056" s="10">
        <f t="shared" si="83"/>
        <v>41831.851840277777</v>
      </c>
      <c r="U1056" s="10">
        <f t="shared" si="84"/>
        <v>41861.916666666664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>
        <f>IFERROR(E1057/L1057,0)/VLOOKUP(H1057,ExchangeRates,2,FALSE)</f>
        <v>0</v>
      </c>
      <c r="Q1057" s="15">
        <f>IFERROR(E1057/VLOOKUP(H1057,ExchangeRates,2,FALSE),0)</f>
        <v>0</v>
      </c>
      <c r="R1057" t="str">
        <f t="shared" si="81"/>
        <v>journalism</v>
      </c>
      <c r="S1057" t="str">
        <f t="shared" si="82"/>
        <v>audio</v>
      </c>
      <c r="T1057" s="10">
        <f t="shared" si="83"/>
        <v>42406.992418981477</v>
      </c>
      <c r="U1057" s="10">
        <f t="shared" si="84"/>
        <v>42436.992418981477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>
        <f>IFERROR(E1058/L1058,0)/VLOOKUP(H1058,ExchangeRates,2,FALSE)</f>
        <v>0</v>
      </c>
      <c r="Q1058" s="15">
        <f>IFERROR(E1058/VLOOKUP(H1058,ExchangeRates,2,FALSE),0)</f>
        <v>0</v>
      </c>
      <c r="R1058" t="str">
        <f t="shared" si="81"/>
        <v>journalism</v>
      </c>
      <c r="S1058" t="str">
        <f t="shared" si="82"/>
        <v>audio</v>
      </c>
      <c r="T1058" s="10">
        <f t="shared" si="83"/>
        <v>42058.719641203701</v>
      </c>
      <c r="U1058" s="10">
        <f t="shared" si="84"/>
        <v>42118.677974537037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>
        <f>IFERROR(E1059/L1059,0)/VLOOKUP(H1059,ExchangeRates,2,FALSE)</f>
        <v>0</v>
      </c>
      <c r="Q1059" s="15">
        <f>IFERROR(E1059/VLOOKUP(H1059,ExchangeRates,2,FALSE),0)</f>
        <v>0</v>
      </c>
      <c r="R1059" t="str">
        <f t="shared" si="81"/>
        <v>journalism</v>
      </c>
      <c r="S1059" t="str">
        <f t="shared" si="82"/>
        <v>audio</v>
      </c>
      <c r="T1059" s="10">
        <f t="shared" si="83"/>
        <v>42678.871331018519</v>
      </c>
      <c r="U1059" s="10">
        <f t="shared" si="84"/>
        <v>42708.912997685184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>
        <f>IFERROR(E1060/L1060,0)/VLOOKUP(H1060,ExchangeRates,2,FALSE)</f>
        <v>0</v>
      </c>
      <c r="Q1060" s="15">
        <f>IFERROR(E1060/VLOOKUP(H1060,ExchangeRates,2,FALSE),0)</f>
        <v>0</v>
      </c>
      <c r="R1060" t="str">
        <f t="shared" si="81"/>
        <v>journalism</v>
      </c>
      <c r="S1060" t="str">
        <f t="shared" si="82"/>
        <v>audio</v>
      </c>
      <c r="T1060" s="10">
        <f t="shared" si="83"/>
        <v>42047.900960648149</v>
      </c>
      <c r="U1060" s="10">
        <f t="shared" si="84"/>
        <v>42089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>
        <f>IFERROR(E1061/L1061,0)/VLOOKUP(H1061,ExchangeRates,2,FALSE)</f>
        <v>0</v>
      </c>
      <c r="Q1061" s="15">
        <f>IFERROR(E1061/VLOOKUP(H1061,ExchangeRates,2,FALSE),0)</f>
        <v>0</v>
      </c>
      <c r="R1061" t="str">
        <f t="shared" si="81"/>
        <v>journalism</v>
      </c>
      <c r="S1061" t="str">
        <f t="shared" si="82"/>
        <v>audio</v>
      </c>
      <c r="T1061" s="10">
        <f t="shared" si="83"/>
        <v>42046.79</v>
      </c>
      <c r="U1061" s="10">
        <f t="shared" si="84"/>
        <v>42076.748333333337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6">
        <f>IFERROR(E1062/L1062,0)/VLOOKUP(H1062,ExchangeRates,2,FALSE)</f>
        <v>50</v>
      </c>
      <c r="Q1062" s="15">
        <f>IFERROR(E1062/VLOOKUP(H1062,ExchangeRates,2,FALSE),0)</f>
        <v>50</v>
      </c>
      <c r="R1062" t="str">
        <f t="shared" si="81"/>
        <v>journalism</v>
      </c>
      <c r="S1062" t="str">
        <f t="shared" si="82"/>
        <v>audio</v>
      </c>
      <c r="T1062" s="10">
        <f t="shared" si="83"/>
        <v>42079.913113425922</v>
      </c>
      <c r="U1062" s="10">
        <f t="shared" si="84"/>
        <v>42109.913113425922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>
        <f>IFERROR(E1063/L1063,0)/VLOOKUP(H1063,ExchangeRates,2,FALSE)</f>
        <v>0</v>
      </c>
      <c r="Q1063" s="15">
        <f>IFERROR(E1063/VLOOKUP(H1063,ExchangeRates,2,FALSE),0)</f>
        <v>0</v>
      </c>
      <c r="R1063" t="str">
        <f t="shared" si="81"/>
        <v>journalism</v>
      </c>
      <c r="S1063" t="str">
        <f t="shared" si="82"/>
        <v>audio</v>
      </c>
      <c r="T1063" s="10">
        <f t="shared" si="83"/>
        <v>42432.276712962965</v>
      </c>
      <c r="U1063" s="10">
        <f t="shared" si="84"/>
        <v>42492.041666666672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6">
        <f>IFERROR(E1064/L1064,0)/VLOOKUP(H1064,ExchangeRates,2,FALSE)</f>
        <v>47.5</v>
      </c>
      <c r="Q1064" s="15">
        <f>IFERROR(E1064/VLOOKUP(H1064,ExchangeRates,2,FALSE),0)</f>
        <v>190</v>
      </c>
      <c r="R1064" t="str">
        <f t="shared" si="81"/>
        <v>journalism</v>
      </c>
      <c r="S1064" t="str">
        <f t="shared" si="82"/>
        <v>audio</v>
      </c>
      <c r="T1064" s="10">
        <f t="shared" si="83"/>
        <v>42556.807187500002</v>
      </c>
      <c r="U1064" s="10">
        <f t="shared" si="84"/>
        <v>42563.807187500002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>
        <f>IFERROR(E1065/L1065,0)/VLOOKUP(H1065,ExchangeRates,2,FALSE)</f>
        <v>0</v>
      </c>
      <c r="Q1065" s="15">
        <f>IFERROR(E1065/VLOOKUP(H1065,ExchangeRates,2,FALSE),0)</f>
        <v>0</v>
      </c>
      <c r="R1065" t="str">
        <f t="shared" si="81"/>
        <v>journalism</v>
      </c>
      <c r="S1065" t="str">
        <f t="shared" si="82"/>
        <v>audio</v>
      </c>
      <c r="T1065" s="10">
        <f t="shared" si="83"/>
        <v>42583.030810185184</v>
      </c>
      <c r="U1065" s="10">
        <f t="shared" si="84"/>
        <v>42613.030810185184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6">
        <f>IFERROR(E1066/L1066,0)/VLOOKUP(H1066,ExchangeRates,2,FALSE)</f>
        <v>65.666666666666671</v>
      </c>
      <c r="Q1066" s="15">
        <f>IFERROR(E1066/VLOOKUP(H1066,ExchangeRates,2,FALSE),0)</f>
        <v>8077</v>
      </c>
      <c r="R1066" t="str">
        <f t="shared" si="81"/>
        <v>games</v>
      </c>
      <c r="S1066" t="str">
        <f t="shared" si="82"/>
        <v>video games</v>
      </c>
      <c r="T1066" s="10">
        <f t="shared" si="83"/>
        <v>41417.228043981479</v>
      </c>
      <c r="U1066" s="10">
        <f t="shared" si="84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6">
        <f>IFERROR(E1067/L1067,0)/VLOOKUP(H1067,ExchangeRates,2,FALSE)</f>
        <v>11.25</v>
      </c>
      <c r="Q1067" s="15">
        <f>IFERROR(E1067/VLOOKUP(H1067,ExchangeRates,2,FALSE),0)</f>
        <v>56.25</v>
      </c>
      <c r="R1067" t="str">
        <f t="shared" si="81"/>
        <v>games</v>
      </c>
      <c r="S1067" t="str">
        <f t="shared" si="82"/>
        <v>video games</v>
      </c>
      <c r="T1067" s="10">
        <f t="shared" si="83"/>
        <v>41661.381041666667</v>
      </c>
      <c r="U1067" s="10">
        <f t="shared" si="84"/>
        <v>41689.381041666667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6">
        <f>IFERROR(E1068/L1068,0)/VLOOKUP(H1068,ExchangeRates,2,FALSE)</f>
        <v>34.128378378378379</v>
      </c>
      <c r="Q1068" s="15">
        <f>IFERROR(E1068/VLOOKUP(H1068,ExchangeRates,2,FALSE),0)</f>
        <v>5051</v>
      </c>
      <c r="R1068" t="str">
        <f t="shared" si="81"/>
        <v>games</v>
      </c>
      <c r="S1068" t="str">
        <f t="shared" si="82"/>
        <v>video games</v>
      </c>
      <c r="T1068" s="10">
        <f t="shared" si="83"/>
        <v>41445.962754629625</v>
      </c>
      <c r="U1068" s="10">
        <f t="shared" si="84"/>
        <v>41490.962754629625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6">
        <f>IFERROR(E1069/L1069,0)/VLOOKUP(H1069,ExchangeRates,2,FALSE)</f>
        <v>13</v>
      </c>
      <c r="Q1069" s="15">
        <f>IFERROR(E1069/VLOOKUP(H1069,ExchangeRates,2,FALSE),0)</f>
        <v>130</v>
      </c>
      <c r="R1069" t="str">
        <f t="shared" si="81"/>
        <v>games</v>
      </c>
      <c r="S1069" t="str">
        <f t="shared" si="82"/>
        <v>video games</v>
      </c>
      <c r="T1069" s="10">
        <f t="shared" si="83"/>
        <v>41599.855682870373</v>
      </c>
      <c r="U1069" s="10">
        <f t="shared" si="84"/>
        <v>41629.855682870373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6">
        <f>IFERROR(E1070/L1070,0)/VLOOKUP(H1070,ExchangeRates,2,FALSE)</f>
        <v>11.25</v>
      </c>
      <c r="Q1070" s="15">
        <f>IFERROR(E1070/VLOOKUP(H1070,ExchangeRates,2,FALSE),0)</f>
        <v>45</v>
      </c>
      <c r="R1070" t="str">
        <f t="shared" si="81"/>
        <v>games</v>
      </c>
      <c r="S1070" t="str">
        <f t="shared" si="82"/>
        <v>video games</v>
      </c>
      <c r="T1070" s="10">
        <f t="shared" si="83"/>
        <v>42440.371111111112</v>
      </c>
      <c r="U1070" s="10">
        <f t="shared" si="84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6">
        <f>IFERROR(E1071/L1071,0)/VLOOKUP(H1071,ExchangeRates,2,FALSE)</f>
        <v>40.476190476190474</v>
      </c>
      <c r="Q1071" s="15">
        <f>IFERROR(E1071/VLOOKUP(H1071,ExchangeRates,2,FALSE),0)</f>
        <v>850</v>
      </c>
      <c r="R1071" t="str">
        <f t="shared" si="81"/>
        <v>games</v>
      </c>
      <c r="S1071" t="str">
        <f t="shared" si="82"/>
        <v>video games</v>
      </c>
      <c r="T1071" s="10">
        <f t="shared" si="83"/>
        <v>41572.229849537034</v>
      </c>
      <c r="U1071" s="10">
        <f t="shared" si="84"/>
        <v>41604.271516203706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6">
        <f>IFERROR(E1072/L1072,0)/VLOOKUP(H1072,ExchangeRates,2,FALSE)</f>
        <v>35</v>
      </c>
      <c r="Q1072" s="15">
        <f>IFERROR(E1072/VLOOKUP(H1072,ExchangeRates,2,FALSE),0)</f>
        <v>70</v>
      </c>
      <c r="R1072" t="str">
        <f t="shared" si="81"/>
        <v>games</v>
      </c>
      <c r="S1072" t="str">
        <f t="shared" si="82"/>
        <v>video games</v>
      </c>
      <c r="T1072" s="10">
        <f t="shared" si="83"/>
        <v>41163.011828703704</v>
      </c>
      <c r="U1072" s="10">
        <f t="shared" si="84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>
        <f>IFERROR(E1073/L1073,0)/VLOOKUP(H1073,ExchangeRates,2,FALSE)</f>
        <v>0</v>
      </c>
      <c r="Q1073" s="15">
        <f>IFERROR(E1073/VLOOKUP(H1073,ExchangeRates,2,FALSE),0)</f>
        <v>0</v>
      </c>
      <c r="R1073" t="str">
        <f t="shared" si="81"/>
        <v>games</v>
      </c>
      <c r="S1073" t="str">
        <f t="shared" si="82"/>
        <v>video games</v>
      </c>
      <c r="T1073" s="10">
        <f t="shared" si="83"/>
        <v>42295.753391203703</v>
      </c>
      <c r="U1073" s="10">
        <f t="shared" si="84"/>
        <v>42325.795057870375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6">
        <f>IFERROR(E1074/L1074,0)/VLOOKUP(H1074,ExchangeRates,2,FALSE)</f>
        <v>12.75</v>
      </c>
      <c r="Q1074" s="15">
        <f>IFERROR(E1074/VLOOKUP(H1074,ExchangeRates,2,FALSE),0)</f>
        <v>51</v>
      </c>
      <c r="R1074" t="str">
        <f t="shared" si="81"/>
        <v>games</v>
      </c>
      <c r="S1074" t="str">
        <f t="shared" si="82"/>
        <v>video games</v>
      </c>
      <c r="T1074" s="10">
        <f t="shared" si="83"/>
        <v>41645.832141203704</v>
      </c>
      <c r="U1074" s="10">
        <f t="shared" si="84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6">
        <f>IFERROR(E1075/L1075,0)/VLOOKUP(H1075,ExchangeRates,2,FALSE)</f>
        <v>10</v>
      </c>
      <c r="Q1075" s="15">
        <f>IFERROR(E1075/VLOOKUP(H1075,ExchangeRates,2,FALSE),0)</f>
        <v>10</v>
      </c>
      <c r="R1075" t="str">
        <f t="shared" si="81"/>
        <v>games</v>
      </c>
      <c r="S1075" t="str">
        <f t="shared" si="82"/>
        <v>video games</v>
      </c>
      <c r="T1075" s="10">
        <f t="shared" si="83"/>
        <v>40802.964594907404</v>
      </c>
      <c r="U1075" s="10">
        <f t="shared" si="84"/>
        <v>40832.964594907404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6">
        <f>IFERROR(E1076/L1076,0)/VLOOKUP(H1076,ExchangeRates,2,FALSE)</f>
        <v>113.56666666666666</v>
      </c>
      <c r="Q1076" s="15">
        <f>IFERROR(E1076/VLOOKUP(H1076,ExchangeRates,2,FALSE),0)</f>
        <v>3407</v>
      </c>
      <c r="R1076" t="str">
        <f t="shared" si="81"/>
        <v>games</v>
      </c>
      <c r="S1076" t="str">
        <f t="shared" si="82"/>
        <v>video games</v>
      </c>
      <c r="T1076" s="10">
        <f t="shared" si="83"/>
        <v>41613.172974537039</v>
      </c>
      <c r="U1076" s="10">
        <f t="shared" si="84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6">
        <f>IFERROR(E1077/L1077,0)/VLOOKUP(H1077,ExchangeRates,2,FALSE)</f>
        <v>15</v>
      </c>
      <c r="Q1077" s="15">
        <f>IFERROR(E1077/VLOOKUP(H1077,ExchangeRates,2,FALSE),0)</f>
        <v>45</v>
      </c>
      <c r="R1077" t="str">
        <f t="shared" si="81"/>
        <v>games</v>
      </c>
      <c r="S1077" t="str">
        <f t="shared" si="82"/>
        <v>video games</v>
      </c>
      <c r="T1077" s="10">
        <f t="shared" si="83"/>
        <v>41005.904120370367</v>
      </c>
      <c r="U1077" s="10">
        <f t="shared" si="84"/>
        <v>41035.904120370367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6">
        <f>IFERROR(E1078/L1078,0)/VLOOKUP(H1078,ExchangeRates,2,FALSE)</f>
        <v>48.281025641025643</v>
      </c>
      <c r="Q1078" s="15">
        <f>IFERROR(E1078/VLOOKUP(H1078,ExchangeRates,2,FALSE),0)</f>
        <v>47074</v>
      </c>
      <c r="R1078" t="str">
        <f t="shared" si="81"/>
        <v>games</v>
      </c>
      <c r="S1078" t="str">
        <f t="shared" si="82"/>
        <v>video games</v>
      </c>
      <c r="T1078" s="10">
        <f t="shared" si="83"/>
        <v>41838.377893518518</v>
      </c>
      <c r="U1078" s="10">
        <f t="shared" si="84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6">
        <f>IFERROR(E1079/L1079,0)/VLOOKUP(H1079,ExchangeRates,2,FALSE)</f>
        <v>43.976047904191617</v>
      </c>
      <c r="Q1079" s="15">
        <f>IFERROR(E1079/VLOOKUP(H1079,ExchangeRates,2,FALSE),0)</f>
        <v>7344</v>
      </c>
      <c r="R1079" t="str">
        <f t="shared" si="81"/>
        <v>games</v>
      </c>
      <c r="S1079" t="str">
        <f t="shared" si="82"/>
        <v>video games</v>
      </c>
      <c r="T1079" s="10">
        <f t="shared" si="83"/>
        <v>42353.16679398148</v>
      </c>
      <c r="U1079" s="10">
        <f t="shared" si="84"/>
        <v>42383.16679398148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6">
        <f>IFERROR(E1080/L1080,0)/VLOOKUP(H1080,ExchangeRates,2,FALSE)</f>
        <v>9</v>
      </c>
      <c r="Q1080" s="15">
        <f>IFERROR(E1080/VLOOKUP(H1080,ExchangeRates,2,FALSE),0)</f>
        <v>45</v>
      </c>
      <c r="R1080" t="str">
        <f t="shared" si="81"/>
        <v>games</v>
      </c>
      <c r="S1080" t="str">
        <f t="shared" si="82"/>
        <v>video games</v>
      </c>
      <c r="T1080" s="10">
        <f t="shared" si="83"/>
        <v>40701.195844907408</v>
      </c>
      <c r="U1080" s="10">
        <f t="shared" si="84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6">
        <f>IFERROR(E1081/L1081,0)/VLOOKUP(H1081,ExchangeRates,2,FALSE)</f>
        <v>42.803030303030297</v>
      </c>
      <c r="Q1081" s="15">
        <f>IFERROR(E1081/VLOOKUP(H1081,ExchangeRates,2,FALSE),0)</f>
        <v>770.4545454545455</v>
      </c>
      <c r="R1081" t="str">
        <f t="shared" si="81"/>
        <v>games</v>
      </c>
      <c r="S1081" t="str">
        <f t="shared" si="82"/>
        <v>video games</v>
      </c>
      <c r="T1081" s="10">
        <f t="shared" si="83"/>
        <v>42479.566388888888</v>
      </c>
      <c r="U1081" s="10">
        <f t="shared" si="84"/>
        <v>42504.566388888888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6">
        <f>IFERROR(E1082/L1082,0)/VLOOKUP(H1082,ExchangeRates,2,FALSE)</f>
        <v>18.581632653061224</v>
      </c>
      <c r="Q1082" s="15">
        <f>IFERROR(E1082/VLOOKUP(H1082,ExchangeRates,2,FALSE),0)</f>
        <v>1821</v>
      </c>
      <c r="R1082" t="str">
        <f t="shared" si="81"/>
        <v>games</v>
      </c>
      <c r="S1082" t="str">
        <f t="shared" si="82"/>
        <v>video games</v>
      </c>
      <c r="T1082" s="10">
        <f t="shared" si="83"/>
        <v>41740.138113425928</v>
      </c>
      <c r="U1082" s="10">
        <f t="shared" si="84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6">
        <f>IFERROR(E1083/L1083,0)/VLOOKUP(H1083,ExchangeRates,2,FALSE)</f>
        <v>3</v>
      </c>
      <c r="Q1083" s="15">
        <f>IFERROR(E1083/VLOOKUP(H1083,ExchangeRates,2,FALSE),0)</f>
        <v>12</v>
      </c>
      <c r="R1083" t="str">
        <f t="shared" si="81"/>
        <v>games</v>
      </c>
      <c r="S1083" t="str">
        <f t="shared" si="82"/>
        <v>video games</v>
      </c>
      <c r="T1083" s="10">
        <f t="shared" si="83"/>
        <v>42002.926990740743</v>
      </c>
      <c r="U1083" s="10">
        <f t="shared" si="84"/>
        <v>42032.926990740743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6">
        <f>IFERROR(E1084/L1084,0)/VLOOKUP(H1084,ExchangeRates,2,FALSE)</f>
        <v>18.666666666666668</v>
      </c>
      <c r="Q1084" s="15">
        <f>IFERROR(E1084/VLOOKUP(H1084,ExchangeRates,2,FALSE),0)</f>
        <v>56</v>
      </c>
      <c r="R1084" t="str">
        <f t="shared" si="81"/>
        <v>games</v>
      </c>
      <c r="S1084" t="str">
        <f t="shared" si="82"/>
        <v>video games</v>
      </c>
      <c r="T1084" s="10">
        <f t="shared" si="83"/>
        <v>41101.906111111108</v>
      </c>
      <c r="U1084" s="10">
        <f t="shared" si="84"/>
        <v>41131.906111111108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6">
        <f>IFERROR(E1085/L1085,0)/VLOOKUP(H1085,ExchangeRates,2,FALSE)</f>
        <v>305.97014925373134</v>
      </c>
      <c r="Q1085" s="15">
        <f>IFERROR(E1085/VLOOKUP(H1085,ExchangeRates,2,FALSE),0)</f>
        <v>305.97014925373134</v>
      </c>
      <c r="R1085" t="str">
        <f t="shared" si="81"/>
        <v>games</v>
      </c>
      <c r="S1085" t="str">
        <f t="shared" si="82"/>
        <v>video games</v>
      </c>
      <c r="T1085" s="10">
        <f t="shared" si="83"/>
        <v>41793.659525462965</v>
      </c>
      <c r="U1085" s="10">
        <f t="shared" si="84"/>
        <v>41853.659525462965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>
        <f>IFERROR(E1086/L1086,0)/VLOOKUP(H1086,ExchangeRates,2,FALSE)</f>
        <v>0</v>
      </c>
      <c r="Q1086" s="15">
        <f>IFERROR(E1086/VLOOKUP(H1086,ExchangeRates,2,FALSE),0)</f>
        <v>0</v>
      </c>
      <c r="R1086" t="str">
        <f t="shared" si="81"/>
        <v>games</v>
      </c>
      <c r="S1086" t="str">
        <f t="shared" si="82"/>
        <v>video games</v>
      </c>
      <c r="T1086" s="10">
        <f t="shared" si="83"/>
        <v>41829.912083333329</v>
      </c>
      <c r="U1086" s="10">
        <f t="shared" si="84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6">
        <f>IFERROR(E1087/L1087,0)/VLOOKUP(H1087,ExchangeRates,2,FALSE)</f>
        <v>85.074626865671632</v>
      </c>
      <c r="Q1087" s="15">
        <f>IFERROR(E1087/VLOOKUP(H1087,ExchangeRates,2,FALSE),0)</f>
        <v>765.67164179104475</v>
      </c>
      <c r="R1087" t="str">
        <f t="shared" si="81"/>
        <v>games</v>
      </c>
      <c r="S1087" t="str">
        <f t="shared" si="82"/>
        <v>video games</v>
      </c>
      <c r="T1087" s="10">
        <f t="shared" si="83"/>
        <v>42413.671006944445</v>
      </c>
      <c r="U1087" s="10">
        <f t="shared" si="84"/>
        <v>42443.629340277781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6">
        <f>IFERROR(E1088/L1088,0)/VLOOKUP(H1088,ExchangeRates,2,FALSE)</f>
        <v>7.5</v>
      </c>
      <c r="Q1088" s="15">
        <f>IFERROR(E1088/VLOOKUP(H1088,ExchangeRates,2,FALSE),0)</f>
        <v>15</v>
      </c>
      <c r="R1088" t="str">
        <f t="shared" si="81"/>
        <v>games</v>
      </c>
      <c r="S1088" t="str">
        <f t="shared" si="82"/>
        <v>video games</v>
      </c>
      <c r="T1088" s="10">
        <f t="shared" si="83"/>
        <v>41845.866793981484</v>
      </c>
      <c r="U1088" s="10">
        <f t="shared" si="84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>
        <f>IFERROR(E1089/L1089,0)/VLOOKUP(H1089,ExchangeRates,2,FALSE)</f>
        <v>0</v>
      </c>
      <c r="Q1089" s="15">
        <f>IFERROR(E1089/VLOOKUP(H1089,ExchangeRates,2,FALSE),0)</f>
        <v>0</v>
      </c>
      <c r="R1089" t="str">
        <f t="shared" si="81"/>
        <v>games</v>
      </c>
      <c r="S1089" t="str">
        <f t="shared" si="82"/>
        <v>video games</v>
      </c>
      <c r="T1089" s="10">
        <f t="shared" si="83"/>
        <v>41775.713969907403</v>
      </c>
      <c r="U1089" s="10">
        <f t="shared" si="84"/>
        <v>41805.713969907403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 s="6">
        <f>IFERROR(E1090/L1090,0)/VLOOKUP(H1090,ExchangeRates,2,FALSE)</f>
        <v>43.41727891156463</v>
      </c>
      <c r="Q1090" s="15">
        <f>IFERROR(E1090/VLOOKUP(H1090,ExchangeRates,2,FALSE),0)</f>
        <v>6382.34</v>
      </c>
      <c r="R1090" t="str">
        <f t="shared" si="81"/>
        <v>games</v>
      </c>
      <c r="S1090" t="str">
        <f t="shared" si="82"/>
        <v>video games</v>
      </c>
      <c r="T1090" s="10">
        <f t="shared" si="83"/>
        <v>41723.799386574072</v>
      </c>
      <c r="U1090" s="10">
        <f t="shared" si="84"/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 s="6">
        <f>IFERROR(E1091/L1091,0)/VLOOKUP(H1091,ExchangeRates,2,FALSE)</f>
        <v>27.226345083487939</v>
      </c>
      <c r="Q1091" s="15">
        <f>IFERROR(E1091/VLOOKUP(H1091,ExchangeRates,2,FALSE),0)</f>
        <v>1334.090909090909</v>
      </c>
      <c r="R1091" t="str">
        <f t="shared" ref="R1091:R1154" si="86">LEFT(N1091,FIND("/",N1091)-1)</f>
        <v>games</v>
      </c>
      <c r="S1091" t="str">
        <f t="shared" ref="S1091:S1154" si="87">RIGHT(N1091,LEN(N1091)-FIND("/",N1091))</f>
        <v>video games</v>
      </c>
      <c r="T1091" s="10">
        <f t="shared" ref="T1091:T1154" si="88">(((J1091/86400)+DATE(1970,1,1)))</f>
        <v>42151.189525462964</v>
      </c>
      <c r="U1091" s="10">
        <f t="shared" ref="U1091:U1154" si="89">(((I1091/86400)+DATE(1970,1,1)))</f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6">
        <f>IFERROR(E1092/L1092,0)/VLOOKUP(H1092,ExchangeRates,2,FALSE)</f>
        <v>3.4722222222222223</v>
      </c>
      <c r="Q1092" s="15">
        <f>IFERROR(E1092/VLOOKUP(H1092,ExchangeRates,2,FALSE),0)</f>
        <v>3.4722222222222223</v>
      </c>
      <c r="R1092" t="str">
        <f t="shared" si="86"/>
        <v>games</v>
      </c>
      <c r="S1092" t="str">
        <f t="shared" si="87"/>
        <v>video games</v>
      </c>
      <c r="T1092" s="10">
        <f t="shared" si="88"/>
        <v>42123.185798611114</v>
      </c>
      <c r="U1092" s="10">
        <f t="shared" si="89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6">
        <f>IFERROR(E1093/L1093,0)/VLOOKUP(H1093,ExchangeRates,2,FALSE)</f>
        <v>15.822784810126581</v>
      </c>
      <c r="Q1093" s="15">
        <f>IFERROR(E1093/VLOOKUP(H1093,ExchangeRates,2,FALSE),0)</f>
        <v>31.645569620253163</v>
      </c>
      <c r="R1093" t="str">
        <f t="shared" si="86"/>
        <v>games</v>
      </c>
      <c r="S1093" t="str">
        <f t="shared" si="87"/>
        <v>video games</v>
      </c>
      <c r="T1093" s="10">
        <f t="shared" si="88"/>
        <v>42440.820277777777</v>
      </c>
      <c r="U1093" s="10">
        <f t="shared" si="89"/>
        <v>42470.778611111113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6">
        <f>IFERROR(E1094/L1094,0)/VLOOKUP(H1094,ExchangeRates,2,FALSE)</f>
        <v>3</v>
      </c>
      <c r="Q1094" s="15">
        <f>IFERROR(E1094/VLOOKUP(H1094,ExchangeRates,2,FALSE),0)</f>
        <v>21</v>
      </c>
      <c r="R1094" t="str">
        <f t="shared" si="86"/>
        <v>games</v>
      </c>
      <c r="S1094" t="str">
        <f t="shared" si="87"/>
        <v>video games</v>
      </c>
      <c r="T1094" s="10">
        <f t="shared" si="88"/>
        <v>41250.025902777779</v>
      </c>
      <c r="U1094" s="10">
        <f t="shared" si="89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6">
        <f>IFERROR(E1095/L1095,0)/VLOOKUP(H1095,ExchangeRates,2,FALSE)</f>
        <v>7.8824626865671634</v>
      </c>
      <c r="Q1095" s="15">
        <f>IFERROR(E1095/VLOOKUP(H1095,ExchangeRates,2,FALSE),0)</f>
        <v>31.529850746268654</v>
      </c>
      <c r="R1095" t="str">
        <f t="shared" si="86"/>
        <v>games</v>
      </c>
      <c r="S1095" t="str">
        <f t="shared" si="87"/>
        <v>video games</v>
      </c>
      <c r="T1095" s="10">
        <f t="shared" si="88"/>
        <v>42396.973807870367</v>
      </c>
      <c r="U1095" s="10">
        <f t="shared" si="89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6">
        <f>IFERROR(E1096/L1096,0)/VLOOKUP(H1096,ExchangeRates,2,FALSE)</f>
        <v>122.00037037037038</v>
      </c>
      <c r="Q1096" s="15">
        <f>IFERROR(E1096/VLOOKUP(H1096,ExchangeRates,2,FALSE),0)</f>
        <v>3294.01</v>
      </c>
      <c r="R1096" t="str">
        <f t="shared" si="86"/>
        <v>games</v>
      </c>
      <c r="S1096" t="str">
        <f t="shared" si="87"/>
        <v>video games</v>
      </c>
      <c r="T1096" s="10">
        <f t="shared" si="88"/>
        <v>40795.71334490741</v>
      </c>
      <c r="U1096" s="10">
        <f t="shared" si="89"/>
        <v>40825.71334490741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6">
        <f>IFERROR(E1097/L1097,0)/VLOOKUP(H1097,ExchangeRates,2,FALSE)</f>
        <v>267.80851063829789</v>
      </c>
      <c r="Q1097" s="15">
        <f>IFERROR(E1097/VLOOKUP(H1097,ExchangeRates,2,FALSE),0)</f>
        <v>25174</v>
      </c>
      <c r="R1097" t="str">
        <f t="shared" si="86"/>
        <v>games</v>
      </c>
      <c r="S1097" t="str">
        <f t="shared" si="87"/>
        <v>video games</v>
      </c>
      <c r="T1097" s="10">
        <f t="shared" si="88"/>
        <v>41486.537268518521</v>
      </c>
      <c r="U1097" s="10">
        <f t="shared" si="89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6">
        <f>IFERROR(E1098/L1098,0)/VLOOKUP(H1098,ExchangeRates,2,FALSE)</f>
        <v>74.206896551724142</v>
      </c>
      <c r="Q1098" s="15">
        <f>IFERROR(E1098/VLOOKUP(H1098,ExchangeRates,2,FALSE),0)</f>
        <v>2152</v>
      </c>
      <c r="R1098" t="str">
        <f t="shared" si="86"/>
        <v>games</v>
      </c>
      <c r="S1098" t="str">
        <f t="shared" si="87"/>
        <v>video games</v>
      </c>
      <c r="T1098" s="10">
        <f t="shared" si="88"/>
        <v>41885.51798611111</v>
      </c>
      <c r="U1098" s="10">
        <f t="shared" si="89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6">
        <f>IFERROR(E1099/L1099,0)/VLOOKUP(H1099,ExchangeRates,2,FALSE)</f>
        <v>6.7142857142857144</v>
      </c>
      <c r="Q1099" s="15">
        <f>IFERROR(E1099/VLOOKUP(H1099,ExchangeRates,2,FALSE),0)</f>
        <v>47</v>
      </c>
      <c r="R1099" t="str">
        <f t="shared" si="86"/>
        <v>games</v>
      </c>
      <c r="S1099" t="str">
        <f t="shared" si="87"/>
        <v>video games</v>
      </c>
      <c r="T1099" s="10">
        <f t="shared" si="88"/>
        <v>41660.792557870373</v>
      </c>
      <c r="U1099" s="10">
        <f t="shared" si="89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6">
        <f>IFERROR(E1100/L1100,0)/VLOOKUP(H1100,ExchangeRates,2,FALSE)</f>
        <v>81.954545454545453</v>
      </c>
      <c r="Q1100" s="15">
        <f>IFERROR(E1100/VLOOKUP(H1100,ExchangeRates,2,FALSE),0)</f>
        <v>1803</v>
      </c>
      <c r="R1100" t="str">
        <f t="shared" si="86"/>
        <v>games</v>
      </c>
      <c r="S1100" t="str">
        <f t="shared" si="87"/>
        <v>video games</v>
      </c>
      <c r="T1100" s="10">
        <f t="shared" si="88"/>
        <v>41712.762673611112</v>
      </c>
      <c r="U1100" s="10">
        <f t="shared" si="89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6">
        <f>IFERROR(E1101/L1101,0)/VLOOKUP(H1101,ExchangeRates,2,FALSE)</f>
        <v>31.645569620253163</v>
      </c>
      <c r="Q1101" s="15">
        <f>IFERROR(E1101/VLOOKUP(H1101,ExchangeRates,2,FALSE),0)</f>
        <v>31.645569620253163</v>
      </c>
      <c r="R1101" t="str">
        <f t="shared" si="86"/>
        <v>games</v>
      </c>
      <c r="S1101" t="str">
        <f t="shared" si="87"/>
        <v>video games</v>
      </c>
      <c r="T1101" s="10">
        <f t="shared" si="88"/>
        <v>42107.836435185185</v>
      </c>
      <c r="U1101" s="10">
        <f t="shared" si="89"/>
        <v>42137.836435185185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6">
        <f>IFERROR(E1102/L1102,0)/VLOOKUP(H1102,ExchangeRates,2,FALSE)</f>
        <v>11.363636363636363</v>
      </c>
      <c r="Q1102" s="15">
        <f>IFERROR(E1102/VLOOKUP(H1102,ExchangeRates,2,FALSE),0)</f>
        <v>113.63636363636364</v>
      </c>
      <c r="R1102" t="str">
        <f t="shared" si="86"/>
        <v>games</v>
      </c>
      <c r="S1102" t="str">
        <f t="shared" si="87"/>
        <v>video games</v>
      </c>
      <c r="T1102" s="10">
        <f t="shared" si="88"/>
        <v>42384.110775462963</v>
      </c>
      <c r="U1102" s="10">
        <f t="shared" si="89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6">
        <f>IFERROR(E1103/L1103,0)/VLOOKUP(H1103,ExchangeRates,2,FALSE)</f>
        <v>6.833333333333333</v>
      </c>
      <c r="Q1103" s="15">
        <f>IFERROR(E1103/VLOOKUP(H1103,ExchangeRates,2,FALSE),0)</f>
        <v>41</v>
      </c>
      <c r="R1103" t="str">
        <f t="shared" si="86"/>
        <v>games</v>
      </c>
      <c r="S1103" t="str">
        <f t="shared" si="87"/>
        <v>video games</v>
      </c>
      <c r="T1103" s="10">
        <f t="shared" si="88"/>
        <v>42538.77243055556</v>
      </c>
      <c r="U1103" s="10">
        <f t="shared" si="89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6">
        <f>IFERROR(E1104/L1104,0)/VLOOKUP(H1104,ExchangeRates,2,FALSE)</f>
        <v>17.708333333333332</v>
      </c>
      <c r="Q1104" s="15">
        <f>IFERROR(E1104/VLOOKUP(H1104,ExchangeRates,2,FALSE),0)</f>
        <v>425</v>
      </c>
      <c r="R1104" t="str">
        <f t="shared" si="86"/>
        <v>games</v>
      </c>
      <c r="S1104" t="str">
        <f t="shared" si="87"/>
        <v>video games</v>
      </c>
      <c r="T1104" s="10">
        <f t="shared" si="88"/>
        <v>41577.045428240745</v>
      </c>
      <c r="U1104" s="10">
        <f t="shared" si="89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6">
        <f>IFERROR(E1105/L1105,0)/VLOOKUP(H1105,ExchangeRates,2,FALSE)</f>
        <v>16.2</v>
      </c>
      <c r="Q1105" s="15">
        <f>IFERROR(E1105/VLOOKUP(H1105,ExchangeRates,2,FALSE),0)</f>
        <v>243</v>
      </c>
      <c r="R1105" t="str">
        <f t="shared" si="86"/>
        <v>games</v>
      </c>
      <c r="S1105" t="str">
        <f t="shared" si="87"/>
        <v>video games</v>
      </c>
      <c r="T1105" s="10">
        <f t="shared" si="88"/>
        <v>42479.22210648148</v>
      </c>
      <c r="U1105" s="10">
        <f t="shared" si="89"/>
        <v>42539.22210648148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6">
        <f>IFERROR(E1106/L1106,0)/VLOOKUP(H1106,ExchangeRates,2,FALSE)</f>
        <v>101.6421484775915</v>
      </c>
      <c r="Q1106" s="15">
        <f>IFERROR(E1106/VLOOKUP(H1106,ExchangeRates,2,FALSE),0)</f>
        <v>3760.7594936708861</v>
      </c>
      <c r="R1106" t="str">
        <f t="shared" si="86"/>
        <v>games</v>
      </c>
      <c r="S1106" t="str">
        <f t="shared" si="87"/>
        <v>video games</v>
      </c>
      <c r="T1106" s="10">
        <f t="shared" si="88"/>
        <v>41771.40996527778</v>
      </c>
      <c r="U1106" s="10">
        <f t="shared" si="89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6">
        <f>IFERROR(E1107/L1107,0)/VLOOKUP(H1107,ExchangeRates,2,FALSE)</f>
        <v>71.55</v>
      </c>
      <c r="Q1107" s="15">
        <f>IFERROR(E1107/VLOOKUP(H1107,ExchangeRates,2,FALSE),0)</f>
        <v>1431</v>
      </c>
      <c r="R1107" t="str">
        <f t="shared" si="86"/>
        <v>games</v>
      </c>
      <c r="S1107" t="str">
        <f t="shared" si="87"/>
        <v>video games</v>
      </c>
      <c r="T1107" s="10">
        <f t="shared" si="88"/>
        <v>41692.135729166665</v>
      </c>
      <c r="U1107" s="10">
        <f t="shared" si="89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6">
        <f>IFERROR(E1108/L1108,0)/VLOOKUP(H1108,ExchangeRates,2,FALSE)</f>
        <v>23.571428571428573</v>
      </c>
      <c r="Q1108" s="15">
        <f>IFERROR(E1108/VLOOKUP(H1108,ExchangeRates,2,FALSE),0)</f>
        <v>165</v>
      </c>
      <c r="R1108" t="str">
        <f t="shared" si="86"/>
        <v>games</v>
      </c>
      <c r="S1108" t="str">
        <f t="shared" si="87"/>
        <v>video games</v>
      </c>
      <c r="T1108" s="10">
        <f t="shared" si="88"/>
        <v>40973.740451388891</v>
      </c>
      <c r="U1108" s="10">
        <f t="shared" si="89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>
        <f>IFERROR(E1109/L1109,0)/VLOOKUP(H1109,ExchangeRates,2,FALSE)</f>
        <v>0</v>
      </c>
      <c r="Q1109" s="15">
        <f>IFERROR(E1109/VLOOKUP(H1109,ExchangeRates,2,FALSE),0)</f>
        <v>0</v>
      </c>
      <c r="R1109" t="str">
        <f t="shared" si="86"/>
        <v>games</v>
      </c>
      <c r="S1109" t="str">
        <f t="shared" si="87"/>
        <v>video games</v>
      </c>
      <c r="T1109" s="10">
        <f t="shared" si="88"/>
        <v>41813.861388888887</v>
      </c>
      <c r="U1109" s="10">
        <f t="shared" si="89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6">
        <f>IFERROR(E1110/L1110,0)/VLOOKUP(H1110,ExchangeRates,2,FALSE)</f>
        <v>34.88095238095238</v>
      </c>
      <c r="Q1110" s="15">
        <f>IFERROR(E1110/VLOOKUP(H1110,ExchangeRates,2,FALSE),0)</f>
        <v>732.5</v>
      </c>
      <c r="R1110" t="str">
        <f t="shared" si="86"/>
        <v>games</v>
      </c>
      <c r="S1110" t="str">
        <f t="shared" si="87"/>
        <v>video games</v>
      </c>
      <c r="T1110" s="10">
        <f t="shared" si="88"/>
        <v>40952.636979166666</v>
      </c>
      <c r="U1110" s="10">
        <f t="shared" si="89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6">
        <f>IFERROR(E1111/L1111,0)/VLOOKUP(H1111,ExchangeRates,2,FALSE)</f>
        <v>15</v>
      </c>
      <c r="Q1111" s="15">
        <f>IFERROR(E1111/VLOOKUP(H1111,ExchangeRates,2,FALSE),0)</f>
        <v>45</v>
      </c>
      <c r="R1111" t="str">
        <f t="shared" si="86"/>
        <v>games</v>
      </c>
      <c r="S1111" t="str">
        <f t="shared" si="87"/>
        <v>video games</v>
      </c>
      <c r="T1111" s="10">
        <f t="shared" si="88"/>
        <v>42662.752199074079</v>
      </c>
      <c r="U1111" s="10">
        <f t="shared" si="89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6">
        <f>IFERROR(E1112/L1112,0)/VLOOKUP(H1112,ExchangeRates,2,FALSE)</f>
        <v>23.181818181818183</v>
      </c>
      <c r="Q1112" s="15">
        <f>IFERROR(E1112/VLOOKUP(H1112,ExchangeRates,2,FALSE),0)</f>
        <v>255</v>
      </c>
      <c r="R1112" t="str">
        <f t="shared" si="86"/>
        <v>games</v>
      </c>
      <c r="S1112" t="str">
        <f t="shared" si="87"/>
        <v>video games</v>
      </c>
      <c r="T1112" s="10">
        <f t="shared" si="88"/>
        <v>41220.933124999996</v>
      </c>
      <c r="U1112" s="10">
        <f t="shared" si="89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6">
        <f>IFERROR(E1113/L1113,0)/VLOOKUP(H1113,ExchangeRates,2,FALSE)</f>
        <v>1</v>
      </c>
      <c r="Q1113" s="15">
        <f>IFERROR(E1113/VLOOKUP(H1113,ExchangeRates,2,FALSE),0)</f>
        <v>1</v>
      </c>
      <c r="R1113" t="str">
        <f t="shared" si="86"/>
        <v>games</v>
      </c>
      <c r="S1113" t="str">
        <f t="shared" si="87"/>
        <v>video games</v>
      </c>
      <c r="T1113" s="10">
        <f t="shared" si="88"/>
        <v>42347.203587962962</v>
      </c>
      <c r="U1113" s="10">
        <f t="shared" si="89"/>
        <v>42377.203587962962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6">
        <f>IFERROR(E1114/L1114,0)/VLOOKUP(H1114,ExchangeRates,2,FALSE)</f>
        <v>100.23371794871794</v>
      </c>
      <c r="Q1114" s="15">
        <f>IFERROR(E1114/VLOOKUP(H1114,ExchangeRates,2,FALSE),0)</f>
        <v>31272.92</v>
      </c>
      <c r="R1114" t="str">
        <f t="shared" si="86"/>
        <v>games</v>
      </c>
      <c r="S1114" t="str">
        <f t="shared" si="87"/>
        <v>video games</v>
      </c>
      <c r="T1114" s="10">
        <f t="shared" si="88"/>
        <v>41963.759386574078</v>
      </c>
      <c r="U1114" s="10">
        <f t="shared" si="89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6">
        <f>IFERROR(E1115/L1115,0)/VLOOKUP(H1115,ExchangeRates,2,FALSE)</f>
        <v>6.3291139240506329</v>
      </c>
      <c r="Q1115" s="15">
        <f>IFERROR(E1115/VLOOKUP(H1115,ExchangeRates,2,FALSE),0)</f>
        <v>6.3291139240506329</v>
      </c>
      <c r="R1115" t="str">
        <f t="shared" si="86"/>
        <v>games</v>
      </c>
      <c r="S1115" t="str">
        <f t="shared" si="87"/>
        <v>video games</v>
      </c>
      <c r="T1115" s="10">
        <f t="shared" si="88"/>
        <v>41835.977083333331</v>
      </c>
      <c r="U1115" s="10">
        <f t="shared" si="89"/>
        <v>41865.977083333331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6">
        <f>IFERROR(E1116/L1116,0)/VLOOKUP(H1116,ExchangeRates,2,FALSE)</f>
        <v>4.2194092827004219</v>
      </c>
      <c r="Q1116" s="15">
        <f>IFERROR(E1116/VLOOKUP(H1116,ExchangeRates,2,FALSE),0)</f>
        <v>12.658227848101266</v>
      </c>
      <c r="R1116" t="str">
        <f t="shared" si="86"/>
        <v>games</v>
      </c>
      <c r="S1116" t="str">
        <f t="shared" si="87"/>
        <v>video games</v>
      </c>
      <c r="T1116" s="10">
        <f t="shared" si="88"/>
        <v>41526.345914351856</v>
      </c>
      <c r="U1116" s="10">
        <f t="shared" si="89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6">
        <f>IFERROR(E1117/L1117,0)/VLOOKUP(H1117,ExchangeRates,2,FALSE)</f>
        <v>13.25</v>
      </c>
      <c r="Q1117" s="15">
        <f>IFERROR(E1117/VLOOKUP(H1117,ExchangeRates,2,FALSE),0)</f>
        <v>53</v>
      </c>
      <c r="R1117" t="str">
        <f t="shared" si="86"/>
        <v>games</v>
      </c>
      <c r="S1117" t="str">
        <f t="shared" si="87"/>
        <v>video games</v>
      </c>
      <c r="T1117" s="10">
        <f t="shared" si="88"/>
        <v>42429.695543981477</v>
      </c>
      <c r="U1117" s="10">
        <f t="shared" si="89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6">
        <f>IFERROR(E1118/L1118,0)/VLOOKUP(H1118,ExchangeRates,2,FALSE)</f>
        <v>17.852</v>
      </c>
      <c r="Q1118" s="15">
        <f>IFERROR(E1118/VLOOKUP(H1118,ExchangeRates,2,FALSE),0)</f>
        <v>178.52</v>
      </c>
      <c r="R1118" t="str">
        <f t="shared" si="86"/>
        <v>games</v>
      </c>
      <c r="S1118" t="str">
        <f t="shared" si="87"/>
        <v>video games</v>
      </c>
      <c r="T1118" s="10">
        <f t="shared" si="88"/>
        <v>41009.847314814819</v>
      </c>
      <c r="U1118" s="10">
        <f t="shared" si="89"/>
        <v>41069.847314814819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6">
        <f>IFERROR(E1119/L1119,0)/VLOOKUP(H1119,ExchangeRates,2,FALSE)</f>
        <v>11.789772727272727</v>
      </c>
      <c r="Q1119" s="15">
        <f>IFERROR(E1119/VLOOKUP(H1119,ExchangeRates,2,FALSE),0)</f>
        <v>94.318181818181813</v>
      </c>
      <c r="R1119" t="str">
        <f t="shared" si="86"/>
        <v>games</v>
      </c>
      <c r="S1119" t="str">
        <f t="shared" si="87"/>
        <v>video games</v>
      </c>
      <c r="T1119" s="10">
        <f t="shared" si="88"/>
        <v>42333.598530092597</v>
      </c>
      <c r="U1119" s="10">
        <f t="shared" si="89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6">
        <f>IFERROR(E1120/L1120,0)/VLOOKUP(H1120,ExchangeRates,2,FALSE)</f>
        <v>25.231481481481485</v>
      </c>
      <c r="Q1120" s="15">
        <f>IFERROR(E1120/VLOOKUP(H1120,ExchangeRates,2,FALSE),0)</f>
        <v>75.694444444444443</v>
      </c>
      <c r="R1120" t="str">
        <f t="shared" si="86"/>
        <v>games</v>
      </c>
      <c r="S1120" t="str">
        <f t="shared" si="87"/>
        <v>video games</v>
      </c>
      <c r="T1120" s="10">
        <f t="shared" si="88"/>
        <v>41704.16642361111</v>
      </c>
      <c r="U1120" s="10">
        <f t="shared" si="89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6">
        <f>IFERROR(E1121/L1121,0)/VLOOKUP(H1121,ExchangeRates,2,FALSE)</f>
        <v>5</v>
      </c>
      <c r="Q1121" s="15">
        <f>IFERROR(E1121/VLOOKUP(H1121,ExchangeRates,2,FALSE),0)</f>
        <v>5</v>
      </c>
      <c r="R1121" t="str">
        <f t="shared" si="86"/>
        <v>games</v>
      </c>
      <c r="S1121" t="str">
        <f t="shared" si="87"/>
        <v>video games</v>
      </c>
      <c r="T1121" s="10">
        <f t="shared" si="88"/>
        <v>41722.792407407411</v>
      </c>
      <c r="U1121" s="10">
        <f t="shared" si="89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>
        <f>IFERROR(E1122/L1122,0)/VLOOKUP(H1122,ExchangeRates,2,FALSE)</f>
        <v>0</v>
      </c>
      <c r="Q1122" s="15">
        <f>IFERROR(E1122/VLOOKUP(H1122,ExchangeRates,2,FALSE),0)</f>
        <v>0</v>
      </c>
      <c r="R1122" t="str">
        <f t="shared" si="86"/>
        <v>games</v>
      </c>
      <c r="S1122" t="str">
        <f t="shared" si="87"/>
        <v>video games</v>
      </c>
      <c r="T1122" s="10">
        <f t="shared" si="88"/>
        <v>40799.872685185182</v>
      </c>
      <c r="U1122" s="10">
        <f t="shared" si="89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6">
        <f>IFERROR(E1123/L1123,0)/VLOOKUP(H1123,ExchangeRates,2,FALSE)</f>
        <v>5.8</v>
      </c>
      <c r="Q1123" s="15">
        <f>IFERROR(E1123/VLOOKUP(H1123,ExchangeRates,2,FALSE),0)</f>
        <v>29</v>
      </c>
      <c r="R1123" t="str">
        <f t="shared" si="86"/>
        <v>games</v>
      </c>
      <c r="S1123" t="str">
        <f t="shared" si="87"/>
        <v>video games</v>
      </c>
      <c r="T1123" s="10">
        <f t="shared" si="88"/>
        <v>42412.934212962966</v>
      </c>
      <c r="U1123" s="10">
        <f t="shared" si="89"/>
        <v>42442.892546296294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>
        <f>IFERROR(E1124/L1124,0)/VLOOKUP(H1124,ExchangeRates,2,FALSE)</f>
        <v>0</v>
      </c>
      <c r="Q1124" s="15">
        <f>IFERROR(E1124/VLOOKUP(H1124,ExchangeRates,2,FALSE),0)</f>
        <v>0</v>
      </c>
      <c r="R1124" t="str">
        <f t="shared" si="86"/>
        <v>games</v>
      </c>
      <c r="S1124" t="str">
        <f t="shared" si="87"/>
        <v>video games</v>
      </c>
      <c r="T1124" s="10">
        <f t="shared" si="88"/>
        <v>41410.703993055555</v>
      </c>
      <c r="U1124" s="10">
        <f t="shared" si="89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6">
        <f>IFERROR(E1125/L1125,0)/VLOOKUP(H1125,ExchangeRates,2,FALSE)</f>
        <v>3.6666666666666665</v>
      </c>
      <c r="Q1125" s="15">
        <f>IFERROR(E1125/VLOOKUP(H1125,ExchangeRates,2,FALSE),0)</f>
        <v>11</v>
      </c>
      <c r="R1125" t="str">
        <f t="shared" si="86"/>
        <v>games</v>
      </c>
      <c r="S1125" t="str">
        <f t="shared" si="87"/>
        <v>video games</v>
      </c>
      <c r="T1125" s="10">
        <f t="shared" si="88"/>
        <v>41718.5237037037</v>
      </c>
      <c r="U1125" s="10">
        <f t="shared" si="89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6">
        <f>IFERROR(E1126/L1126,0)/VLOOKUP(H1126,ExchangeRates,2,FALSE)</f>
        <v>60.714285714285715</v>
      </c>
      <c r="Q1126" s="15">
        <f>IFERROR(E1126/VLOOKUP(H1126,ExchangeRates,2,FALSE),0)</f>
        <v>425</v>
      </c>
      <c r="R1126" t="str">
        <f t="shared" si="86"/>
        <v>games</v>
      </c>
      <c r="S1126" t="str">
        <f t="shared" si="87"/>
        <v>mobile games</v>
      </c>
      <c r="T1126" s="10">
        <f t="shared" si="88"/>
        <v>42094.667256944449</v>
      </c>
      <c r="U1126" s="10">
        <f t="shared" si="89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>
        <f>IFERROR(E1127/L1127,0)/VLOOKUP(H1127,ExchangeRates,2,FALSE)</f>
        <v>0</v>
      </c>
      <c r="Q1127" s="15">
        <f>IFERROR(E1127/VLOOKUP(H1127,ExchangeRates,2,FALSE),0)</f>
        <v>0</v>
      </c>
      <c r="R1127" t="str">
        <f t="shared" si="86"/>
        <v>games</v>
      </c>
      <c r="S1127" t="str">
        <f t="shared" si="87"/>
        <v>mobile games</v>
      </c>
      <c r="T1127" s="10">
        <f t="shared" si="88"/>
        <v>42212.624189814815</v>
      </c>
      <c r="U1127" s="10">
        <f t="shared" si="89"/>
        <v>42272.624189814815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6">
        <f>IFERROR(E1128/L1128,0)/VLOOKUP(H1128,ExchangeRates,2,FALSE)</f>
        <v>5</v>
      </c>
      <c r="Q1128" s="15">
        <f>IFERROR(E1128/VLOOKUP(H1128,ExchangeRates,2,FALSE),0)</f>
        <v>10</v>
      </c>
      <c r="R1128" t="str">
        <f t="shared" si="86"/>
        <v>games</v>
      </c>
      <c r="S1128" t="str">
        <f t="shared" si="87"/>
        <v>mobile games</v>
      </c>
      <c r="T1128" s="10">
        <f t="shared" si="88"/>
        <v>42535.327476851853</v>
      </c>
      <c r="U1128" s="10">
        <f t="shared" si="89"/>
        <v>42565.327476851853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6">
        <f>IFERROR(E1129/L1129,0)/VLOOKUP(H1129,ExchangeRates,2,FALSE)</f>
        <v>25.434782608695652</v>
      </c>
      <c r="Q1129" s="15">
        <f>IFERROR(E1129/VLOOKUP(H1129,ExchangeRates,2,FALSE),0)</f>
        <v>585</v>
      </c>
      <c r="R1129" t="str">
        <f t="shared" si="86"/>
        <v>games</v>
      </c>
      <c r="S1129" t="str">
        <f t="shared" si="87"/>
        <v>mobile games</v>
      </c>
      <c r="T1129" s="10">
        <f t="shared" si="88"/>
        <v>41926.854166666664</v>
      </c>
      <c r="U1129" s="10">
        <f t="shared" si="89"/>
        <v>41957.895833333328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6">
        <f>IFERROR(E1130/L1130,0)/VLOOKUP(H1130,ExchangeRates,2,FALSE)</f>
        <v>1.2658227848101264</v>
      </c>
      <c r="Q1130" s="15">
        <f>IFERROR(E1130/VLOOKUP(H1130,ExchangeRates,2,FALSE),0)</f>
        <v>1.2658227848101264</v>
      </c>
      <c r="R1130" t="str">
        <f t="shared" si="86"/>
        <v>games</v>
      </c>
      <c r="S1130" t="str">
        <f t="shared" si="87"/>
        <v>mobile games</v>
      </c>
      <c r="T1130" s="10">
        <f t="shared" si="88"/>
        <v>41828.649502314816</v>
      </c>
      <c r="U1130" s="10">
        <f t="shared" si="89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6">
        <f>IFERROR(E1131/L1131,0)/VLOOKUP(H1131,ExchangeRates,2,FALSE)</f>
        <v>10.5</v>
      </c>
      <c r="Q1131" s="15">
        <f>IFERROR(E1131/VLOOKUP(H1131,ExchangeRates,2,FALSE),0)</f>
        <v>21</v>
      </c>
      <c r="R1131" t="str">
        <f t="shared" si="86"/>
        <v>games</v>
      </c>
      <c r="S1131" t="str">
        <f t="shared" si="87"/>
        <v>mobile games</v>
      </c>
      <c r="T1131" s="10">
        <f t="shared" si="88"/>
        <v>42496.264965277776</v>
      </c>
      <c r="U1131" s="10">
        <f t="shared" si="89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6">
        <f>IFERROR(E1132/L1132,0)/VLOOKUP(H1132,ExchangeRates,2,FALSE)</f>
        <v>3.6666666666666665</v>
      </c>
      <c r="Q1132" s="15">
        <f>IFERROR(E1132/VLOOKUP(H1132,ExchangeRates,2,FALSE),0)</f>
        <v>11</v>
      </c>
      <c r="R1132" t="str">
        <f t="shared" si="86"/>
        <v>games</v>
      </c>
      <c r="S1132" t="str">
        <f t="shared" si="87"/>
        <v>mobile games</v>
      </c>
      <c r="T1132" s="10">
        <f t="shared" si="88"/>
        <v>41908.996527777781</v>
      </c>
      <c r="U1132" s="10">
        <f t="shared" si="89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>
        <f>IFERROR(E1133/L1133,0)/VLOOKUP(H1133,ExchangeRates,2,FALSE)</f>
        <v>0</v>
      </c>
      <c r="Q1133" s="15">
        <f>IFERROR(E1133/VLOOKUP(H1133,ExchangeRates,2,FALSE),0)</f>
        <v>0</v>
      </c>
      <c r="R1133" t="str">
        <f t="shared" si="86"/>
        <v>games</v>
      </c>
      <c r="S1133" t="str">
        <f t="shared" si="87"/>
        <v>mobile games</v>
      </c>
      <c r="T1133" s="10">
        <f t="shared" si="88"/>
        <v>42332.908194444448</v>
      </c>
      <c r="U1133" s="10">
        <f t="shared" si="89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6">
        <f>IFERROR(E1134/L1134,0)/VLOOKUP(H1134,ExchangeRates,2,FALSE)</f>
        <v>82.548794489092984</v>
      </c>
      <c r="Q1134" s="15">
        <f>IFERROR(E1134/VLOOKUP(H1134,ExchangeRates,2,FALSE),0)</f>
        <v>1073.1343283582089</v>
      </c>
      <c r="R1134" t="str">
        <f t="shared" si="86"/>
        <v>games</v>
      </c>
      <c r="S1134" t="str">
        <f t="shared" si="87"/>
        <v>mobile games</v>
      </c>
      <c r="T1134" s="10">
        <f t="shared" si="88"/>
        <v>42706.115405092598</v>
      </c>
      <c r="U1134" s="10">
        <f t="shared" si="89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6">
        <f>IFERROR(E1135/L1135,0)/VLOOKUP(H1135,ExchangeRates,2,FALSE)</f>
        <v>25.316455696202532</v>
      </c>
      <c r="Q1135" s="15">
        <f>IFERROR(E1135/VLOOKUP(H1135,ExchangeRates,2,FALSE),0)</f>
        <v>25.316455696202532</v>
      </c>
      <c r="R1135" t="str">
        <f t="shared" si="86"/>
        <v>games</v>
      </c>
      <c r="S1135" t="str">
        <f t="shared" si="87"/>
        <v>mobile games</v>
      </c>
      <c r="T1135" s="10">
        <f t="shared" si="88"/>
        <v>41821.407187500001</v>
      </c>
      <c r="U1135" s="10">
        <f t="shared" si="89"/>
        <v>41851.407187500001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6">
        <f>IFERROR(E1136/L1136,0)/VLOOKUP(H1136,ExchangeRates,2,FALSE)</f>
        <v>0.69444444444444442</v>
      </c>
      <c r="Q1136" s="15">
        <f>IFERROR(E1136/VLOOKUP(H1136,ExchangeRates,2,FALSE),0)</f>
        <v>0.69444444444444442</v>
      </c>
      <c r="R1136" t="str">
        <f t="shared" si="86"/>
        <v>games</v>
      </c>
      <c r="S1136" t="str">
        <f t="shared" si="87"/>
        <v>mobile games</v>
      </c>
      <c r="T1136" s="10">
        <f t="shared" si="88"/>
        <v>41958.285046296296</v>
      </c>
      <c r="U1136" s="10">
        <f t="shared" si="89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6">
        <f>IFERROR(E1137/L1137,0)/VLOOKUP(H1137,ExchangeRates,2,FALSE)</f>
        <v>56.81818181818182</v>
      </c>
      <c r="Q1137" s="15">
        <f>IFERROR(E1137/VLOOKUP(H1137,ExchangeRates,2,FALSE),0)</f>
        <v>56.81818181818182</v>
      </c>
      <c r="R1137" t="str">
        <f t="shared" si="86"/>
        <v>games</v>
      </c>
      <c r="S1137" t="str">
        <f t="shared" si="87"/>
        <v>mobile games</v>
      </c>
      <c r="T1137" s="10">
        <f t="shared" si="88"/>
        <v>42558.98951388889</v>
      </c>
      <c r="U1137" s="10">
        <f t="shared" si="89"/>
        <v>42588.98951388889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6">
        <f>IFERROR(E1138/L1138,0)/VLOOKUP(H1138,ExchangeRates,2,FALSE)</f>
        <v>51.136363636363633</v>
      </c>
      <c r="Q1138" s="15">
        <f>IFERROR(E1138/VLOOKUP(H1138,ExchangeRates,2,FALSE),0)</f>
        <v>306.81818181818181</v>
      </c>
      <c r="R1138" t="str">
        <f t="shared" si="86"/>
        <v>games</v>
      </c>
      <c r="S1138" t="str">
        <f t="shared" si="87"/>
        <v>mobile games</v>
      </c>
      <c r="T1138" s="10">
        <f t="shared" si="88"/>
        <v>42327.671631944446</v>
      </c>
      <c r="U1138" s="10">
        <f t="shared" si="89"/>
        <v>42357.671631944446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6">
        <f>IFERROR(E1139/L1139,0)/VLOOKUP(H1139,ExchangeRates,2,FALSE)</f>
        <v>253.2051282051282</v>
      </c>
      <c r="Q1139" s="15">
        <f>IFERROR(E1139/VLOOKUP(H1139,ExchangeRates,2,FALSE),0)</f>
        <v>9875</v>
      </c>
      <c r="R1139" t="str">
        <f t="shared" si="86"/>
        <v>games</v>
      </c>
      <c r="S1139" t="str">
        <f t="shared" si="87"/>
        <v>mobile games</v>
      </c>
      <c r="T1139" s="10">
        <f t="shared" si="88"/>
        <v>42453.819687499999</v>
      </c>
      <c r="U1139" s="10">
        <f t="shared" si="89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6">
        <f>IFERROR(E1140/L1140,0)/VLOOKUP(H1140,ExchangeRates,2,FALSE)</f>
        <v>31.25</v>
      </c>
      <c r="Q1140" s="15">
        <f>IFERROR(E1140/VLOOKUP(H1140,ExchangeRates,2,FALSE),0)</f>
        <v>125</v>
      </c>
      <c r="R1140" t="str">
        <f t="shared" si="86"/>
        <v>games</v>
      </c>
      <c r="S1140" t="str">
        <f t="shared" si="87"/>
        <v>mobile games</v>
      </c>
      <c r="T1140" s="10">
        <f t="shared" si="88"/>
        <v>42736.9066087963</v>
      </c>
      <c r="U1140" s="10">
        <f t="shared" si="89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6">
        <f>IFERROR(E1141/L1141,0)/VLOOKUP(H1141,ExchangeRates,2,FALSE)</f>
        <v>5</v>
      </c>
      <c r="Q1141" s="15">
        <f>IFERROR(E1141/VLOOKUP(H1141,ExchangeRates,2,FALSE),0)</f>
        <v>5</v>
      </c>
      <c r="R1141" t="str">
        <f t="shared" si="86"/>
        <v>games</v>
      </c>
      <c r="S1141" t="str">
        <f t="shared" si="87"/>
        <v>mobile games</v>
      </c>
      <c r="T1141" s="10">
        <f t="shared" si="88"/>
        <v>41975.34752314815</v>
      </c>
      <c r="U1141" s="10">
        <f t="shared" si="89"/>
        <v>42005.34752314815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>
        <f>IFERROR(E1142/L1142,0)/VLOOKUP(H1142,ExchangeRates,2,FALSE)</f>
        <v>0</v>
      </c>
      <c r="Q1142" s="15">
        <f>IFERROR(E1142/VLOOKUP(H1142,ExchangeRates,2,FALSE),0)</f>
        <v>0</v>
      </c>
      <c r="R1142" t="str">
        <f t="shared" si="86"/>
        <v>games</v>
      </c>
      <c r="S1142" t="str">
        <f t="shared" si="87"/>
        <v>mobile games</v>
      </c>
      <c r="T1142" s="10">
        <f t="shared" si="88"/>
        <v>42192.462048611109</v>
      </c>
      <c r="U1142" s="10">
        <f t="shared" si="89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>
        <f>IFERROR(E1143/L1143,0)/VLOOKUP(H1143,ExchangeRates,2,FALSE)</f>
        <v>0</v>
      </c>
      <c r="Q1143" s="15">
        <f>IFERROR(E1143/VLOOKUP(H1143,ExchangeRates,2,FALSE),0)</f>
        <v>0</v>
      </c>
      <c r="R1143" t="str">
        <f t="shared" si="86"/>
        <v>games</v>
      </c>
      <c r="S1143" t="str">
        <f t="shared" si="87"/>
        <v>mobile games</v>
      </c>
      <c r="T1143" s="10">
        <f t="shared" si="88"/>
        <v>42164.699652777781</v>
      </c>
      <c r="U1143" s="10">
        <f t="shared" si="89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>
        <f>IFERROR(E1144/L1144,0)/VLOOKUP(H1144,ExchangeRates,2,FALSE)</f>
        <v>0</v>
      </c>
      <c r="Q1144" s="15">
        <f>IFERROR(E1144/VLOOKUP(H1144,ExchangeRates,2,FALSE),0)</f>
        <v>0</v>
      </c>
      <c r="R1144" t="str">
        <f t="shared" si="86"/>
        <v>games</v>
      </c>
      <c r="S1144" t="str">
        <f t="shared" si="87"/>
        <v>mobile games</v>
      </c>
      <c r="T1144" s="10">
        <f t="shared" si="88"/>
        <v>42022.006099537037</v>
      </c>
      <c r="U1144" s="10">
        <f t="shared" si="89"/>
        <v>42052.006099537037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6">
        <f>IFERROR(E1145/L1145,0)/VLOOKUP(H1145,ExchangeRates,2,FALSE)</f>
        <v>23.25</v>
      </c>
      <c r="Q1145" s="15">
        <f>IFERROR(E1145/VLOOKUP(H1145,ExchangeRates,2,FALSE),0)</f>
        <v>186</v>
      </c>
      <c r="R1145" t="str">
        <f t="shared" si="86"/>
        <v>games</v>
      </c>
      <c r="S1145" t="str">
        <f t="shared" si="87"/>
        <v>mobile games</v>
      </c>
      <c r="T1145" s="10">
        <f t="shared" si="88"/>
        <v>42325.19358796296</v>
      </c>
      <c r="U1145" s="10">
        <f t="shared" si="89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>
        <f>IFERROR(E1146/L1146,0)/VLOOKUP(H1146,ExchangeRates,2,FALSE)</f>
        <v>0</v>
      </c>
      <c r="Q1146" s="15">
        <f>IFERROR(E1146/VLOOKUP(H1146,ExchangeRates,2,FALSE),0)</f>
        <v>0</v>
      </c>
      <c r="R1146" t="str">
        <f t="shared" si="86"/>
        <v>food</v>
      </c>
      <c r="S1146" t="str">
        <f t="shared" si="87"/>
        <v>food trucks</v>
      </c>
      <c r="T1146" s="10">
        <f t="shared" si="88"/>
        <v>42093.181944444441</v>
      </c>
      <c r="U1146" s="10">
        <f t="shared" si="89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6">
        <f>IFERROR(E1147/L1147,0)/VLOOKUP(H1147,ExchangeRates,2,FALSE)</f>
        <v>100</v>
      </c>
      <c r="Q1147" s="15">
        <f>IFERROR(E1147/VLOOKUP(H1147,ExchangeRates,2,FALSE),0)</f>
        <v>100</v>
      </c>
      <c r="R1147" t="str">
        <f t="shared" si="86"/>
        <v>food</v>
      </c>
      <c r="S1147" t="str">
        <f t="shared" si="87"/>
        <v>food trucks</v>
      </c>
      <c r="T1147" s="10">
        <f t="shared" si="88"/>
        <v>41854.74759259259</v>
      </c>
      <c r="U1147" s="10">
        <f t="shared" si="89"/>
        <v>41914.74759259259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6">
        <f>IFERROR(E1148/L1148,0)/VLOOKUP(H1148,ExchangeRates,2,FALSE)</f>
        <v>44.166666666666664</v>
      </c>
      <c r="Q1148" s="15">
        <f>IFERROR(E1148/VLOOKUP(H1148,ExchangeRates,2,FALSE),0)</f>
        <v>530</v>
      </c>
      <c r="R1148" t="str">
        <f t="shared" si="86"/>
        <v>food</v>
      </c>
      <c r="S1148" t="str">
        <f t="shared" si="87"/>
        <v>food trucks</v>
      </c>
      <c r="T1148" s="10">
        <f t="shared" si="88"/>
        <v>41723.9533912037</v>
      </c>
      <c r="U1148" s="10">
        <f t="shared" si="89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>
        <f>IFERROR(E1149/L1149,0)/VLOOKUP(H1149,ExchangeRates,2,FALSE)</f>
        <v>0</v>
      </c>
      <c r="Q1149" s="15">
        <f>IFERROR(E1149/VLOOKUP(H1149,ExchangeRates,2,FALSE),0)</f>
        <v>0</v>
      </c>
      <c r="R1149" t="str">
        <f t="shared" si="86"/>
        <v>food</v>
      </c>
      <c r="S1149" t="str">
        <f t="shared" si="87"/>
        <v>food trucks</v>
      </c>
      <c r="T1149" s="10">
        <f t="shared" si="88"/>
        <v>41871.972025462965</v>
      </c>
      <c r="U1149" s="10">
        <f t="shared" si="89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6">
        <f>IFERROR(E1150/L1150,0)/VLOOKUP(H1150,ExchangeRates,2,FALSE)</f>
        <v>24.333333333333332</v>
      </c>
      <c r="Q1150" s="15">
        <f>IFERROR(E1150/VLOOKUP(H1150,ExchangeRates,2,FALSE),0)</f>
        <v>73</v>
      </c>
      <c r="R1150" t="str">
        <f t="shared" si="86"/>
        <v>food</v>
      </c>
      <c r="S1150" t="str">
        <f t="shared" si="87"/>
        <v>food trucks</v>
      </c>
      <c r="T1150" s="10">
        <f t="shared" si="88"/>
        <v>42675.171076388884</v>
      </c>
      <c r="U1150" s="10">
        <f t="shared" si="89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6">
        <f>IFERROR(E1151/L1151,0)/VLOOKUP(H1151,ExchangeRates,2,FALSE)</f>
        <v>37.5</v>
      </c>
      <c r="Q1151" s="15">
        <f>IFERROR(E1151/VLOOKUP(H1151,ExchangeRates,2,FALSE),0)</f>
        <v>75</v>
      </c>
      <c r="R1151" t="str">
        <f t="shared" si="86"/>
        <v>food</v>
      </c>
      <c r="S1151" t="str">
        <f t="shared" si="87"/>
        <v>food trucks</v>
      </c>
      <c r="T1151" s="10">
        <f t="shared" si="88"/>
        <v>42507.71025462963</v>
      </c>
      <c r="U1151" s="10">
        <f t="shared" si="89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6">
        <f>IFERROR(E1152/L1152,0)/VLOOKUP(H1152,ExchangeRates,2,FALSE)</f>
        <v>42</v>
      </c>
      <c r="Q1152" s="15">
        <f>IFERROR(E1152/VLOOKUP(H1152,ExchangeRates,2,FALSE),0)</f>
        <v>252</v>
      </c>
      <c r="R1152" t="str">
        <f t="shared" si="86"/>
        <v>food</v>
      </c>
      <c r="S1152" t="str">
        <f t="shared" si="87"/>
        <v>food trucks</v>
      </c>
      <c r="T1152" s="10">
        <f t="shared" si="88"/>
        <v>42317.954571759255</v>
      </c>
      <c r="U1152" s="10">
        <f t="shared" si="89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>
        <f>IFERROR(E1153/L1153,0)/VLOOKUP(H1153,ExchangeRates,2,FALSE)</f>
        <v>0</v>
      </c>
      <c r="Q1153" s="15">
        <f>IFERROR(E1153/VLOOKUP(H1153,ExchangeRates,2,FALSE),0)</f>
        <v>0</v>
      </c>
      <c r="R1153" t="str">
        <f t="shared" si="86"/>
        <v>food</v>
      </c>
      <c r="S1153" t="str">
        <f t="shared" si="87"/>
        <v>food trucks</v>
      </c>
      <c r="T1153" s="10">
        <f t="shared" si="88"/>
        <v>42224.102581018524</v>
      </c>
      <c r="U1153" s="10">
        <f t="shared" si="89"/>
        <v>42254.102581018524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 s="6">
        <f>IFERROR(E1154/L1154,0)/VLOOKUP(H1154,ExchangeRates,2,FALSE)</f>
        <v>60.733333333333334</v>
      </c>
      <c r="Q1154" s="15">
        <f>IFERROR(E1154/VLOOKUP(H1154,ExchangeRates,2,FALSE),0)</f>
        <v>911</v>
      </c>
      <c r="R1154" t="str">
        <f t="shared" si="86"/>
        <v>food</v>
      </c>
      <c r="S1154" t="str">
        <f t="shared" si="87"/>
        <v>food trucks</v>
      </c>
      <c r="T1154" s="10">
        <f t="shared" si="88"/>
        <v>42109.709629629629</v>
      </c>
      <c r="U1154" s="10">
        <f t="shared" si="89"/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 s="6">
        <f>IFERROR(E1155/L1155,0)/VLOOKUP(H1155,ExchangeRates,2,FALSE)</f>
        <v>50</v>
      </c>
      <c r="Q1155" s="15">
        <f>IFERROR(E1155/VLOOKUP(H1155,ExchangeRates,2,FALSE),0)</f>
        <v>50</v>
      </c>
      <c r="R1155" t="str">
        <f t="shared" ref="R1155:R1218" si="91">LEFT(N1155,FIND("/",N1155)-1)</f>
        <v>food</v>
      </c>
      <c r="S1155" t="str">
        <f t="shared" ref="S1155:S1218" si="92">RIGHT(N1155,LEN(N1155)-FIND("/",N1155))</f>
        <v>food trucks</v>
      </c>
      <c r="T1155" s="10">
        <f t="shared" ref="T1155:T1218" si="93">(((J1155/86400)+DATE(1970,1,1)))</f>
        <v>42143.714178240742</v>
      </c>
      <c r="U1155" s="10">
        <f t="shared" ref="U1155:U1218" si="94">(((I1155/86400)+DATE(1970,1,1)))</f>
        <v>42173.714178240742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6">
        <f>IFERROR(E1156/L1156,0)/VLOOKUP(H1156,ExchangeRates,2,FALSE)</f>
        <v>108.33333333333333</v>
      </c>
      <c r="Q1156" s="15">
        <f>IFERROR(E1156/VLOOKUP(H1156,ExchangeRates,2,FALSE),0)</f>
        <v>325</v>
      </c>
      <c r="R1156" t="str">
        <f t="shared" si="91"/>
        <v>food</v>
      </c>
      <c r="S1156" t="str">
        <f t="shared" si="92"/>
        <v>food trucks</v>
      </c>
      <c r="T1156" s="10">
        <f t="shared" si="93"/>
        <v>42223.108865740738</v>
      </c>
      <c r="U1156" s="10">
        <f t="shared" si="94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6">
        <f>IFERROR(E1157/L1157,0)/VLOOKUP(H1157,ExchangeRates,2,FALSE)</f>
        <v>23.5</v>
      </c>
      <c r="Q1157" s="15">
        <f>IFERROR(E1157/VLOOKUP(H1157,ExchangeRates,2,FALSE),0)</f>
        <v>188</v>
      </c>
      <c r="R1157" t="str">
        <f t="shared" si="91"/>
        <v>food</v>
      </c>
      <c r="S1157" t="str">
        <f t="shared" si="92"/>
        <v>food trucks</v>
      </c>
      <c r="T1157" s="10">
        <f t="shared" si="93"/>
        <v>41835.763981481483</v>
      </c>
      <c r="U1157" s="10">
        <f t="shared" si="94"/>
        <v>41865.763981481483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>
        <f>IFERROR(E1158/L1158,0)/VLOOKUP(H1158,ExchangeRates,2,FALSE)</f>
        <v>0</v>
      </c>
      <c r="Q1158" s="15">
        <f>IFERROR(E1158/VLOOKUP(H1158,ExchangeRates,2,FALSE),0)</f>
        <v>0</v>
      </c>
      <c r="R1158" t="str">
        <f t="shared" si="91"/>
        <v>food</v>
      </c>
      <c r="S1158" t="str">
        <f t="shared" si="92"/>
        <v>food trucks</v>
      </c>
      <c r="T1158" s="10">
        <f t="shared" si="93"/>
        <v>42029.07131944444</v>
      </c>
      <c r="U1158" s="10">
        <f t="shared" si="94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6">
        <f>IFERROR(E1159/L1159,0)/VLOOKUP(H1159,ExchangeRates,2,FALSE)</f>
        <v>50.333333333333336</v>
      </c>
      <c r="Q1159" s="15">
        <f>IFERROR(E1159/VLOOKUP(H1159,ExchangeRates,2,FALSE),0)</f>
        <v>151</v>
      </c>
      <c r="R1159" t="str">
        <f t="shared" si="91"/>
        <v>food</v>
      </c>
      <c r="S1159" t="str">
        <f t="shared" si="92"/>
        <v>food trucks</v>
      </c>
      <c r="T1159" s="10">
        <f t="shared" si="93"/>
        <v>41918.628240740742</v>
      </c>
      <c r="U1159" s="10">
        <f t="shared" si="94"/>
        <v>41978.669907407406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6">
        <f>IFERROR(E1160/L1160,0)/VLOOKUP(H1160,ExchangeRates,2,FALSE)</f>
        <v>11.666666666666666</v>
      </c>
      <c r="Q1160" s="15">
        <f>IFERROR(E1160/VLOOKUP(H1160,ExchangeRates,2,FALSE),0)</f>
        <v>35</v>
      </c>
      <c r="R1160" t="str">
        <f t="shared" si="91"/>
        <v>food</v>
      </c>
      <c r="S1160" t="str">
        <f t="shared" si="92"/>
        <v>food trucks</v>
      </c>
      <c r="T1160" s="10">
        <f t="shared" si="93"/>
        <v>41952.09175925926</v>
      </c>
      <c r="U1160" s="10">
        <f t="shared" si="94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>
        <f>IFERROR(E1161/L1161,0)/VLOOKUP(H1161,ExchangeRates,2,FALSE)</f>
        <v>0</v>
      </c>
      <c r="Q1161" s="15">
        <f>IFERROR(E1161/VLOOKUP(H1161,ExchangeRates,2,FALSE),0)</f>
        <v>0</v>
      </c>
      <c r="R1161" t="str">
        <f t="shared" si="91"/>
        <v>food</v>
      </c>
      <c r="S1161" t="str">
        <f t="shared" si="92"/>
        <v>food trucks</v>
      </c>
      <c r="T1161" s="10">
        <f t="shared" si="93"/>
        <v>42154.726446759261</v>
      </c>
      <c r="U1161" s="10">
        <f t="shared" si="94"/>
        <v>42185.65625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6">
        <f>IFERROR(E1162/L1162,0)/VLOOKUP(H1162,ExchangeRates,2,FALSE)</f>
        <v>60.789473684210527</v>
      </c>
      <c r="Q1162" s="15">
        <f>IFERROR(E1162/VLOOKUP(H1162,ExchangeRates,2,FALSE),0)</f>
        <v>1155</v>
      </c>
      <c r="R1162" t="str">
        <f t="shared" si="91"/>
        <v>food</v>
      </c>
      <c r="S1162" t="str">
        <f t="shared" si="92"/>
        <v>food trucks</v>
      </c>
      <c r="T1162" s="10">
        <f t="shared" si="93"/>
        <v>42061.154930555553</v>
      </c>
      <c r="U1162" s="10">
        <f t="shared" si="94"/>
        <v>42091.113263888888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>
        <f>IFERROR(E1163/L1163,0)/VLOOKUP(H1163,ExchangeRates,2,FALSE)</f>
        <v>0</v>
      </c>
      <c r="Q1163" s="15">
        <f>IFERROR(E1163/VLOOKUP(H1163,ExchangeRates,2,FALSE),0)</f>
        <v>0</v>
      </c>
      <c r="R1163" t="str">
        <f t="shared" si="91"/>
        <v>food</v>
      </c>
      <c r="S1163" t="str">
        <f t="shared" si="92"/>
        <v>food trucks</v>
      </c>
      <c r="T1163" s="10">
        <f t="shared" si="93"/>
        <v>42122.629502314812</v>
      </c>
      <c r="U1163" s="10">
        <f t="shared" si="94"/>
        <v>42143.629502314812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6">
        <f>IFERROR(E1164/L1164,0)/VLOOKUP(H1164,ExchangeRates,2,FALSE)</f>
        <v>17.5</v>
      </c>
      <c r="Q1164" s="15">
        <f>IFERROR(E1164/VLOOKUP(H1164,ExchangeRates,2,FALSE),0)</f>
        <v>35</v>
      </c>
      <c r="R1164" t="str">
        <f t="shared" si="91"/>
        <v>food</v>
      </c>
      <c r="S1164" t="str">
        <f t="shared" si="92"/>
        <v>food trucks</v>
      </c>
      <c r="T1164" s="10">
        <f t="shared" si="93"/>
        <v>41876.683611111112</v>
      </c>
      <c r="U1164" s="10">
        <f t="shared" si="94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>
        <f>IFERROR(E1165/L1165,0)/VLOOKUP(H1165,ExchangeRates,2,FALSE)</f>
        <v>0</v>
      </c>
      <c r="Q1165" s="15">
        <f>IFERROR(E1165/VLOOKUP(H1165,ExchangeRates,2,FALSE),0)</f>
        <v>0</v>
      </c>
      <c r="R1165" t="str">
        <f t="shared" si="91"/>
        <v>food</v>
      </c>
      <c r="S1165" t="str">
        <f t="shared" si="92"/>
        <v>food trucks</v>
      </c>
      <c r="T1165" s="10">
        <f t="shared" si="93"/>
        <v>41830.723611111112</v>
      </c>
      <c r="U1165" s="10">
        <f t="shared" si="94"/>
        <v>41860.723611111112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>
        <f>IFERROR(E1166/L1166,0)/VLOOKUP(H1166,ExchangeRates,2,FALSE)</f>
        <v>0</v>
      </c>
      <c r="Q1166" s="15">
        <f>IFERROR(E1166/VLOOKUP(H1166,ExchangeRates,2,FALSE),0)</f>
        <v>0</v>
      </c>
      <c r="R1166" t="str">
        <f t="shared" si="91"/>
        <v>food</v>
      </c>
      <c r="S1166" t="str">
        <f t="shared" si="92"/>
        <v>food trucks</v>
      </c>
      <c r="T1166" s="10">
        <f t="shared" si="93"/>
        <v>42509.724328703705</v>
      </c>
      <c r="U1166" s="10">
        <f t="shared" si="94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6">
        <f>IFERROR(E1167/L1167,0)/VLOOKUP(H1167,ExchangeRates,2,FALSE)</f>
        <v>82.82</v>
      </c>
      <c r="Q1167" s="15">
        <f>IFERROR(E1167/VLOOKUP(H1167,ExchangeRates,2,FALSE),0)</f>
        <v>2070.5</v>
      </c>
      <c r="R1167" t="str">
        <f t="shared" si="91"/>
        <v>food</v>
      </c>
      <c r="S1167" t="str">
        <f t="shared" si="92"/>
        <v>food trucks</v>
      </c>
      <c r="T1167" s="10">
        <f t="shared" si="93"/>
        <v>41792.214467592596</v>
      </c>
      <c r="U1167" s="10">
        <f t="shared" si="94"/>
        <v>41826.214467592596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6">
        <f>IFERROR(E1168/L1168,0)/VLOOKUP(H1168,ExchangeRates,2,FALSE)</f>
        <v>358.875</v>
      </c>
      <c r="Q1168" s="15">
        <f>IFERROR(E1168/VLOOKUP(H1168,ExchangeRates,2,FALSE),0)</f>
        <v>2871</v>
      </c>
      <c r="R1168" t="str">
        <f t="shared" si="91"/>
        <v>food</v>
      </c>
      <c r="S1168" t="str">
        <f t="shared" si="92"/>
        <v>food trucks</v>
      </c>
      <c r="T1168" s="10">
        <f t="shared" si="93"/>
        <v>42150.485439814816</v>
      </c>
      <c r="U1168" s="10">
        <f t="shared" si="94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6">
        <f>IFERROR(E1169/L1169,0)/VLOOKUP(H1169,ExchangeRates,2,FALSE)</f>
        <v>61.1875</v>
      </c>
      <c r="Q1169" s="15">
        <f>IFERROR(E1169/VLOOKUP(H1169,ExchangeRates,2,FALSE),0)</f>
        <v>979</v>
      </c>
      <c r="R1169" t="str">
        <f t="shared" si="91"/>
        <v>food</v>
      </c>
      <c r="S1169" t="str">
        <f t="shared" si="92"/>
        <v>food trucks</v>
      </c>
      <c r="T1169" s="10">
        <f t="shared" si="93"/>
        <v>41863.734895833331</v>
      </c>
      <c r="U1169" s="10">
        <f t="shared" si="94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6">
        <f>IFERROR(E1170/L1170,0)/VLOOKUP(H1170,ExchangeRates,2,FALSE)</f>
        <v>340</v>
      </c>
      <c r="Q1170" s="15">
        <f>IFERROR(E1170/VLOOKUP(H1170,ExchangeRates,2,FALSE),0)</f>
        <v>1020</v>
      </c>
      <c r="R1170" t="str">
        <f t="shared" si="91"/>
        <v>food</v>
      </c>
      <c r="S1170" t="str">
        <f t="shared" si="92"/>
        <v>food trucks</v>
      </c>
      <c r="T1170" s="10">
        <f t="shared" si="93"/>
        <v>42605.053993055553</v>
      </c>
      <c r="U1170" s="10">
        <f t="shared" si="94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6">
        <f>IFERROR(E1171/L1171,0)/VLOOKUP(H1171,ExchangeRates,2,FALSE)</f>
        <v>5.666666666666667</v>
      </c>
      <c r="Q1171" s="15">
        <f>IFERROR(E1171/VLOOKUP(H1171,ExchangeRates,2,FALSE),0)</f>
        <v>17</v>
      </c>
      <c r="R1171" t="str">
        <f t="shared" si="91"/>
        <v>food</v>
      </c>
      <c r="S1171" t="str">
        <f t="shared" si="92"/>
        <v>food trucks</v>
      </c>
      <c r="T1171" s="10">
        <f t="shared" si="93"/>
        <v>42027.353738425925</v>
      </c>
      <c r="U1171" s="10">
        <f t="shared" si="94"/>
        <v>42057.353738425925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6">
        <f>IFERROR(E1172/L1172,0)/VLOOKUP(H1172,ExchangeRates,2,FALSE)</f>
        <v>63.291139240506325</v>
      </c>
      <c r="Q1172" s="15">
        <f>IFERROR(E1172/VLOOKUP(H1172,ExchangeRates,2,FALSE),0)</f>
        <v>126.58227848101265</v>
      </c>
      <c r="R1172" t="str">
        <f t="shared" si="91"/>
        <v>food</v>
      </c>
      <c r="S1172" t="str">
        <f t="shared" si="92"/>
        <v>food trucks</v>
      </c>
      <c r="T1172" s="10">
        <f t="shared" si="93"/>
        <v>42124.893182870372</v>
      </c>
      <c r="U1172" s="10">
        <f t="shared" si="94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6">
        <f>IFERROR(E1173/L1173,0)/VLOOKUP(H1173,ExchangeRates,2,FALSE)</f>
        <v>25</v>
      </c>
      <c r="Q1173" s="15">
        <f>IFERROR(E1173/VLOOKUP(H1173,ExchangeRates,2,FALSE),0)</f>
        <v>25</v>
      </c>
      <c r="R1173" t="str">
        <f t="shared" si="91"/>
        <v>food</v>
      </c>
      <c r="S1173" t="str">
        <f t="shared" si="92"/>
        <v>food trucks</v>
      </c>
      <c r="T1173" s="10">
        <f t="shared" si="93"/>
        <v>41938.804710648146</v>
      </c>
      <c r="U1173" s="10">
        <f t="shared" si="94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>
        <f>IFERROR(E1174/L1174,0)/VLOOKUP(H1174,ExchangeRates,2,FALSE)</f>
        <v>0</v>
      </c>
      <c r="Q1174" s="15">
        <f>IFERROR(E1174/VLOOKUP(H1174,ExchangeRates,2,FALSE),0)</f>
        <v>0</v>
      </c>
      <c r="R1174" t="str">
        <f t="shared" si="91"/>
        <v>food</v>
      </c>
      <c r="S1174" t="str">
        <f t="shared" si="92"/>
        <v>food trucks</v>
      </c>
      <c r="T1174" s="10">
        <f t="shared" si="93"/>
        <v>41841.682314814811</v>
      </c>
      <c r="U1174" s="10">
        <f t="shared" si="94"/>
        <v>41871.682314814811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6">
        <f>IFERROR(E1175/L1175,0)/VLOOKUP(H1175,ExchangeRates,2,FALSE)</f>
        <v>30</v>
      </c>
      <c r="Q1175" s="15">
        <f>IFERROR(E1175/VLOOKUP(H1175,ExchangeRates,2,FALSE),0)</f>
        <v>30</v>
      </c>
      <c r="R1175" t="str">
        <f t="shared" si="91"/>
        <v>food</v>
      </c>
      <c r="S1175" t="str">
        <f t="shared" si="92"/>
        <v>food trucks</v>
      </c>
      <c r="T1175" s="10">
        <f t="shared" si="93"/>
        <v>42184.185844907406</v>
      </c>
      <c r="U1175" s="10">
        <f t="shared" si="94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6">
        <f>IFERROR(E1176/L1176,0)/VLOOKUP(H1176,ExchangeRates,2,FALSE)</f>
        <v>46.631578947368418</v>
      </c>
      <c r="Q1176" s="15">
        <f>IFERROR(E1176/VLOOKUP(H1176,ExchangeRates,2,FALSE),0)</f>
        <v>886</v>
      </c>
      <c r="R1176" t="str">
        <f t="shared" si="91"/>
        <v>food</v>
      </c>
      <c r="S1176" t="str">
        <f t="shared" si="92"/>
        <v>food trucks</v>
      </c>
      <c r="T1176" s="10">
        <f t="shared" si="93"/>
        <v>42468.84174768519</v>
      </c>
      <c r="U1176" s="10">
        <f t="shared" si="94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6">
        <f>IFERROR(E1177/L1177,0)/VLOOKUP(H1177,ExchangeRates,2,FALSE)</f>
        <v>65</v>
      </c>
      <c r="Q1177" s="15">
        <f>IFERROR(E1177/VLOOKUP(H1177,ExchangeRates,2,FALSE),0)</f>
        <v>585</v>
      </c>
      <c r="R1177" t="str">
        <f t="shared" si="91"/>
        <v>food</v>
      </c>
      <c r="S1177" t="str">
        <f t="shared" si="92"/>
        <v>food trucks</v>
      </c>
      <c r="T1177" s="10">
        <f t="shared" si="93"/>
        <v>42170.728460648148</v>
      </c>
      <c r="U1177" s="10">
        <f t="shared" si="94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6">
        <f>IFERROR(E1178/L1178,0)/VLOOKUP(H1178,ExchangeRates,2,FALSE)</f>
        <v>6.9444444444444446</v>
      </c>
      <c r="Q1178" s="15">
        <f>IFERROR(E1178/VLOOKUP(H1178,ExchangeRates,2,FALSE),0)</f>
        <v>6.9444444444444446</v>
      </c>
      <c r="R1178" t="str">
        <f t="shared" si="91"/>
        <v>food</v>
      </c>
      <c r="S1178" t="str">
        <f t="shared" si="92"/>
        <v>food trucks</v>
      </c>
      <c r="T1178" s="10">
        <f t="shared" si="93"/>
        <v>42746.019652777773</v>
      </c>
      <c r="U1178" s="10">
        <f t="shared" si="94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>
        <f>IFERROR(E1179/L1179,0)/VLOOKUP(H1179,ExchangeRates,2,FALSE)</f>
        <v>0</v>
      </c>
      <c r="Q1179" s="15">
        <f>IFERROR(E1179/VLOOKUP(H1179,ExchangeRates,2,FALSE),0)</f>
        <v>0</v>
      </c>
      <c r="R1179" t="str">
        <f t="shared" si="91"/>
        <v>food</v>
      </c>
      <c r="S1179" t="str">
        <f t="shared" si="92"/>
        <v>food trucks</v>
      </c>
      <c r="T1179" s="10">
        <f t="shared" si="93"/>
        <v>41897.660833333335</v>
      </c>
      <c r="U1179" s="10">
        <f t="shared" si="94"/>
        <v>41927.660833333335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6">
        <f>IFERROR(E1180/L1180,0)/VLOOKUP(H1180,ExchangeRates,2,FALSE)</f>
        <v>5</v>
      </c>
      <c r="Q1180" s="15">
        <f>IFERROR(E1180/VLOOKUP(H1180,ExchangeRates,2,FALSE),0)</f>
        <v>5</v>
      </c>
      <c r="R1180" t="str">
        <f t="shared" si="91"/>
        <v>food</v>
      </c>
      <c r="S1180" t="str">
        <f t="shared" si="92"/>
        <v>food trucks</v>
      </c>
      <c r="T1180" s="10">
        <f t="shared" si="93"/>
        <v>41837.905694444446</v>
      </c>
      <c r="U1180" s="10">
        <f t="shared" si="94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6">
        <f>IFERROR(E1181/L1181,0)/VLOOKUP(H1181,ExchangeRates,2,FALSE)</f>
        <v>477.61194029850742</v>
      </c>
      <c r="Q1181" s="15">
        <f>IFERROR(E1181/VLOOKUP(H1181,ExchangeRates,2,FALSE),0)</f>
        <v>2388.059701492537</v>
      </c>
      <c r="R1181" t="str">
        <f t="shared" si="91"/>
        <v>food</v>
      </c>
      <c r="S1181" t="str">
        <f t="shared" si="92"/>
        <v>food trucks</v>
      </c>
      <c r="T1181" s="10">
        <f t="shared" si="93"/>
        <v>42275.720219907409</v>
      </c>
      <c r="U1181" s="10">
        <f t="shared" si="94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6">
        <f>IFERROR(E1182/L1182,0)/VLOOKUP(H1182,ExchangeRates,2,FALSE)</f>
        <v>69.117647058823536</v>
      </c>
      <c r="Q1182" s="15">
        <f>IFERROR(E1182/VLOOKUP(H1182,ExchangeRates,2,FALSE),0)</f>
        <v>5875</v>
      </c>
      <c r="R1182" t="str">
        <f t="shared" si="91"/>
        <v>food</v>
      </c>
      <c r="S1182" t="str">
        <f t="shared" si="92"/>
        <v>food trucks</v>
      </c>
      <c r="T1182" s="10">
        <f t="shared" si="93"/>
        <v>41781.806875000002</v>
      </c>
      <c r="U1182" s="10">
        <f t="shared" si="94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6">
        <f>IFERROR(E1183/L1183,0)/VLOOKUP(H1183,ExchangeRates,2,FALSE)</f>
        <v>1.3333333333333333</v>
      </c>
      <c r="Q1183" s="15">
        <f>IFERROR(E1183/VLOOKUP(H1183,ExchangeRates,2,FALSE),0)</f>
        <v>4</v>
      </c>
      <c r="R1183" t="str">
        <f t="shared" si="91"/>
        <v>food</v>
      </c>
      <c r="S1183" t="str">
        <f t="shared" si="92"/>
        <v>food trucks</v>
      </c>
      <c r="T1183" s="10">
        <f t="shared" si="93"/>
        <v>42034.339363425926</v>
      </c>
      <c r="U1183" s="10">
        <f t="shared" si="94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6">
        <f>IFERROR(E1184/L1184,0)/VLOOKUP(H1184,ExchangeRates,2,FALSE)</f>
        <v>10.5</v>
      </c>
      <c r="Q1184" s="15">
        <f>IFERROR(E1184/VLOOKUP(H1184,ExchangeRates,2,FALSE),0)</f>
        <v>42</v>
      </c>
      <c r="R1184" t="str">
        <f t="shared" si="91"/>
        <v>food</v>
      </c>
      <c r="S1184" t="str">
        <f t="shared" si="92"/>
        <v>food trucks</v>
      </c>
      <c r="T1184" s="10">
        <f t="shared" si="93"/>
        <v>42728.827407407407</v>
      </c>
      <c r="U1184" s="10">
        <f t="shared" si="94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6">
        <f>IFERROR(E1185/L1185,0)/VLOOKUP(H1185,ExchangeRates,2,FALSE)</f>
        <v>33.333333333333336</v>
      </c>
      <c r="Q1185" s="15">
        <f>IFERROR(E1185/VLOOKUP(H1185,ExchangeRates,2,FALSE),0)</f>
        <v>100</v>
      </c>
      <c r="R1185" t="str">
        <f t="shared" si="91"/>
        <v>food</v>
      </c>
      <c r="S1185" t="str">
        <f t="shared" si="92"/>
        <v>food trucks</v>
      </c>
      <c r="T1185" s="10">
        <f t="shared" si="93"/>
        <v>42656.86137731481</v>
      </c>
      <c r="U1185" s="10">
        <f t="shared" si="94"/>
        <v>42676.165972222225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6">
        <f>IFERROR(E1186/L1186,0)/VLOOKUP(H1186,ExchangeRates,2,FALSE)</f>
        <v>77.927426160337546</v>
      </c>
      <c r="Q1186" s="15">
        <f>IFERROR(E1186/VLOOKUP(H1186,ExchangeRates,2,FALSE),0)</f>
        <v>29222.784810126581</v>
      </c>
      <c r="R1186" t="str">
        <f t="shared" si="91"/>
        <v>photography</v>
      </c>
      <c r="S1186" t="str">
        <f t="shared" si="92"/>
        <v>photobooks</v>
      </c>
      <c r="T1186" s="10">
        <f t="shared" si="93"/>
        <v>42741.599664351852</v>
      </c>
      <c r="U1186" s="10">
        <f t="shared" si="94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6">
        <f>IFERROR(E1187/L1187,0)/VLOOKUP(H1187,ExchangeRates,2,FALSE)</f>
        <v>118.73873873873873</v>
      </c>
      <c r="Q1187" s="15">
        <f>IFERROR(E1187/VLOOKUP(H1187,ExchangeRates,2,FALSE),0)</f>
        <v>13180</v>
      </c>
      <c r="R1187" t="str">
        <f t="shared" si="91"/>
        <v>photography</v>
      </c>
      <c r="S1187" t="str">
        <f t="shared" si="92"/>
        <v>photobooks</v>
      </c>
      <c r="T1187" s="10">
        <f t="shared" si="93"/>
        <v>42130.865150462967</v>
      </c>
      <c r="U1187" s="10">
        <f t="shared" si="94"/>
        <v>42163.166666666672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6">
        <f>IFERROR(E1188/L1188,0)/VLOOKUP(H1188,ExchangeRates,2,FALSE)</f>
        <v>82.381393434187501</v>
      </c>
      <c r="Q1188" s="15">
        <f>IFERROR(E1188/VLOOKUP(H1188,ExchangeRates,2,FALSE),0)</f>
        <v>10132.911392405063</v>
      </c>
      <c r="R1188" t="str">
        <f t="shared" si="91"/>
        <v>photography</v>
      </c>
      <c r="S1188" t="str">
        <f t="shared" si="92"/>
        <v>photobooks</v>
      </c>
      <c r="T1188" s="10">
        <f t="shared" si="93"/>
        <v>42123.86336805555</v>
      </c>
      <c r="U1188" s="10">
        <f t="shared" si="94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6">
        <f>IFERROR(E1189/L1189,0)/VLOOKUP(H1189,ExchangeRates,2,FALSE)</f>
        <v>130.15714285714284</v>
      </c>
      <c r="Q1189" s="15">
        <f>IFERROR(E1189/VLOOKUP(H1189,ExchangeRates,2,FALSE),0)</f>
        <v>9111</v>
      </c>
      <c r="R1189" t="str">
        <f t="shared" si="91"/>
        <v>photography</v>
      </c>
      <c r="S1189" t="str">
        <f t="shared" si="92"/>
        <v>photobooks</v>
      </c>
      <c r="T1189" s="10">
        <f t="shared" si="93"/>
        <v>42109.894942129627</v>
      </c>
      <c r="U1189" s="10">
        <f t="shared" si="94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6">
        <f>IFERROR(E1190/L1190,0)/VLOOKUP(H1190,ExchangeRates,2,FALSE)</f>
        <v>28.191395961369619</v>
      </c>
      <c r="Q1190" s="15">
        <f>IFERROR(E1190/VLOOKUP(H1190,ExchangeRates,2,FALSE),0)</f>
        <v>2396.2686567164178</v>
      </c>
      <c r="R1190" t="str">
        <f t="shared" si="91"/>
        <v>photography</v>
      </c>
      <c r="S1190" t="str">
        <f t="shared" si="92"/>
        <v>photobooks</v>
      </c>
      <c r="T1190" s="10">
        <f t="shared" si="93"/>
        <v>42711.700694444444</v>
      </c>
      <c r="U1190" s="10">
        <f t="shared" si="94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6">
        <f>IFERROR(E1191/L1191,0)/VLOOKUP(H1191,ExchangeRates,2,FALSE)</f>
        <v>112.79069767441861</v>
      </c>
      <c r="Q1191" s="15">
        <f>IFERROR(E1191/VLOOKUP(H1191,ExchangeRates,2,FALSE),0)</f>
        <v>9700</v>
      </c>
      <c r="R1191" t="str">
        <f t="shared" si="91"/>
        <v>photography</v>
      </c>
      <c r="S1191" t="str">
        <f t="shared" si="92"/>
        <v>photobooks</v>
      </c>
      <c r="T1191" s="10">
        <f t="shared" si="93"/>
        <v>42529.979108796295</v>
      </c>
      <c r="U1191" s="10">
        <f t="shared" si="94"/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6">
        <f>IFERROR(E1192/L1192,0)/VLOOKUP(H1192,ExchangeRates,2,FALSE)</f>
        <v>51.92307692307692</v>
      </c>
      <c r="Q1192" s="15">
        <f>IFERROR(E1192/VLOOKUP(H1192,ExchangeRates,2,FALSE),0)</f>
        <v>675</v>
      </c>
      <c r="R1192" t="str">
        <f t="shared" si="91"/>
        <v>photography</v>
      </c>
      <c r="S1192" t="str">
        <f t="shared" si="92"/>
        <v>photobooks</v>
      </c>
      <c r="T1192" s="10">
        <f t="shared" si="93"/>
        <v>41852.665798611109</v>
      </c>
      <c r="U1192" s="10">
        <f t="shared" si="94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6">
        <f>IFERROR(E1193/L1193,0)/VLOOKUP(H1193,ExchangeRates,2,FALSE)</f>
        <v>89.242424242424249</v>
      </c>
      <c r="Q1193" s="15">
        <f>IFERROR(E1193/VLOOKUP(H1193,ExchangeRates,2,FALSE),0)</f>
        <v>2945</v>
      </c>
      <c r="R1193" t="str">
        <f t="shared" si="91"/>
        <v>photography</v>
      </c>
      <c r="S1193" t="str">
        <f t="shared" si="92"/>
        <v>photobooks</v>
      </c>
      <c r="T1193" s="10">
        <f t="shared" si="93"/>
        <v>42419.603703703702</v>
      </c>
      <c r="U1193" s="10">
        <f t="shared" si="94"/>
        <v>42449.562037037038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6">
        <f>IFERROR(E1194/L1194,0)/VLOOKUP(H1194,ExchangeRates,2,FALSE)</f>
        <v>24.472573839662445</v>
      </c>
      <c r="Q1194" s="15">
        <f>IFERROR(E1194/VLOOKUP(H1194,ExchangeRates,2,FALSE),0)</f>
        <v>367.08860759493672</v>
      </c>
      <c r="R1194" t="str">
        <f t="shared" si="91"/>
        <v>photography</v>
      </c>
      <c r="S1194" t="str">
        <f t="shared" si="92"/>
        <v>photobooks</v>
      </c>
      <c r="T1194" s="10">
        <f t="shared" si="93"/>
        <v>42747.506689814814</v>
      </c>
      <c r="U1194" s="10">
        <f t="shared" si="94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6">
        <f>IFERROR(E1195/L1195,0)/VLOOKUP(H1195,ExchangeRates,2,FALSE)</f>
        <v>79.967032967032964</v>
      </c>
      <c r="Q1195" s="15">
        <f>IFERROR(E1195/VLOOKUP(H1195,ExchangeRates,2,FALSE),0)</f>
        <v>21831</v>
      </c>
      <c r="R1195" t="str">
        <f t="shared" si="91"/>
        <v>photography</v>
      </c>
      <c r="S1195" t="str">
        <f t="shared" si="92"/>
        <v>photobooks</v>
      </c>
      <c r="T1195" s="10">
        <f t="shared" si="93"/>
        <v>42409.776076388887</v>
      </c>
      <c r="U1195" s="10">
        <f t="shared" si="94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6">
        <f>IFERROR(E1196/L1196,0)/VLOOKUP(H1196,ExchangeRates,2,FALSE)</f>
        <v>64.107461166284693</v>
      </c>
      <c r="Q1196" s="15">
        <f>IFERROR(E1196/VLOOKUP(H1196,ExchangeRates,2,FALSE),0)</f>
        <v>45772.727272727272</v>
      </c>
      <c r="R1196" t="str">
        <f t="shared" si="91"/>
        <v>photography</v>
      </c>
      <c r="S1196" t="str">
        <f t="shared" si="92"/>
        <v>photobooks</v>
      </c>
      <c r="T1196" s="10">
        <f t="shared" si="93"/>
        <v>42072.488182870366</v>
      </c>
      <c r="U1196" s="10">
        <f t="shared" si="94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6">
        <f>IFERROR(E1197/L1197,0)/VLOOKUP(H1197,ExchangeRates,2,FALSE)</f>
        <v>90.240641711229941</v>
      </c>
      <c r="Q1197" s="15">
        <f>IFERROR(E1197/VLOOKUP(H1197,ExchangeRates,2,FALSE),0)</f>
        <v>15340.90909090909</v>
      </c>
      <c r="R1197" t="str">
        <f t="shared" si="91"/>
        <v>photography</v>
      </c>
      <c r="S1197" t="str">
        <f t="shared" si="92"/>
        <v>photobooks</v>
      </c>
      <c r="T1197" s="10">
        <f t="shared" si="93"/>
        <v>42298.34783564815</v>
      </c>
      <c r="U1197" s="10">
        <f t="shared" si="94"/>
        <v>42358.375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6">
        <f>IFERROR(E1198/L1198,0)/VLOOKUP(H1198,ExchangeRates,2,FALSE)</f>
        <v>96.758801424050631</v>
      </c>
      <c r="Q1198" s="15">
        <f>IFERROR(E1198/VLOOKUP(H1198,ExchangeRates,2,FALSE),0)</f>
        <v>49540.506329113923</v>
      </c>
      <c r="R1198" t="str">
        <f t="shared" si="91"/>
        <v>photography</v>
      </c>
      <c r="S1198" t="str">
        <f t="shared" si="92"/>
        <v>photobooks</v>
      </c>
      <c r="T1198" s="10">
        <f t="shared" si="93"/>
        <v>42326.818738425922</v>
      </c>
      <c r="U1198" s="10">
        <f t="shared" si="94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6">
        <f>IFERROR(E1199/L1199,0)/VLOOKUP(H1199,ExchangeRates,2,FALSE)</f>
        <v>121</v>
      </c>
      <c r="Q1199" s="15">
        <f>IFERROR(E1199/VLOOKUP(H1199,ExchangeRates,2,FALSE),0)</f>
        <v>37994</v>
      </c>
      <c r="R1199" t="str">
        <f t="shared" si="91"/>
        <v>photography</v>
      </c>
      <c r="S1199" t="str">
        <f t="shared" si="92"/>
        <v>photobooks</v>
      </c>
      <c r="T1199" s="10">
        <f t="shared" si="93"/>
        <v>42503.66474537037</v>
      </c>
      <c r="U1199" s="10">
        <f t="shared" si="94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6">
        <f>IFERROR(E1200/L1200,0)/VLOOKUP(H1200,ExchangeRates,2,FALSE)</f>
        <v>54.616766467065865</v>
      </c>
      <c r="Q1200" s="15">
        <f>IFERROR(E1200/VLOOKUP(H1200,ExchangeRates,2,FALSE),0)</f>
        <v>9121</v>
      </c>
      <c r="R1200" t="str">
        <f t="shared" si="91"/>
        <v>photography</v>
      </c>
      <c r="S1200" t="str">
        <f t="shared" si="92"/>
        <v>photobooks</v>
      </c>
      <c r="T1200" s="10">
        <f t="shared" si="93"/>
        <v>42333.619050925925</v>
      </c>
      <c r="U1200" s="10">
        <f t="shared" si="94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6">
        <f>IFERROR(E1201/L1201,0)/VLOOKUP(H1201,ExchangeRates,2,FALSE)</f>
        <v>378.76230661040785</v>
      </c>
      <c r="Q1201" s="15">
        <f>IFERROR(E1201/VLOOKUP(H1201,ExchangeRates,2,FALSE),0)</f>
        <v>3408.8607594936707</v>
      </c>
      <c r="R1201" t="str">
        <f t="shared" si="91"/>
        <v>photography</v>
      </c>
      <c r="S1201" t="str">
        <f t="shared" si="92"/>
        <v>photobooks</v>
      </c>
      <c r="T1201" s="10">
        <f t="shared" si="93"/>
        <v>42161.770833333328</v>
      </c>
      <c r="U1201" s="10">
        <f t="shared" si="94"/>
        <v>42193.770833333328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6">
        <f>IFERROR(E1202/L1202,0)/VLOOKUP(H1202,ExchangeRates,2,FALSE)</f>
        <v>58.533980582524272</v>
      </c>
      <c r="Q1202" s="15">
        <f>IFERROR(E1202/VLOOKUP(H1202,ExchangeRates,2,FALSE),0)</f>
        <v>6029</v>
      </c>
      <c r="R1202" t="str">
        <f t="shared" si="91"/>
        <v>photography</v>
      </c>
      <c r="S1202" t="str">
        <f t="shared" si="92"/>
        <v>photobooks</v>
      </c>
      <c r="T1202" s="10">
        <f t="shared" si="93"/>
        <v>42089.477500000001</v>
      </c>
      <c r="U1202" s="10">
        <f t="shared" si="94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6">
        <f>IFERROR(E1203/L1203,0)/VLOOKUP(H1203,ExchangeRates,2,FALSE)</f>
        <v>70.090888356711147</v>
      </c>
      <c r="Q1203" s="15">
        <f>IFERROR(E1203/VLOOKUP(H1203,ExchangeRates,2,FALSE),0)</f>
        <v>7780.0886075949365</v>
      </c>
      <c r="R1203" t="str">
        <f t="shared" si="91"/>
        <v>photography</v>
      </c>
      <c r="S1203" t="str">
        <f t="shared" si="92"/>
        <v>photobooks</v>
      </c>
      <c r="T1203" s="10">
        <f t="shared" si="93"/>
        <v>42536.60701388889</v>
      </c>
      <c r="U1203" s="10">
        <f t="shared" si="94"/>
        <v>42566.60701388889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6">
        <f>IFERROR(E1204/L1204,0)/VLOOKUP(H1204,ExchangeRates,2,FALSE)</f>
        <v>127.64196391963921</v>
      </c>
      <c r="Q1204" s="15">
        <f>IFERROR(E1204/VLOOKUP(H1204,ExchangeRates,2,FALSE),0)</f>
        <v>34590.972222222226</v>
      </c>
      <c r="R1204" t="str">
        <f t="shared" si="91"/>
        <v>photography</v>
      </c>
      <c r="S1204" t="str">
        <f t="shared" si="92"/>
        <v>photobooks</v>
      </c>
      <c r="T1204" s="10">
        <f t="shared" si="93"/>
        <v>42152.288819444446</v>
      </c>
      <c r="U1204" s="10">
        <f t="shared" si="94"/>
        <v>42182.288819444446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6">
        <f>IFERROR(E1205/L1205,0)/VLOOKUP(H1205,ExchangeRates,2,FALSE)</f>
        <v>165.34653465346534</v>
      </c>
      <c r="Q1205" s="15">
        <f>IFERROR(E1205/VLOOKUP(H1205,ExchangeRates,2,FALSE),0)</f>
        <v>16700</v>
      </c>
      <c r="R1205" t="str">
        <f t="shared" si="91"/>
        <v>photography</v>
      </c>
      <c r="S1205" t="str">
        <f t="shared" si="92"/>
        <v>photobooks</v>
      </c>
      <c r="T1205" s="10">
        <f t="shared" si="93"/>
        <v>42125.614895833336</v>
      </c>
      <c r="U1205" s="10">
        <f t="shared" si="94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6">
        <f>IFERROR(E1206/L1206,0)/VLOOKUP(H1206,ExchangeRates,2,FALSE)</f>
        <v>234.78947368421052</v>
      </c>
      <c r="Q1206" s="15">
        <f>IFERROR(E1206/VLOOKUP(H1206,ExchangeRates,2,FALSE),0)</f>
        <v>13383</v>
      </c>
      <c r="R1206" t="str">
        <f t="shared" si="91"/>
        <v>photography</v>
      </c>
      <c r="S1206" t="str">
        <f t="shared" si="92"/>
        <v>photobooks</v>
      </c>
      <c r="T1206" s="10">
        <f t="shared" si="93"/>
        <v>42297.748067129629</v>
      </c>
      <c r="U1206" s="10">
        <f t="shared" si="94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6">
        <f>IFERROR(E1207/L1207,0)/VLOOKUP(H1207,ExchangeRates,2,FALSE)</f>
        <v>240.32258064516128</v>
      </c>
      <c r="Q1207" s="15">
        <f>IFERROR(E1207/VLOOKUP(H1207,ExchangeRates,2,FALSE),0)</f>
        <v>14900</v>
      </c>
      <c r="R1207" t="str">
        <f t="shared" si="91"/>
        <v>photography</v>
      </c>
      <c r="S1207" t="str">
        <f t="shared" si="92"/>
        <v>photobooks</v>
      </c>
      <c r="T1207" s="10">
        <f t="shared" si="93"/>
        <v>42138.506377314814</v>
      </c>
      <c r="U1207" s="10">
        <f t="shared" si="94"/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6">
        <f>IFERROR(E1208/L1208,0)/VLOOKUP(H1208,ExchangeRates,2,FALSE)</f>
        <v>36.754261363636367</v>
      </c>
      <c r="Q1208" s="15">
        <f>IFERROR(E1208/VLOOKUP(H1208,ExchangeRates,2,FALSE),0)</f>
        <v>1176.1363636363637</v>
      </c>
      <c r="R1208" t="str">
        <f t="shared" si="91"/>
        <v>photography</v>
      </c>
      <c r="S1208" t="str">
        <f t="shared" si="92"/>
        <v>photobooks</v>
      </c>
      <c r="T1208" s="10">
        <f t="shared" si="93"/>
        <v>42772.776076388887</v>
      </c>
      <c r="U1208" s="10">
        <f t="shared" si="94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6">
        <f>IFERROR(E1209/L1209,0)/VLOOKUP(H1209,ExchangeRates,2,FALSE)</f>
        <v>140.19987105093486</v>
      </c>
      <c r="Q1209" s="15">
        <f>IFERROR(E1209/VLOOKUP(H1209,ExchangeRates,2,FALSE),0)</f>
        <v>19768.18181818182</v>
      </c>
      <c r="R1209" t="str">
        <f t="shared" si="91"/>
        <v>photography</v>
      </c>
      <c r="S1209" t="str">
        <f t="shared" si="92"/>
        <v>photobooks</v>
      </c>
      <c r="T1209" s="10">
        <f t="shared" si="93"/>
        <v>42430.430243055554</v>
      </c>
      <c r="U1209" s="10">
        <f t="shared" si="94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6">
        <f>IFERROR(E1210/L1210,0)/VLOOKUP(H1210,ExchangeRates,2,FALSE)</f>
        <v>207.06666666666666</v>
      </c>
      <c r="Q1210" s="15">
        <f>IFERROR(E1210/VLOOKUP(H1210,ExchangeRates,2,FALSE),0)</f>
        <v>15530</v>
      </c>
      <c r="R1210" t="str">
        <f t="shared" si="91"/>
        <v>photography</v>
      </c>
      <c r="S1210" t="str">
        <f t="shared" si="92"/>
        <v>photobooks</v>
      </c>
      <c r="T1210" s="10">
        <f t="shared" si="93"/>
        <v>42423.709074074075</v>
      </c>
      <c r="U1210" s="10">
        <f t="shared" si="94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6">
        <f>IFERROR(E1211/L1211,0)/VLOOKUP(H1211,ExchangeRates,2,FALSE)</f>
        <v>138.2608695652174</v>
      </c>
      <c r="Q1211" s="15">
        <f>IFERROR(E1211/VLOOKUP(H1211,ExchangeRates,2,FALSE),0)</f>
        <v>6360</v>
      </c>
      <c r="R1211" t="str">
        <f t="shared" si="91"/>
        <v>photography</v>
      </c>
      <c r="S1211" t="str">
        <f t="shared" si="92"/>
        <v>photobooks</v>
      </c>
      <c r="T1211" s="10">
        <f t="shared" si="93"/>
        <v>42761.846122685187</v>
      </c>
      <c r="U1211" s="10">
        <f t="shared" si="94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6">
        <f>IFERROR(E1212/L1212,0)/VLOOKUP(H1212,ExchangeRates,2,FALSE)</f>
        <v>53.675601519628543</v>
      </c>
      <c r="Q1212" s="15">
        <f>IFERROR(E1212/VLOOKUP(H1212,ExchangeRates,2,FALSE),0)</f>
        <v>5528.5869565217399</v>
      </c>
      <c r="R1212" t="str">
        <f t="shared" si="91"/>
        <v>photography</v>
      </c>
      <c r="S1212" t="str">
        <f t="shared" si="92"/>
        <v>photobooks</v>
      </c>
      <c r="T1212" s="10">
        <f t="shared" si="93"/>
        <v>42132.941805555558</v>
      </c>
      <c r="U1212" s="10">
        <f t="shared" si="94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6">
        <f>IFERROR(E1213/L1213,0)/VLOOKUP(H1213,ExchangeRates,2,FALSE)</f>
        <v>125.74626865671641</v>
      </c>
      <c r="Q1213" s="15">
        <f>IFERROR(E1213/VLOOKUP(H1213,ExchangeRates,2,FALSE),0)</f>
        <v>754.47761194029852</v>
      </c>
      <c r="R1213" t="str">
        <f t="shared" si="91"/>
        <v>photography</v>
      </c>
      <c r="S1213" t="str">
        <f t="shared" si="92"/>
        <v>photobooks</v>
      </c>
      <c r="T1213" s="10">
        <f t="shared" si="93"/>
        <v>42515.866446759261</v>
      </c>
      <c r="U1213" s="10">
        <f t="shared" si="94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6">
        <f>IFERROR(E1214/L1214,0)/VLOOKUP(H1214,ExchangeRates,2,FALSE)</f>
        <v>38.867469879518069</v>
      </c>
      <c r="Q1214" s="15">
        <f>IFERROR(E1214/VLOOKUP(H1214,ExchangeRates,2,FALSE),0)</f>
        <v>3226</v>
      </c>
      <c r="R1214" t="str">
        <f t="shared" si="91"/>
        <v>photography</v>
      </c>
      <c r="S1214" t="str">
        <f t="shared" si="92"/>
        <v>photobooks</v>
      </c>
      <c r="T1214" s="10">
        <f t="shared" si="93"/>
        <v>42318.950173611112</v>
      </c>
      <c r="U1214" s="10">
        <f t="shared" si="94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6">
        <f>IFERROR(E1215/L1215,0)/VLOOKUP(H1215,ExchangeRates,2,FALSE)</f>
        <v>77.88326300984528</v>
      </c>
      <c r="Q1215" s="15">
        <f>IFERROR(E1215/VLOOKUP(H1215,ExchangeRates,2,FALSE),0)</f>
        <v>8411.3924050632904</v>
      </c>
      <c r="R1215" t="str">
        <f t="shared" si="91"/>
        <v>photography</v>
      </c>
      <c r="S1215" t="str">
        <f t="shared" si="92"/>
        <v>photobooks</v>
      </c>
      <c r="T1215" s="10">
        <f t="shared" si="93"/>
        <v>42731.755787037036</v>
      </c>
      <c r="U1215" s="10">
        <f t="shared" si="94"/>
        <v>42766.755787037036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6">
        <f>IFERROR(E1216/L1216,0)/VLOOKUP(H1216,ExchangeRates,2,FALSE)</f>
        <v>105.44</v>
      </c>
      <c r="Q1216" s="15">
        <f>IFERROR(E1216/VLOOKUP(H1216,ExchangeRates,2,FALSE),0)</f>
        <v>2636</v>
      </c>
      <c r="R1216" t="str">
        <f t="shared" si="91"/>
        <v>photography</v>
      </c>
      <c r="S1216" t="str">
        <f t="shared" si="92"/>
        <v>photobooks</v>
      </c>
      <c r="T1216" s="10">
        <f t="shared" si="93"/>
        <v>42104.840335648143</v>
      </c>
      <c r="U1216" s="10">
        <f t="shared" si="94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6">
        <f>IFERROR(E1217/L1217,0)/VLOOKUP(H1217,ExchangeRates,2,FALSE)</f>
        <v>71.592003642987251</v>
      </c>
      <c r="Q1217" s="15">
        <f>IFERROR(E1217/VLOOKUP(H1217,ExchangeRates,2,FALSE),0)</f>
        <v>39304.01</v>
      </c>
      <c r="R1217" t="str">
        <f t="shared" si="91"/>
        <v>photography</v>
      </c>
      <c r="S1217" t="str">
        <f t="shared" si="92"/>
        <v>photobooks</v>
      </c>
      <c r="T1217" s="10">
        <f t="shared" si="93"/>
        <v>41759.923101851848</v>
      </c>
      <c r="U1217" s="10">
        <f t="shared" si="94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 s="6">
        <f>IFERROR(E1218/L1218,0)/VLOOKUP(H1218,ExchangeRates,2,FALSE)</f>
        <v>91.882882882882882</v>
      </c>
      <c r="Q1218" s="15">
        <f>IFERROR(E1218/VLOOKUP(H1218,ExchangeRates,2,FALSE),0)</f>
        <v>20398</v>
      </c>
      <c r="R1218" t="str">
        <f t="shared" si="91"/>
        <v>photography</v>
      </c>
      <c r="S1218" t="str">
        <f t="shared" si="92"/>
        <v>photobooks</v>
      </c>
      <c r="T1218" s="10">
        <f t="shared" si="93"/>
        <v>42247.616400462968</v>
      </c>
      <c r="U1218" s="10">
        <f t="shared" si="94"/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 s="6">
        <f>IFERROR(E1219/L1219,0)/VLOOKUP(H1219,ExchangeRates,2,FALSE)</f>
        <v>148.57377049180329</v>
      </c>
      <c r="Q1219" s="15">
        <f>IFERROR(E1219/VLOOKUP(H1219,ExchangeRates,2,FALSE),0)</f>
        <v>27189</v>
      </c>
      <c r="R1219" t="str">
        <f t="shared" ref="R1219:R1282" si="96">LEFT(N1219,FIND("/",N1219)-1)</f>
        <v>photography</v>
      </c>
      <c r="S1219" t="str">
        <f t="shared" ref="S1219:S1282" si="97">RIGHT(N1219,LEN(N1219)-FIND("/",N1219))</f>
        <v>photobooks</v>
      </c>
      <c r="T1219" s="10">
        <f t="shared" ref="T1219:T1282" si="98">(((J1219/86400)+DATE(1970,1,1)))</f>
        <v>42535.809490740736</v>
      </c>
      <c r="U1219" s="10">
        <f t="shared" ref="U1219:U1282" si="99">(((I1219/86400)+DATE(1970,1,1)))</f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6">
        <f>IFERROR(E1220/L1220,0)/VLOOKUP(H1220,ExchangeRates,2,FALSE)</f>
        <v>174.2134831460674</v>
      </c>
      <c r="Q1220" s="15">
        <f>IFERROR(E1220/VLOOKUP(H1220,ExchangeRates,2,FALSE),0)</f>
        <v>15505</v>
      </c>
      <c r="R1220" t="str">
        <f t="shared" si="96"/>
        <v>photography</v>
      </c>
      <c r="S1220" t="str">
        <f t="shared" si="97"/>
        <v>photobooks</v>
      </c>
      <c r="T1220" s="10">
        <f t="shared" si="98"/>
        <v>42278.662037037036</v>
      </c>
      <c r="U1220" s="10">
        <f t="shared" si="9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6">
        <f>IFERROR(E1221/L1221,0)/VLOOKUP(H1221,ExchangeRates,2,FALSE)</f>
        <v>102.86166007905139</v>
      </c>
      <c r="Q1221" s="15">
        <f>IFERROR(E1221/VLOOKUP(H1221,ExchangeRates,2,FALSE),0)</f>
        <v>26024</v>
      </c>
      <c r="R1221" t="str">
        <f t="shared" si="96"/>
        <v>photography</v>
      </c>
      <c r="S1221" t="str">
        <f t="shared" si="97"/>
        <v>photobooks</v>
      </c>
      <c r="T1221" s="10">
        <f t="shared" si="98"/>
        <v>42633.461956018524</v>
      </c>
      <c r="U1221" s="10">
        <f t="shared" si="99"/>
        <v>42663.461956018524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6">
        <f>IFERROR(E1222/L1222,0)/VLOOKUP(H1222,ExchangeRates,2,FALSE)</f>
        <v>126.33928571428572</v>
      </c>
      <c r="Q1222" s="15">
        <f>IFERROR(E1222/VLOOKUP(H1222,ExchangeRates,2,FALSE),0)</f>
        <v>17687.5</v>
      </c>
      <c r="R1222" t="str">
        <f t="shared" si="96"/>
        <v>photography</v>
      </c>
      <c r="S1222" t="str">
        <f t="shared" si="97"/>
        <v>photobooks</v>
      </c>
      <c r="T1222" s="10">
        <f t="shared" si="98"/>
        <v>42211.628611111111</v>
      </c>
      <c r="U1222" s="10">
        <f t="shared" si="99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6">
        <f>IFERROR(E1223/L1223,0)/VLOOKUP(H1223,ExchangeRates,2,FALSE)</f>
        <v>30.121789357256976</v>
      </c>
      <c r="Q1223" s="15">
        <f>IFERROR(E1223/VLOOKUP(H1223,ExchangeRates,2,FALSE),0)</f>
        <v>3102.5443037974683</v>
      </c>
      <c r="R1223" t="str">
        <f t="shared" si="96"/>
        <v>photography</v>
      </c>
      <c r="S1223" t="str">
        <f t="shared" si="97"/>
        <v>photobooks</v>
      </c>
      <c r="T1223" s="10">
        <f t="shared" si="98"/>
        <v>42680.47555555556</v>
      </c>
      <c r="U1223" s="10">
        <f t="shared" si="99"/>
        <v>42708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6">
        <f>IFERROR(E1224/L1224,0)/VLOOKUP(H1224,ExchangeRates,2,FALSE)</f>
        <v>60.647847717932073</v>
      </c>
      <c r="Q1224" s="15">
        <f>IFERROR(E1224/VLOOKUP(H1224,ExchangeRates,2,FALSE),0)</f>
        <v>8369.4029850746265</v>
      </c>
      <c r="R1224" t="str">
        <f t="shared" si="96"/>
        <v>photography</v>
      </c>
      <c r="S1224" t="str">
        <f t="shared" si="97"/>
        <v>photobooks</v>
      </c>
      <c r="T1224" s="10">
        <f t="shared" si="98"/>
        <v>42430.720451388886</v>
      </c>
      <c r="U1224" s="10">
        <f t="shared" si="9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6">
        <f>IFERROR(E1225/L1225,0)/VLOOKUP(H1225,ExchangeRates,2,FALSE)</f>
        <v>116.21465968586388</v>
      </c>
      <c r="Q1225" s="15">
        <f>IFERROR(E1225/VLOOKUP(H1225,ExchangeRates,2,FALSE),0)</f>
        <v>22197</v>
      </c>
      <c r="R1225" t="str">
        <f t="shared" si="96"/>
        <v>photography</v>
      </c>
      <c r="S1225" t="str">
        <f t="shared" si="97"/>
        <v>photobooks</v>
      </c>
      <c r="T1225" s="10">
        <f t="shared" si="98"/>
        <v>42654.177187499998</v>
      </c>
      <c r="U1225" s="10">
        <f t="shared" si="99"/>
        <v>42684.218854166669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6">
        <f>IFERROR(E1226/L1226,0)/VLOOKUP(H1226,ExchangeRates,2,FALSE)</f>
        <v>58.888888888888886</v>
      </c>
      <c r="Q1226" s="15">
        <f>IFERROR(E1226/VLOOKUP(H1226,ExchangeRates,2,FALSE),0)</f>
        <v>1060</v>
      </c>
      <c r="R1226" t="str">
        <f t="shared" si="96"/>
        <v>music</v>
      </c>
      <c r="S1226" t="str">
        <f t="shared" si="97"/>
        <v>world music</v>
      </c>
      <c r="T1226" s="10">
        <f t="shared" si="98"/>
        <v>41736.549791666665</v>
      </c>
      <c r="U1226" s="10">
        <f t="shared" si="99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6">
        <f>IFERROR(E1227/L1227,0)/VLOOKUP(H1227,ExchangeRates,2,FALSE)</f>
        <v>44</v>
      </c>
      <c r="Q1227" s="15">
        <f>IFERROR(E1227/VLOOKUP(H1227,ExchangeRates,2,FALSE),0)</f>
        <v>132</v>
      </c>
      <c r="R1227" t="str">
        <f t="shared" si="96"/>
        <v>music</v>
      </c>
      <c r="S1227" t="str">
        <f t="shared" si="97"/>
        <v>world music</v>
      </c>
      <c r="T1227" s="10">
        <f t="shared" si="98"/>
        <v>41509.905995370369</v>
      </c>
      <c r="U1227" s="10">
        <f t="shared" si="99"/>
        <v>41569.905995370369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6">
        <f>IFERROR(E1228/L1228,0)/VLOOKUP(H1228,ExchangeRates,2,FALSE)</f>
        <v>48.424999999999997</v>
      </c>
      <c r="Q1228" s="15">
        <f>IFERROR(E1228/VLOOKUP(H1228,ExchangeRates,2,FALSE),0)</f>
        <v>1937</v>
      </c>
      <c r="R1228" t="str">
        <f t="shared" si="96"/>
        <v>music</v>
      </c>
      <c r="S1228" t="str">
        <f t="shared" si="97"/>
        <v>world music</v>
      </c>
      <c r="T1228" s="10">
        <f t="shared" si="98"/>
        <v>41715.874780092592</v>
      </c>
      <c r="U1228" s="10">
        <f t="shared" si="99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>
        <f>IFERROR(E1229/L1229,0)/VLOOKUP(H1229,ExchangeRates,2,FALSE)</f>
        <v>0</v>
      </c>
      <c r="Q1229" s="15">
        <f>IFERROR(E1229/VLOOKUP(H1229,ExchangeRates,2,FALSE),0)</f>
        <v>0</v>
      </c>
      <c r="R1229" t="str">
        <f t="shared" si="96"/>
        <v>music</v>
      </c>
      <c r="S1229" t="str">
        <f t="shared" si="97"/>
        <v>world music</v>
      </c>
      <c r="T1229" s="10">
        <f t="shared" si="98"/>
        <v>41827.919166666667</v>
      </c>
      <c r="U1229" s="10">
        <f t="shared" si="99"/>
        <v>41858.291666666664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6">
        <f>IFERROR(E1230/L1230,0)/VLOOKUP(H1230,ExchangeRates,2,FALSE)</f>
        <v>61.041666666666664</v>
      </c>
      <c r="Q1230" s="15">
        <f>IFERROR(E1230/VLOOKUP(H1230,ExchangeRates,2,FALSE),0)</f>
        <v>1465</v>
      </c>
      <c r="R1230" t="str">
        <f t="shared" si="96"/>
        <v>music</v>
      </c>
      <c r="S1230" t="str">
        <f t="shared" si="97"/>
        <v>world music</v>
      </c>
      <c r="T1230" s="10">
        <f t="shared" si="98"/>
        <v>40754.729259259257</v>
      </c>
      <c r="U1230" s="10">
        <f t="shared" si="99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6">
        <f>IFERROR(E1231/L1231,0)/VLOOKUP(H1231,ExchangeRates,2,FALSE)</f>
        <v>25</v>
      </c>
      <c r="Q1231" s="15">
        <f>IFERROR(E1231/VLOOKUP(H1231,ExchangeRates,2,FALSE),0)</f>
        <v>25</v>
      </c>
      <c r="R1231" t="str">
        <f t="shared" si="96"/>
        <v>music</v>
      </c>
      <c r="S1231" t="str">
        <f t="shared" si="97"/>
        <v>world music</v>
      </c>
      <c r="T1231" s="10">
        <f t="shared" si="98"/>
        <v>40985.459803240738</v>
      </c>
      <c r="U1231" s="10">
        <f t="shared" si="99"/>
        <v>41015.666666666664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>
        <f>IFERROR(E1232/L1232,0)/VLOOKUP(H1232,ExchangeRates,2,FALSE)</f>
        <v>0</v>
      </c>
      <c r="Q1232" s="15">
        <f>IFERROR(E1232/VLOOKUP(H1232,ExchangeRates,2,FALSE),0)</f>
        <v>0</v>
      </c>
      <c r="R1232" t="str">
        <f t="shared" si="96"/>
        <v>music</v>
      </c>
      <c r="S1232" t="str">
        <f t="shared" si="97"/>
        <v>world music</v>
      </c>
      <c r="T1232" s="10">
        <f t="shared" si="98"/>
        <v>40568.972569444442</v>
      </c>
      <c r="U1232" s="10">
        <f t="shared" si="99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>
        <f>IFERROR(E1233/L1233,0)/VLOOKUP(H1233,ExchangeRates,2,FALSE)</f>
        <v>0</v>
      </c>
      <c r="Q1233" s="15">
        <f>IFERROR(E1233/VLOOKUP(H1233,ExchangeRates,2,FALSE),0)</f>
        <v>0</v>
      </c>
      <c r="R1233" t="str">
        <f t="shared" si="96"/>
        <v>music</v>
      </c>
      <c r="S1233" t="str">
        <f t="shared" si="97"/>
        <v>world music</v>
      </c>
      <c r="T1233" s="10">
        <f t="shared" si="98"/>
        <v>42193.941759259258</v>
      </c>
      <c r="U1233" s="10">
        <f t="shared" si="99"/>
        <v>42244.041666666672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6">
        <f>IFERROR(E1234/L1234,0)/VLOOKUP(H1234,ExchangeRates,2,FALSE)</f>
        <v>40</v>
      </c>
      <c r="Q1234" s="15">
        <f>IFERROR(E1234/VLOOKUP(H1234,ExchangeRates,2,FALSE),0)</f>
        <v>40</v>
      </c>
      <c r="R1234" t="str">
        <f t="shared" si="96"/>
        <v>music</v>
      </c>
      <c r="S1234" t="str">
        <f t="shared" si="97"/>
        <v>world music</v>
      </c>
      <c r="T1234" s="10">
        <f t="shared" si="98"/>
        <v>41506.848032407404</v>
      </c>
      <c r="U1234" s="10">
        <f t="shared" si="99"/>
        <v>41553.848032407404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6">
        <f>IFERROR(E1235/L1235,0)/VLOOKUP(H1235,ExchangeRates,2,FALSE)</f>
        <v>19.333333333333332</v>
      </c>
      <c r="Q1235" s="15">
        <f>IFERROR(E1235/VLOOKUP(H1235,ExchangeRates,2,FALSE),0)</f>
        <v>116</v>
      </c>
      <c r="R1235" t="str">
        <f t="shared" si="96"/>
        <v>music</v>
      </c>
      <c r="S1235" t="str">
        <f t="shared" si="97"/>
        <v>world music</v>
      </c>
      <c r="T1235" s="10">
        <f t="shared" si="98"/>
        <v>40939.948773148149</v>
      </c>
      <c r="U1235" s="10">
        <f t="shared" si="99"/>
        <v>40960.948773148149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>
        <f>IFERROR(E1236/L1236,0)/VLOOKUP(H1236,ExchangeRates,2,FALSE)</f>
        <v>0</v>
      </c>
      <c r="Q1236" s="15">
        <f>IFERROR(E1236/VLOOKUP(H1236,ExchangeRates,2,FALSE),0)</f>
        <v>0</v>
      </c>
      <c r="R1236" t="str">
        <f t="shared" si="96"/>
        <v>music</v>
      </c>
      <c r="S1236" t="str">
        <f t="shared" si="97"/>
        <v>world music</v>
      </c>
      <c r="T1236" s="10">
        <f t="shared" si="98"/>
        <v>42007.788680555561</v>
      </c>
      <c r="U1236" s="10">
        <f t="shared" si="99"/>
        <v>42037.788680555561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6">
        <f>IFERROR(E1237/L1237,0)/VLOOKUP(H1237,ExchangeRates,2,FALSE)</f>
        <v>35</v>
      </c>
      <c r="Q1237" s="15">
        <f>IFERROR(E1237/VLOOKUP(H1237,ExchangeRates,2,FALSE),0)</f>
        <v>210</v>
      </c>
      <c r="R1237" t="str">
        <f t="shared" si="96"/>
        <v>music</v>
      </c>
      <c r="S1237" t="str">
        <f t="shared" si="97"/>
        <v>world music</v>
      </c>
      <c r="T1237" s="10">
        <f t="shared" si="98"/>
        <v>41583.135405092595</v>
      </c>
      <c r="U1237" s="10">
        <f t="shared" si="99"/>
        <v>41623.135405092595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>
        <f>IFERROR(E1238/L1238,0)/VLOOKUP(H1238,ExchangeRates,2,FALSE)</f>
        <v>0</v>
      </c>
      <c r="Q1238" s="15">
        <f>IFERROR(E1238/VLOOKUP(H1238,ExchangeRates,2,FALSE),0)</f>
        <v>0</v>
      </c>
      <c r="R1238" t="str">
        <f t="shared" si="96"/>
        <v>music</v>
      </c>
      <c r="S1238" t="str">
        <f t="shared" si="97"/>
        <v>world music</v>
      </c>
      <c r="T1238" s="10">
        <f t="shared" si="98"/>
        <v>41110.680138888885</v>
      </c>
      <c r="U1238" s="10">
        <f t="shared" si="99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>
        <f>IFERROR(E1239/L1239,0)/VLOOKUP(H1239,ExchangeRates,2,FALSE)</f>
        <v>0</v>
      </c>
      <c r="Q1239" s="15">
        <f>IFERROR(E1239/VLOOKUP(H1239,ExchangeRates,2,FALSE),0)</f>
        <v>0</v>
      </c>
      <c r="R1239" t="str">
        <f t="shared" si="96"/>
        <v>music</v>
      </c>
      <c r="S1239" t="str">
        <f t="shared" si="97"/>
        <v>world music</v>
      </c>
      <c r="T1239" s="10">
        <f t="shared" si="98"/>
        <v>41125.283159722225</v>
      </c>
      <c r="U1239" s="10">
        <f t="shared" si="99"/>
        <v>41145.283159722225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6">
        <f>IFERROR(E1240/L1240,0)/VLOOKUP(H1240,ExchangeRates,2,FALSE)</f>
        <v>59.333333333333336</v>
      </c>
      <c r="Q1240" s="15">
        <f>IFERROR(E1240/VLOOKUP(H1240,ExchangeRates,2,FALSE),0)</f>
        <v>178</v>
      </c>
      <c r="R1240" t="str">
        <f t="shared" si="96"/>
        <v>music</v>
      </c>
      <c r="S1240" t="str">
        <f t="shared" si="97"/>
        <v>world music</v>
      </c>
      <c r="T1240" s="10">
        <f t="shared" si="98"/>
        <v>40731.61037037037</v>
      </c>
      <c r="U1240" s="10">
        <f t="shared" si="99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>
        <f>IFERROR(E1241/L1241,0)/VLOOKUP(H1241,ExchangeRates,2,FALSE)</f>
        <v>0</v>
      </c>
      <c r="Q1241" s="15">
        <f>IFERROR(E1241/VLOOKUP(H1241,ExchangeRates,2,FALSE),0)</f>
        <v>0</v>
      </c>
      <c r="R1241" t="str">
        <f t="shared" si="96"/>
        <v>music</v>
      </c>
      <c r="S1241" t="str">
        <f t="shared" si="97"/>
        <v>world music</v>
      </c>
      <c r="T1241" s="10">
        <f t="shared" si="98"/>
        <v>40883.962581018517</v>
      </c>
      <c r="U1241" s="10">
        <f t="shared" si="99"/>
        <v>40913.962581018517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6">
        <f>IFERROR(E1242/L1242,0)/VLOOKUP(H1242,ExchangeRates,2,FALSE)</f>
        <v>30.125</v>
      </c>
      <c r="Q1242" s="15">
        <f>IFERROR(E1242/VLOOKUP(H1242,ExchangeRates,2,FALSE),0)</f>
        <v>241</v>
      </c>
      <c r="R1242" t="str">
        <f t="shared" si="96"/>
        <v>music</v>
      </c>
      <c r="S1242" t="str">
        <f t="shared" si="97"/>
        <v>world music</v>
      </c>
      <c r="T1242" s="10">
        <f t="shared" si="98"/>
        <v>41409.040011574078</v>
      </c>
      <c r="U1242" s="10">
        <f t="shared" si="99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6">
        <f>IFERROR(E1243/L1243,0)/VLOOKUP(H1243,ExchangeRates,2,FALSE)</f>
        <v>74.617647058823536</v>
      </c>
      <c r="Q1243" s="15">
        <f>IFERROR(E1243/VLOOKUP(H1243,ExchangeRates,2,FALSE),0)</f>
        <v>2537</v>
      </c>
      <c r="R1243" t="str">
        <f t="shared" si="96"/>
        <v>music</v>
      </c>
      <c r="S1243" t="str">
        <f t="shared" si="97"/>
        <v>world music</v>
      </c>
      <c r="T1243" s="10">
        <f t="shared" si="98"/>
        <v>41923.837731481479</v>
      </c>
      <c r="U1243" s="10">
        <f t="shared" si="99"/>
        <v>41946.249305555553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6">
        <f>IFERROR(E1244/L1244,0)/VLOOKUP(H1244,ExchangeRates,2,FALSE)</f>
        <v>5</v>
      </c>
      <c r="Q1244" s="15">
        <f>IFERROR(E1244/VLOOKUP(H1244,ExchangeRates,2,FALSE),0)</f>
        <v>5</v>
      </c>
      <c r="R1244" t="str">
        <f t="shared" si="96"/>
        <v>music</v>
      </c>
      <c r="S1244" t="str">
        <f t="shared" si="97"/>
        <v>world music</v>
      </c>
      <c r="T1244" s="10">
        <f t="shared" si="98"/>
        <v>40782.165532407409</v>
      </c>
      <c r="U1244" s="10">
        <f t="shared" si="99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6">
        <f>IFERROR(E1245/L1245,0)/VLOOKUP(H1245,ExchangeRates,2,FALSE)</f>
        <v>44.5</v>
      </c>
      <c r="Q1245" s="15">
        <f>IFERROR(E1245/VLOOKUP(H1245,ExchangeRates,2,FALSE),0)</f>
        <v>1691</v>
      </c>
      <c r="R1245" t="str">
        <f t="shared" si="96"/>
        <v>music</v>
      </c>
      <c r="S1245" t="str">
        <f t="shared" si="97"/>
        <v>world music</v>
      </c>
      <c r="T1245" s="10">
        <f t="shared" si="98"/>
        <v>40671.879293981481</v>
      </c>
      <c r="U1245" s="10">
        <f t="shared" si="99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6">
        <f>IFERROR(E1246/L1246,0)/VLOOKUP(H1246,ExchangeRates,2,FALSE)</f>
        <v>46.133333333333333</v>
      </c>
      <c r="Q1246" s="15">
        <f>IFERROR(E1246/VLOOKUP(H1246,ExchangeRates,2,FALSE),0)</f>
        <v>2076</v>
      </c>
      <c r="R1246" t="str">
        <f t="shared" si="96"/>
        <v>music</v>
      </c>
      <c r="S1246" t="str">
        <f t="shared" si="97"/>
        <v>rock</v>
      </c>
      <c r="T1246" s="10">
        <f t="shared" si="98"/>
        <v>41355.825497685189</v>
      </c>
      <c r="U1246" s="10">
        <f t="shared" si="9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6">
        <f>IFERROR(E1247/L1247,0)/VLOOKUP(H1247,ExchangeRates,2,FALSE)</f>
        <v>141.47058823529412</v>
      </c>
      <c r="Q1247" s="15">
        <f>IFERROR(E1247/VLOOKUP(H1247,ExchangeRates,2,FALSE),0)</f>
        <v>2405</v>
      </c>
      <c r="R1247" t="str">
        <f t="shared" si="96"/>
        <v>music</v>
      </c>
      <c r="S1247" t="str">
        <f t="shared" si="97"/>
        <v>rock</v>
      </c>
      <c r="T1247" s="10">
        <f t="shared" si="98"/>
        <v>41774.59993055556</v>
      </c>
      <c r="U1247" s="10">
        <f t="shared" si="99"/>
        <v>41804.59993055556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6">
        <f>IFERROR(E1248/L1248,0)/VLOOKUP(H1248,ExchangeRates,2,FALSE)</f>
        <v>75.483870967741936</v>
      </c>
      <c r="Q1248" s="15">
        <f>IFERROR(E1248/VLOOKUP(H1248,ExchangeRates,2,FALSE),0)</f>
        <v>2340</v>
      </c>
      <c r="R1248" t="str">
        <f t="shared" si="96"/>
        <v>music</v>
      </c>
      <c r="S1248" t="str">
        <f t="shared" si="97"/>
        <v>rock</v>
      </c>
      <c r="T1248" s="10">
        <f t="shared" si="98"/>
        <v>40838.043391203704</v>
      </c>
      <c r="U1248" s="10">
        <f t="shared" si="99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6">
        <f>IFERROR(E1249/L1249,0)/VLOOKUP(H1249,ExchangeRates,2,FALSE)</f>
        <v>85.5</v>
      </c>
      <c r="Q1249" s="15">
        <f>IFERROR(E1249/VLOOKUP(H1249,ExchangeRates,2,FALSE),0)</f>
        <v>4275</v>
      </c>
      <c r="R1249" t="str">
        <f t="shared" si="96"/>
        <v>music</v>
      </c>
      <c r="S1249" t="str">
        <f t="shared" si="97"/>
        <v>rock</v>
      </c>
      <c r="T1249" s="10">
        <f t="shared" si="98"/>
        <v>41370.292303240742</v>
      </c>
      <c r="U1249" s="10">
        <f t="shared" si="99"/>
        <v>41400.292303240742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6">
        <f>IFERROR(E1250/L1250,0)/VLOOKUP(H1250,ExchangeRates,2,FALSE)</f>
        <v>64.254237288135599</v>
      </c>
      <c r="Q1250" s="15">
        <f>IFERROR(E1250/VLOOKUP(H1250,ExchangeRates,2,FALSE),0)</f>
        <v>3791</v>
      </c>
      <c r="R1250" t="str">
        <f t="shared" si="96"/>
        <v>music</v>
      </c>
      <c r="S1250" t="str">
        <f t="shared" si="97"/>
        <v>rock</v>
      </c>
      <c r="T1250" s="10">
        <f t="shared" si="98"/>
        <v>41767.656863425924</v>
      </c>
      <c r="U1250" s="10">
        <f t="shared" si="99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6">
        <f>IFERROR(E1251/L1251,0)/VLOOKUP(H1251,ExchangeRates,2,FALSE)</f>
        <v>64.46913580246914</v>
      </c>
      <c r="Q1251" s="15">
        <f>IFERROR(E1251/VLOOKUP(H1251,ExchangeRates,2,FALSE),0)</f>
        <v>5222</v>
      </c>
      <c r="R1251" t="str">
        <f t="shared" si="96"/>
        <v>music</v>
      </c>
      <c r="S1251" t="str">
        <f t="shared" si="97"/>
        <v>rock</v>
      </c>
      <c r="T1251" s="10">
        <f t="shared" si="98"/>
        <v>41067.740868055553</v>
      </c>
      <c r="U1251" s="10">
        <f t="shared" si="99"/>
        <v>41097.740868055553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6">
        <f>IFERROR(E1252/L1252,0)/VLOOKUP(H1252,ExchangeRates,2,FALSE)</f>
        <v>118.2007874015748</v>
      </c>
      <c r="Q1252" s="15">
        <f>IFERROR(E1252/VLOOKUP(H1252,ExchangeRates,2,FALSE),0)</f>
        <v>60046</v>
      </c>
      <c r="R1252" t="str">
        <f t="shared" si="96"/>
        <v>music</v>
      </c>
      <c r="S1252" t="str">
        <f t="shared" si="97"/>
        <v>rock</v>
      </c>
      <c r="T1252" s="10">
        <f t="shared" si="98"/>
        <v>41843.64271990741</v>
      </c>
      <c r="U1252" s="10">
        <f t="shared" si="99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6">
        <f>IFERROR(E1253/L1253,0)/VLOOKUP(H1253,ExchangeRates,2,FALSE)</f>
        <v>82.540540540540547</v>
      </c>
      <c r="Q1253" s="15">
        <f>IFERROR(E1253/VLOOKUP(H1253,ExchangeRates,2,FALSE),0)</f>
        <v>6108</v>
      </c>
      <c r="R1253" t="str">
        <f t="shared" si="96"/>
        <v>music</v>
      </c>
      <c r="S1253" t="str">
        <f t="shared" si="97"/>
        <v>rock</v>
      </c>
      <c r="T1253" s="10">
        <f t="shared" si="98"/>
        <v>40751.814432870371</v>
      </c>
      <c r="U1253" s="10">
        <f t="shared" si="99"/>
        <v>40811.814432870371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6">
        <f>IFERROR(E1254/L1254,0)/VLOOKUP(H1254,ExchangeRates,2,FALSE)</f>
        <v>34.170212765957444</v>
      </c>
      <c r="Q1254" s="15">
        <f>IFERROR(E1254/VLOOKUP(H1254,ExchangeRates,2,FALSE),0)</f>
        <v>4818</v>
      </c>
      <c r="R1254" t="str">
        <f t="shared" si="96"/>
        <v>music</v>
      </c>
      <c r="S1254" t="str">
        <f t="shared" si="97"/>
        <v>rock</v>
      </c>
      <c r="T1254" s="10">
        <f t="shared" si="98"/>
        <v>41543.988067129627</v>
      </c>
      <c r="U1254" s="10">
        <f t="shared" si="99"/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6">
        <f>IFERROR(E1255/L1255,0)/VLOOKUP(H1255,ExchangeRates,2,FALSE)</f>
        <v>42.73322081575246</v>
      </c>
      <c r="Q1255" s="15">
        <f>IFERROR(E1255/VLOOKUP(H1255,ExchangeRates,2,FALSE),0)</f>
        <v>30383.32</v>
      </c>
      <c r="R1255" t="str">
        <f t="shared" si="96"/>
        <v>music</v>
      </c>
      <c r="S1255" t="str">
        <f t="shared" si="97"/>
        <v>rock</v>
      </c>
      <c r="T1255" s="10">
        <f t="shared" si="98"/>
        <v>41855.783645833333</v>
      </c>
      <c r="U1255" s="10">
        <f t="shared" si="99"/>
        <v>41885.783645833333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6">
        <f>IFERROR(E1256/L1256,0)/VLOOKUP(H1256,ExchangeRates,2,FALSE)</f>
        <v>94.489361702127653</v>
      </c>
      <c r="Q1256" s="15">
        <f>IFERROR(E1256/VLOOKUP(H1256,ExchangeRates,2,FALSE),0)</f>
        <v>13323</v>
      </c>
      <c r="R1256" t="str">
        <f t="shared" si="96"/>
        <v>music</v>
      </c>
      <c r="S1256" t="str">
        <f t="shared" si="97"/>
        <v>rock</v>
      </c>
      <c r="T1256" s="10">
        <f t="shared" si="98"/>
        <v>40487.621365740742</v>
      </c>
      <c r="U1256" s="10">
        <f t="shared" si="99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6">
        <f>IFERROR(E1257/L1257,0)/VLOOKUP(H1257,ExchangeRates,2,FALSE)</f>
        <v>55.697247706422019</v>
      </c>
      <c r="Q1257" s="15">
        <f>IFERROR(E1257/VLOOKUP(H1257,ExchangeRates,2,FALSE),0)</f>
        <v>6071</v>
      </c>
      <c r="R1257" t="str">
        <f t="shared" si="96"/>
        <v>music</v>
      </c>
      <c r="S1257" t="str">
        <f t="shared" si="97"/>
        <v>rock</v>
      </c>
      <c r="T1257" s="10">
        <f t="shared" si="98"/>
        <v>41579.845509259263</v>
      </c>
      <c r="U1257" s="10">
        <f t="shared" si="99"/>
        <v>41609.887175925927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6">
        <f>IFERROR(E1258/L1258,0)/VLOOKUP(H1258,ExchangeRates,2,FALSE)</f>
        <v>98.030831024930734</v>
      </c>
      <c r="Q1258" s="15">
        <f>IFERROR(E1258/VLOOKUP(H1258,ExchangeRates,2,FALSE),0)</f>
        <v>35389.129999999997</v>
      </c>
      <c r="R1258" t="str">
        <f t="shared" si="96"/>
        <v>music</v>
      </c>
      <c r="S1258" t="str">
        <f t="shared" si="97"/>
        <v>rock</v>
      </c>
      <c r="T1258" s="10">
        <f t="shared" si="98"/>
        <v>40921.919340277775</v>
      </c>
      <c r="U1258" s="10">
        <f t="shared" si="99"/>
        <v>40951.919340277775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6">
        <f>IFERROR(E1259/L1259,0)/VLOOKUP(H1259,ExchangeRates,2,FALSE)</f>
        <v>92.102272727272734</v>
      </c>
      <c r="Q1259" s="15">
        <f>IFERROR(E1259/VLOOKUP(H1259,ExchangeRates,2,FALSE),0)</f>
        <v>16210</v>
      </c>
      <c r="R1259" t="str">
        <f t="shared" si="96"/>
        <v>music</v>
      </c>
      <c r="S1259" t="str">
        <f t="shared" si="97"/>
        <v>rock</v>
      </c>
      <c r="T1259" s="10">
        <f t="shared" si="98"/>
        <v>40587.085532407407</v>
      </c>
      <c r="U1259" s="10">
        <f t="shared" si="99"/>
        <v>40636.043865740743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6">
        <f>IFERROR(E1260/L1260,0)/VLOOKUP(H1260,ExchangeRates,2,FALSE)</f>
        <v>38.175462686567165</v>
      </c>
      <c r="Q1260" s="15">
        <f>IFERROR(E1260/VLOOKUP(H1260,ExchangeRates,2,FALSE),0)</f>
        <v>25577.56</v>
      </c>
      <c r="R1260" t="str">
        <f t="shared" si="96"/>
        <v>music</v>
      </c>
      <c r="S1260" t="str">
        <f t="shared" si="97"/>
        <v>rock</v>
      </c>
      <c r="T1260" s="10">
        <f t="shared" si="98"/>
        <v>41487.611250000002</v>
      </c>
      <c r="U1260" s="10">
        <f t="shared" si="99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6">
        <f>IFERROR(E1261/L1261,0)/VLOOKUP(H1261,ExchangeRates,2,FALSE)</f>
        <v>27.145833333333332</v>
      </c>
      <c r="Q1261" s="15">
        <f>IFERROR(E1261/VLOOKUP(H1261,ExchangeRates,2,FALSE),0)</f>
        <v>2606</v>
      </c>
      <c r="R1261" t="str">
        <f t="shared" si="96"/>
        <v>music</v>
      </c>
      <c r="S1261" t="str">
        <f t="shared" si="97"/>
        <v>rock</v>
      </c>
      <c r="T1261" s="10">
        <f t="shared" si="98"/>
        <v>41766.970648148148</v>
      </c>
      <c r="U1261" s="10">
        <f t="shared" si="99"/>
        <v>41799.165972222225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6">
        <f>IFERROR(E1262/L1262,0)/VLOOKUP(H1262,ExchangeRates,2,FALSE)</f>
        <v>50.689189189189186</v>
      </c>
      <c r="Q1262" s="15">
        <f>IFERROR(E1262/VLOOKUP(H1262,ExchangeRates,2,FALSE),0)</f>
        <v>3751</v>
      </c>
      <c r="R1262" t="str">
        <f t="shared" si="96"/>
        <v>music</v>
      </c>
      <c r="S1262" t="str">
        <f t="shared" si="97"/>
        <v>rock</v>
      </c>
      <c r="T1262" s="10">
        <f t="shared" si="98"/>
        <v>41666.842824074076</v>
      </c>
      <c r="U1262" s="10">
        <f t="shared" si="99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6">
        <f>IFERROR(E1263/L1263,0)/VLOOKUP(H1263,ExchangeRates,2,FALSE)</f>
        <v>38.942307692307693</v>
      </c>
      <c r="Q1263" s="15">
        <f>IFERROR(E1263/VLOOKUP(H1263,ExchangeRates,2,FALSE),0)</f>
        <v>2025</v>
      </c>
      <c r="R1263" t="str">
        <f t="shared" si="96"/>
        <v>music</v>
      </c>
      <c r="S1263" t="str">
        <f t="shared" si="97"/>
        <v>rock</v>
      </c>
      <c r="T1263" s="10">
        <f t="shared" si="98"/>
        <v>41638.342905092592</v>
      </c>
      <c r="U1263" s="10">
        <f t="shared" si="99"/>
        <v>41668.342905092592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6">
        <f>IFERROR(E1264/L1264,0)/VLOOKUP(H1264,ExchangeRates,2,FALSE)</f>
        <v>57.938877043354644</v>
      </c>
      <c r="Q1264" s="15">
        <f>IFERROR(E1264/VLOOKUP(H1264,ExchangeRates,2,FALSE),0)</f>
        <v>6083.5820895522384</v>
      </c>
      <c r="R1264" t="str">
        <f t="shared" si="96"/>
        <v>music</v>
      </c>
      <c r="S1264" t="str">
        <f t="shared" si="97"/>
        <v>rock</v>
      </c>
      <c r="T1264" s="10">
        <f t="shared" si="98"/>
        <v>41656.762638888889</v>
      </c>
      <c r="U1264" s="10">
        <f t="shared" si="99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6">
        <f>IFERROR(E1265/L1265,0)/VLOOKUP(H1265,ExchangeRates,2,FALSE)</f>
        <v>43.536585365853661</v>
      </c>
      <c r="Q1265" s="15">
        <f>IFERROR(E1265/VLOOKUP(H1265,ExchangeRates,2,FALSE),0)</f>
        <v>1785</v>
      </c>
      <c r="R1265" t="str">
        <f t="shared" si="96"/>
        <v>music</v>
      </c>
      <c r="S1265" t="str">
        <f t="shared" si="97"/>
        <v>rock</v>
      </c>
      <c r="T1265" s="10">
        <f t="shared" si="98"/>
        <v>41692.084143518521</v>
      </c>
      <c r="U1265" s="10">
        <f t="shared" si="99"/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6">
        <f>IFERROR(E1266/L1266,0)/VLOOKUP(H1266,ExchangeRates,2,FALSE)</f>
        <v>31.823529411764707</v>
      </c>
      <c r="Q1266" s="15">
        <f>IFERROR(E1266/VLOOKUP(H1266,ExchangeRates,2,FALSE),0)</f>
        <v>1082</v>
      </c>
      <c r="R1266" t="str">
        <f t="shared" si="96"/>
        <v>music</v>
      </c>
      <c r="S1266" t="str">
        <f t="shared" si="97"/>
        <v>rock</v>
      </c>
      <c r="T1266" s="10">
        <f t="shared" si="98"/>
        <v>41547.662997685184</v>
      </c>
      <c r="U1266" s="10">
        <f t="shared" si="99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6">
        <f>IFERROR(E1267/L1267,0)/VLOOKUP(H1267,ExchangeRates,2,FALSE)</f>
        <v>63.184393939393942</v>
      </c>
      <c r="Q1267" s="15">
        <f>IFERROR(E1267/VLOOKUP(H1267,ExchangeRates,2,FALSE),0)</f>
        <v>4170.17</v>
      </c>
      <c r="R1267" t="str">
        <f t="shared" si="96"/>
        <v>music</v>
      </c>
      <c r="S1267" t="str">
        <f t="shared" si="97"/>
        <v>rock</v>
      </c>
      <c r="T1267" s="10">
        <f t="shared" si="98"/>
        <v>40465.655266203699</v>
      </c>
      <c r="U1267" s="10">
        <f t="shared" si="99"/>
        <v>40512.655266203699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6">
        <f>IFERROR(E1268/L1268,0)/VLOOKUP(H1268,ExchangeRates,2,FALSE)</f>
        <v>190.9</v>
      </c>
      <c r="Q1268" s="15">
        <f>IFERROR(E1268/VLOOKUP(H1268,ExchangeRates,2,FALSE),0)</f>
        <v>9545</v>
      </c>
      <c r="R1268" t="str">
        <f t="shared" si="96"/>
        <v>music</v>
      </c>
      <c r="S1268" t="str">
        <f t="shared" si="97"/>
        <v>rock</v>
      </c>
      <c r="T1268" s="10">
        <f t="shared" si="98"/>
        <v>41620.87667824074</v>
      </c>
      <c r="U1268" s="10">
        <f t="shared" si="99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6">
        <f>IFERROR(E1269/L1269,0)/VLOOKUP(H1269,ExchangeRates,2,FALSE)</f>
        <v>140.85534591194968</v>
      </c>
      <c r="Q1269" s="15">
        <f>IFERROR(E1269/VLOOKUP(H1269,ExchangeRates,2,FALSE),0)</f>
        <v>22396</v>
      </c>
      <c r="R1269" t="str">
        <f t="shared" si="96"/>
        <v>music</v>
      </c>
      <c r="S1269" t="str">
        <f t="shared" si="97"/>
        <v>rock</v>
      </c>
      <c r="T1269" s="10">
        <f t="shared" si="98"/>
        <v>41449.585162037038</v>
      </c>
      <c r="U1269" s="10">
        <f t="shared" si="99"/>
        <v>41479.585162037038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6">
        <f>IFERROR(E1270/L1270,0)/VLOOKUP(H1270,ExchangeRates,2,FALSE)</f>
        <v>76.92307692307692</v>
      </c>
      <c r="Q1270" s="15">
        <f>IFERROR(E1270/VLOOKUP(H1270,ExchangeRates,2,FALSE),0)</f>
        <v>14000</v>
      </c>
      <c r="R1270" t="str">
        <f t="shared" si="96"/>
        <v>music</v>
      </c>
      <c r="S1270" t="str">
        <f t="shared" si="97"/>
        <v>rock</v>
      </c>
      <c r="T1270" s="10">
        <f t="shared" si="98"/>
        <v>41507.845451388886</v>
      </c>
      <c r="U1270" s="10">
        <f t="shared" si="99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6">
        <f>IFERROR(E1271/L1271,0)/VLOOKUP(H1271,ExchangeRates,2,FALSE)</f>
        <v>99.15533980582525</v>
      </c>
      <c r="Q1271" s="15">
        <f>IFERROR(E1271/VLOOKUP(H1271,ExchangeRates,2,FALSE),0)</f>
        <v>20426</v>
      </c>
      <c r="R1271" t="str">
        <f t="shared" si="96"/>
        <v>music</v>
      </c>
      <c r="S1271" t="str">
        <f t="shared" si="97"/>
        <v>rock</v>
      </c>
      <c r="T1271" s="10">
        <f t="shared" si="98"/>
        <v>42445.823055555556</v>
      </c>
      <c r="U1271" s="10">
        <f t="shared" si="99"/>
        <v>42476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6">
        <f>IFERROR(E1272/L1272,0)/VLOOKUP(H1272,ExchangeRates,2,FALSE)</f>
        <v>67.881656804733723</v>
      </c>
      <c r="Q1272" s="15">
        <f>IFERROR(E1272/VLOOKUP(H1272,ExchangeRates,2,FALSE),0)</f>
        <v>11472</v>
      </c>
      <c r="R1272" t="str">
        <f t="shared" si="96"/>
        <v>music</v>
      </c>
      <c r="S1272" t="str">
        <f t="shared" si="97"/>
        <v>rock</v>
      </c>
      <c r="T1272" s="10">
        <f t="shared" si="98"/>
        <v>40933.85696759259</v>
      </c>
      <c r="U1272" s="10">
        <f t="shared" si="99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6">
        <f>IFERROR(E1273/L1273,0)/VLOOKUP(H1273,ExchangeRates,2,FALSE)</f>
        <v>246.29032258064515</v>
      </c>
      <c r="Q1273" s="15">
        <f>IFERROR(E1273/VLOOKUP(H1273,ExchangeRates,2,FALSE),0)</f>
        <v>7635</v>
      </c>
      <c r="R1273" t="str">
        <f t="shared" si="96"/>
        <v>music</v>
      </c>
      <c r="S1273" t="str">
        <f t="shared" si="97"/>
        <v>rock</v>
      </c>
      <c r="T1273" s="10">
        <f t="shared" si="98"/>
        <v>41561.683553240742</v>
      </c>
      <c r="U1273" s="10">
        <f t="shared" si="99"/>
        <v>41591.725219907406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6">
        <f>IFERROR(E1274/L1274,0)/VLOOKUP(H1274,ExchangeRates,2,FALSE)</f>
        <v>189.28571428571428</v>
      </c>
      <c r="Q1274" s="15">
        <f>IFERROR(E1274/VLOOKUP(H1274,ExchangeRates,2,FALSE),0)</f>
        <v>5300</v>
      </c>
      <c r="R1274" t="str">
        <f t="shared" si="96"/>
        <v>music</v>
      </c>
      <c r="S1274" t="str">
        <f t="shared" si="97"/>
        <v>rock</v>
      </c>
      <c r="T1274" s="10">
        <f t="shared" si="98"/>
        <v>40274.745127314818</v>
      </c>
      <c r="U1274" s="10">
        <f t="shared" si="99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6">
        <f>IFERROR(E1275/L1275,0)/VLOOKUP(H1275,ExchangeRates,2,FALSE)</f>
        <v>57.213930348258707</v>
      </c>
      <c r="Q1275" s="15">
        <f>IFERROR(E1275/VLOOKUP(H1275,ExchangeRates,2,FALSE),0)</f>
        <v>3089.5522388059699</v>
      </c>
      <c r="R1275" t="str">
        <f t="shared" si="96"/>
        <v>music</v>
      </c>
      <c r="S1275" t="str">
        <f t="shared" si="97"/>
        <v>rock</v>
      </c>
      <c r="T1275" s="10">
        <f t="shared" si="98"/>
        <v>41852.730219907404</v>
      </c>
      <c r="U1275" s="10">
        <f t="shared" si="99"/>
        <v>41882.730219907404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6">
        <f>IFERROR(E1276/L1276,0)/VLOOKUP(H1276,ExchangeRates,2,FALSE)</f>
        <v>82.963254817987149</v>
      </c>
      <c r="Q1276" s="15">
        <f>IFERROR(E1276/VLOOKUP(H1276,ExchangeRates,2,FALSE),0)</f>
        <v>38743.839999999997</v>
      </c>
      <c r="R1276" t="str">
        <f t="shared" si="96"/>
        <v>music</v>
      </c>
      <c r="S1276" t="str">
        <f t="shared" si="97"/>
        <v>rock</v>
      </c>
      <c r="T1276" s="10">
        <f t="shared" si="98"/>
        <v>41116.690104166664</v>
      </c>
      <c r="U1276" s="10">
        <f t="shared" si="99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6">
        <f>IFERROR(E1277/L1277,0)/VLOOKUP(H1277,ExchangeRates,2,FALSE)</f>
        <v>62.522107969151669</v>
      </c>
      <c r="Q1277" s="15">
        <f>IFERROR(E1277/VLOOKUP(H1277,ExchangeRates,2,FALSE),0)</f>
        <v>24321.1</v>
      </c>
      <c r="R1277" t="str">
        <f t="shared" si="96"/>
        <v>music</v>
      </c>
      <c r="S1277" t="str">
        <f t="shared" si="97"/>
        <v>rock</v>
      </c>
      <c r="T1277" s="10">
        <f t="shared" si="98"/>
        <v>41458.867905092593</v>
      </c>
      <c r="U1277" s="10">
        <f t="shared" si="99"/>
        <v>41493.867905092593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6">
        <f>IFERROR(E1278/L1278,0)/VLOOKUP(H1278,ExchangeRates,2,FALSE)</f>
        <v>46.06808823529412</v>
      </c>
      <c r="Q1278" s="15">
        <f>IFERROR(E1278/VLOOKUP(H1278,ExchangeRates,2,FALSE),0)</f>
        <v>3132.63</v>
      </c>
      <c r="R1278" t="str">
        <f t="shared" si="96"/>
        <v>music</v>
      </c>
      <c r="S1278" t="str">
        <f t="shared" si="97"/>
        <v>rock</v>
      </c>
      <c r="T1278" s="10">
        <f t="shared" si="98"/>
        <v>40007.704247685186</v>
      </c>
      <c r="U1278" s="10">
        <f t="shared" si="99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6">
        <f>IFERROR(E1279/L1279,0)/VLOOKUP(H1279,ExchangeRates,2,FALSE)</f>
        <v>38.543946731234868</v>
      </c>
      <c r="Q1279" s="15">
        <f>IFERROR(E1279/VLOOKUP(H1279,ExchangeRates,2,FALSE),0)</f>
        <v>15918.65</v>
      </c>
      <c r="R1279" t="str">
        <f t="shared" si="96"/>
        <v>music</v>
      </c>
      <c r="S1279" t="str">
        <f t="shared" si="97"/>
        <v>rock</v>
      </c>
      <c r="T1279" s="10">
        <f t="shared" si="98"/>
        <v>41121.561886574076</v>
      </c>
      <c r="U1279" s="10">
        <f t="shared" si="99"/>
        <v>41156.561886574076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6">
        <f>IFERROR(E1280/L1280,0)/VLOOKUP(H1280,ExchangeRates,2,FALSE)</f>
        <v>53.005263157894738</v>
      </c>
      <c r="Q1280" s="15">
        <f>IFERROR(E1280/VLOOKUP(H1280,ExchangeRates,2,FALSE),0)</f>
        <v>10071</v>
      </c>
      <c r="R1280" t="str">
        <f t="shared" si="96"/>
        <v>music</v>
      </c>
      <c r="S1280" t="str">
        <f t="shared" si="97"/>
        <v>rock</v>
      </c>
      <c r="T1280" s="10">
        <f t="shared" si="98"/>
        <v>41786.555162037039</v>
      </c>
      <c r="U1280" s="10">
        <f t="shared" si="9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6">
        <f>IFERROR(E1281/L1281,0)/VLOOKUP(H1281,ExchangeRates,2,FALSE)</f>
        <v>73.355396825396824</v>
      </c>
      <c r="Q1281" s="15">
        <f>IFERROR(E1281/VLOOKUP(H1281,ExchangeRates,2,FALSE),0)</f>
        <v>13864.17</v>
      </c>
      <c r="R1281" t="str">
        <f t="shared" si="96"/>
        <v>music</v>
      </c>
      <c r="S1281" t="str">
        <f t="shared" si="97"/>
        <v>rock</v>
      </c>
      <c r="T1281" s="10">
        <f t="shared" si="98"/>
        <v>41682.099189814813</v>
      </c>
      <c r="U1281" s="10">
        <f t="shared" si="99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 s="6">
        <f>IFERROR(E1282/L1282,0)/VLOOKUP(H1282,ExchangeRates,2,FALSE)</f>
        <v>127.97523076923076</v>
      </c>
      <c r="Q1282" s="15">
        <f>IFERROR(E1282/VLOOKUP(H1282,ExchangeRates,2,FALSE),0)</f>
        <v>16636.78</v>
      </c>
      <c r="R1282" t="str">
        <f t="shared" si="96"/>
        <v>music</v>
      </c>
      <c r="S1282" t="str">
        <f t="shared" si="97"/>
        <v>rock</v>
      </c>
      <c r="T1282" s="10">
        <f t="shared" si="98"/>
        <v>40513.757569444446</v>
      </c>
      <c r="U1282" s="10">
        <f t="shared" si="99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 s="6">
        <f>IFERROR(E1283/L1283,0)/VLOOKUP(H1283,ExchangeRates,2,FALSE)</f>
        <v>104.72972972972973</v>
      </c>
      <c r="Q1283" s="15">
        <f>IFERROR(E1283/VLOOKUP(H1283,ExchangeRates,2,FALSE),0)</f>
        <v>7750</v>
      </c>
      <c r="R1283" t="str">
        <f t="shared" ref="R1283:R1346" si="101">LEFT(N1283,FIND("/",N1283)-1)</f>
        <v>music</v>
      </c>
      <c r="S1283" t="str">
        <f t="shared" ref="S1283:S1346" si="102">RIGHT(N1283,LEN(N1283)-FIND("/",N1283))</f>
        <v>rock</v>
      </c>
      <c r="T1283" s="10">
        <f t="shared" ref="T1283:T1346" si="103">(((J1283/86400)+DATE(1970,1,1)))</f>
        <v>41463.743472222224</v>
      </c>
      <c r="U1283" s="10">
        <f t="shared" ref="U1283:U1346" si="104">(((I1283/86400)+DATE(1970,1,1)))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6">
        <f>IFERROR(E1284/L1284,0)/VLOOKUP(H1284,ExchangeRates,2,FALSE)</f>
        <v>67.671532846715323</v>
      </c>
      <c r="Q1284" s="15">
        <f>IFERROR(E1284/VLOOKUP(H1284,ExchangeRates,2,FALSE),0)</f>
        <v>18542</v>
      </c>
      <c r="R1284" t="str">
        <f t="shared" si="101"/>
        <v>music</v>
      </c>
      <c r="S1284" t="str">
        <f t="shared" si="102"/>
        <v>rock</v>
      </c>
      <c r="T1284" s="10">
        <f t="shared" si="103"/>
        <v>41586.475173611107</v>
      </c>
      <c r="U1284" s="10">
        <f t="shared" si="10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6">
        <f>IFERROR(E1285/L1285,0)/VLOOKUP(H1285,ExchangeRates,2,FALSE)</f>
        <v>95.931818181818187</v>
      </c>
      <c r="Q1285" s="15">
        <f>IFERROR(E1285/VLOOKUP(H1285,ExchangeRates,2,FALSE),0)</f>
        <v>2110.5</v>
      </c>
      <c r="R1285" t="str">
        <f t="shared" si="101"/>
        <v>music</v>
      </c>
      <c r="S1285" t="str">
        <f t="shared" si="102"/>
        <v>rock</v>
      </c>
      <c r="T1285" s="10">
        <f t="shared" si="103"/>
        <v>41320.717465277776</v>
      </c>
      <c r="U1285" s="10">
        <f t="shared" si="104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6">
        <f>IFERROR(E1286/L1286,0)/VLOOKUP(H1286,ExchangeRates,2,FALSE)</f>
        <v>65.161290322580641</v>
      </c>
      <c r="Q1286" s="15">
        <f>IFERROR(E1286/VLOOKUP(H1286,ExchangeRates,2,FALSE),0)</f>
        <v>2020</v>
      </c>
      <c r="R1286" t="str">
        <f t="shared" si="101"/>
        <v>theater</v>
      </c>
      <c r="S1286" t="str">
        <f t="shared" si="102"/>
        <v>plays</v>
      </c>
      <c r="T1286" s="10">
        <f t="shared" si="103"/>
        <v>42712.23474537037</v>
      </c>
      <c r="U1286" s="10">
        <f t="shared" si="104"/>
        <v>42735.707638888889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6">
        <f>IFERROR(E1287/L1287,0)/VLOOKUP(H1287,ExchangeRates,2,FALSE)</f>
        <v>40.847900341571226</v>
      </c>
      <c r="Q1287" s="15">
        <f>IFERROR(E1287/VLOOKUP(H1287,ExchangeRates,2,FALSE),0)</f>
        <v>2573.417721518987</v>
      </c>
      <c r="R1287" t="str">
        <f t="shared" si="101"/>
        <v>theater</v>
      </c>
      <c r="S1287" t="str">
        <f t="shared" si="102"/>
        <v>plays</v>
      </c>
      <c r="T1287" s="10">
        <f t="shared" si="103"/>
        <v>42160.583043981482</v>
      </c>
      <c r="U1287" s="10">
        <f t="shared" si="104"/>
        <v>42175.583043981482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6">
        <f>IFERROR(E1288/L1288,0)/VLOOKUP(H1288,ExchangeRates,2,FALSE)</f>
        <v>102.84810126582278</v>
      </c>
      <c r="Q1288" s="15">
        <f>IFERROR(E1288/VLOOKUP(H1288,ExchangeRates,2,FALSE),0)</f>
        <v>2056.9620253164558</v>
      </c>
      <c r="R1288" t="str">
        <f t="shared" si="101"/>
        <v>theater</v>
      </c>
      <c r="S1288" t="str">
        <f t="shared" si="102"/>
        <v>plays</v>
      </c>
      <c r="T1288" s="10">
        <f t="shared" si="103"/>
        <v>42039.384571759263</v>
      </c>
      <c r="U1288" s="10">
        <f t="shared" si="104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6">
        <f>IFERROR(E1289/L1289,0)/VLOOKUP(H1289,ExchangeRates,2,FALSE)</f>
        <v>30.63291139240506</v>
      </c>
      <c r="Q1289" s="15">
        <f>IFERROR(E1289/VLOOKUP(H1289,ExchangeRates,2,FALSE),0)</f>
        <v>765.82278481012656</v>
      </c>
      <c r="R1289" t="str">
        <f t="shared" si="101"/>
        <v>theater</v>
      </c>
      <c r="S1289" t="str">
        <f t="shared" si="102"/>
        <v>plays</v>
      </c>
      <c r="T1289" s="10">
        <f t="shared" si="103"/>
        <v>42107.621018518519</v>
      </c>
      <c r="U1289" s="10">
        <f t="shared" si="104"/>
        <v>42167.621018518519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6">
        <f>IFERROR(E1290/L1290,0)/VLOOKUP(H1290,ExchangeRates,2,FALSE)</f>
        <v>65.868852459016395</v>
      </c>
      <c r="Q1290" s="15">
        <f>IFERROR(E1290/VLOOKUP(H1290,ExchangeRates,2,FALSE),0)</f>
        <v>4018</v>
      </c>
      <c r="R1290" t="str">
        <f t="shared" si="101"/>
        <v>theater</v>
      </c>
      <c r="S1290" t="str">
        <f t="shared" si="102"/>
        <v>plays</v>
      </c>
      <c r="T1290" s="10">
        <f t="shared" si="103"/>
        <v>42561.154664351852</v>
      </c>
      <c r="U1290" s="10">
        <f t="shared" si="104"/>
        <v>42592.166666666672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6">
        <f>IFERROR(E1291/L1291,0)/VLOOKUP(H1291,ExchangeRates,2,FALSE)</f>
        <v>36.07692307692308</v>
      </c>
      <c r="Q1291" s="15">
        <f>IFERROR(E1291/VLOOKUP(H1291,ExchangeRates,2,FALSE),0)</f>
        <v>1876</v>
      </c>
      <c r="R1291" t="str">
        <f t="shared" si="101"/>
        <v>theater</v>
      </c>
      <c r="S1291" t="str">
        <f t="shared" si="102"/>
        <v>plays</v>
      </c>
      <c r="T1291" s="10">
        <f t="shared" si="103"/>
        <v>42709.134780092594</v>
      </c>
      <c r="U1291" s="10">
        <f t="shared" si="104"/>
        <v>42739.134780092594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6">
        <f>IFERROR(E1292/L1292,0)/VLOOKUP(H1292,ExchangeRates,2,FALSE)</f>
        <v>44.186046511627907</v>
      </c>
      <c r="Q1292" s="15">
        <f>IFERROR(E1292/VLOOKUP(H1292,ExchangeRates,2,FALSE),0)</f>
        <v>3800</v>
      </c>
      <c r="R1292" t="str">
        <f t="shared" si="101"/>
        <v>theater</v>
      </c>
      <c r="S1292" t="str">
        <f t="shared" si="102"/>
        <v>plays</v>
      </c>
      <c r="T1292" s="10">
        <f t="shared" si="103"/>
        <v>42086.614942129629</v>
      </c>
      <c r="U1292" s="10">
        <f t="shared" si="104"/>
        <v>42117.290972222225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6">
        <f>IFERROR(E1293/L1293,0)/VLOOKUP(H1293,ExchangeRates,2,FALSE)</f>
        <v>104.07142857142857</v>
      </c>
      <c r="Q1293" s="15">
        <f>IFERROR(E1293/VLOOKUP(H1293,ExchangeRates,2,FALSE),0)</f>
        <v>4371</v>
      </c>
      <c r="R1293" t="str">
        <f t="shared" si="101"/>
        <v>theater</v>
      </c>
      <c r="S1293" t="str">
        <f t="shared" si="102"/>
        <v>plays</v>
      </c>
      <c r="T1293" s="10">
        <f t="shared" si="103"/>
        <v>42064.652673611112</v>
      </c>
      <c r="U1293" s="10">
        <f t="shared" si="104"/>
        <v>42101.291666666672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6">
        <f>IFERROR(E1294/L1294,0)/VLOOKUP(H1294,ExchangeRates,2,FALSE)</f>
        <v>45.520934761441083</v>
      </c>
      <c r="Q1294" s="15">
        <f>IFERROR(E1294/VLOOKUP(H1294,ExchangeRates,2,FALSE),0)</f>
        <v>2367.0886075949365</v>
      </c>
      <c r="R1294" t="str">
        <f t="shared" si="101"/>
        <v>theater</v>
      </c>
      <c r="S1294" t="str">
        <f t="shared" si="102"/>
        <v>plays</v>
      </c>
      <c r="T1294" s="10">
        <f t="shared" si="103"/>
        <v>42256.764212962968</v>
      </c>
      <c r="U1294" s="10">
        <f t="shared" si="104"/>
        <v>42283.957638888889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6">
        <f>IFERROR(E1295/L1295,0)/VLOOKUP(H1295,ExchangeRates,2,FALSE)</f>
        <v>127.79166666666667</v>
      </c>
      <c r="Q1295" s="15">
        <f>IFERROR(E1295/VLOOKUP(H1295,ExchangeRates,2,FALSE),0)</f>
        <v>15335</v>
      </c>
      <c r="R1295" t="str">
        <f t="shared" si="101"/>
        <v>theater</v>
      </c>
      <c r="S1295" t="str">
        <f t="shared" si="102"/>
        <v>plays</v>
      </c>
      <c r="T1295" s="10">
        <f t="shared" si="103"/>
        <v>42292.701053240744</v>
      </c>
      <c r="U1295" s="10">
        <f t="shared" si="104"/>
        <v>42322.742719907408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6">
        <f>IFERROR(E1296/L1296,0)/VLOOKUP(H1296,ExchangeRates,2,FALSE)</f>
        <v>35.097813578826234</v>
      </c>
      <c r="Q1296" s="15">
        <f>IFERROR(E1296/VLOOKUP(H1296,ExchangeRates,2,FALSE),0)</f>
        <v>772.15189873417717</v>
      </c>
      <c r="R1296" t="str">
        <f t="shared" si="101"/>
        <v>theater</v>
      </c>
      <c r="S1296" t="str">
        <f t="shared" si="102"/>
        <v>plays</v>
      </c>
      <c r="T1296" s="10">
        <f t="shared" si="103"/>
        <v>42278.453668981485</v>
      </c>
      <c r="U1296" s="10">
        <f t="shared" si="104"/>
        <v>42296.458333333328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6">
        <f>IFERROR(E1297/L1297,0)/VLOOKUP(H1297,ExchangeRates,2,FALSE)</f>
        <v>50.41534810126582</v>
      </c>
      <c r="Q1297" s="15">
        <f>IFERROR(E1297/VLOOKUP(H1297,ExchangeRates,2,FALSE),0)</f>
        <v>3226.5822784810125</v>
      </c>
      <c r="R1297" t="str">
        <f t="shared" si="101"/>
        <v>theater</v>
      </c>
      <c r="S1297" t="str">
        <f t="shared" si="102"/>
        <v>plays</v>
      </c>
      <c r="T1297" s="10">
        <f t="shared" si="103"/>
        <v>42184.572881944448</v>
      </c>
      <c r="U1297" s="10">
        <f t="shared" si="104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6">
        <f>IFERROR(E1298/L1298,0)/VLOOKUP(H1298,ExchangeRates,2,FALSE)</f>
        <v>66.042927903137027</v>
      </c>
      <c r="Q1298" s="15">
        <f>IFERROR(E1298/VLOOKUP(H1298,ExchangeRates,2,FALSE),0)</f>
        <v>1518.9873417721519</v>
      </c>
      <c r="R1298" t="str">
        <f t="shared" si="101"/>
        <v>theater</v>
      </c>
      <c r="S1298" t="str">
        <f t="shared" si="102"/>
        <v>plays</v>
      </c>
      <c r="T1298" s="10">
        <f t="shared" si="103"/>
        <v>42423.050613425927</v>
      </c>
      <c r="U1298" s="10">
        <f t="shared" si="104"/>
        <v>42443.008946759262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6">
        <f>IFERROR(E1299/L1299,0)/VLOOKUP(H1299,ExchangeRates,2,FALSE)</f>
        <v>92.037815126050418</v>
      </c>
      <c r="Q1299" s="15">
        <f>IFERROR(E1299/VLOOKUP(H1299,ExchangeRates,2,FALSE),0)</f>
        <v>21905</v>
      </c>
      <c r="R1299" t="str">
        <f t="shared" si="101"/>
        <v>theater</v>
      </c>
      <c r="S1299" t="str">
        <f t="shared" si="102"/>
        <v>plays</v>
      </c>
      <c r="T1299" s="10">
        <f t="shared" si="103"/>
        <v>42461.747199074074</v>
      </c>
      <c r="U1299" s="10">
        <f t="shared" si="104"/>
        <v>42491.747199074074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6">
        <f>IFERROR(E1300/L1300,0)/VLOOKUP(H1300,ExchangeRates,2,FALSE)</f>
        <v>80.283851169927118</v>
      </c>
      <c r="Q1300" s="15">
        <f>IFERROR(E1300/VLOOKUP(H1300,ExchangeRates,2,FALSE),0)</f>
        <v>2649.3670886075947</v>
      </c>
      <c r="R1300" t="str">
        <f t="shared" si="101"/>
        <v>theater</v>
      </c>
      <c r="S1300" t="str">
        <f t="shared" si="102"/>
        <v>plays</v>
      </c>
      <c r="T1300" s="10">
        <f t="shared" si="103"/>
        <v>42458.680925925924</v>
      </c>
      <c r="U1300" s="10">
        <f t="shared" si="104"/>
        <v>42488.680925925924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6">
        <f>IFERROR(E1301/L1301,0)/VLOOKUP(H1301,ExchangeRates,2,FALSE)</f>
        <v>135.625</v>
      </c>
      <c r="Q1301" s="15">
        <f>IFERROR(E1301/VLOOKUP(H1301,ExchangeRates,2,FALSE),0)</f>
        <v>4340</v>
      </c>
      <c r="R1301" t="str">
        <f t="shared" si="101"/>
        <v>theater</v>
      </c>
      <c r="S1301" t="str">
        <f t="shared" si="102"/>
        <v>plays</v>
      </c>
      <c r="T1301" s="10">
        <f t="shared" si="103"/>
        <v>42169.814340277779</v>
      </c>
      <c r="U1301" s="10">
        <f t="shared" si="104"/>
        <v>42199.814340277779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6">
        <f>IFERROR(E1302/L1302,0)/VLOOKUP(H1302,ExchangeRates,2,FALSE)</f>
        <v>168.75</v>
      </c>
      <c r="Q1302" s="15">
        <f>IFERROR(E1302/VLOOKUP(H1302,ExchangeRates,2,FALSE),0)</f>
        <v>4050</v>
      </c>
      <c r="R1302" t="str">
        <f t="shared" si="101"/>
        <v>theater</v>
      </c>
      <c r="S1302" t="str">
        <f t="shared" si="102"/>
        <v>plays</v>
      </c>
      <c r="T1302" s="10">
        <f t="shared" si="103"/>
        <v>42483.675208333334</v>
      </c>
      <c r="U1302" s="10">
        <f t="shared" si="104"/>
        <v>42522.789583333331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6">
        <f>IFERROR(E1303/L1303,0)/VLOOKUP(H1303,ExchangeRates,2,FALSE)</f>
        <v>70.862068965517238</v>
      </c>
      <c r="Q1303" s="15">
        <f>IFERROR(E1303/VLOOKUP(H1303,ExchangeRates,2,FALSE),0)</f>
        <v>2055</v>
      </c>
      <c r="R1303" t="str">
        <f t="shared" si="101"/>
        <v>theater</v>
      </c>
      <c r="S1303" t="str">
        <f t="shared" si="102"/>
        <v>plays</v>
      </c>
      <c r="T1303" s="10">
        <f t="shared" si="103"/>
        <v>42195.749745370369</v>
      </c>
      <c r="U1303" s="10">
        <f t="shared" si="104"/>
        <v>42206.125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6">
        <f>IFERROR(E1304/L1304,0)/VLOOKUP(H1304,ExchangeRates,2,FALSE)</f>
        <v>50</v>
      </c>
      <c r="Q1304" s="15">
        <f>IFERROR(E1304/VLOOKUP(H1304,ExchangeRates,2,FALSE),0)</f>
        <v>2500</v>
      </c>
      <c r="R1304" t="str">
        <f t="shared" si="101"/>
        <v>theater</v>
      </c>
      <c r="S1304" t="str">
        <f t="shared" si="102"/>
        <v>plays</v>
      </c>
      <c r="T1304" s="10">
        <f t="shared" si="103"/>
        <v>42675.057997685188</v>
      </c>
      <c r="U1304" s="10">
        <f t="shared" si="104"/>
        <v>42705.099664351852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6">
        <f>IFERROR(E1305/L1305,0)/VLOOKUP(H1305,ExchangeRates,2,FALSE)</f>
        <v>53.435654008438824</v>
      </c>
      <c r="Q1305" s="15">
        <f>IFERROR(E1305/VLOOKUP(H1305,ExchangeRates,2,FALSE),0)</f>
        <v>5771.0506329113923</v>
      </c>
      <c r="R1305" t="str">
        <f t="shared" si="101"/>
        <v>theater</v>
      </c>
      <c r="S1305" t="str">
        <f t="shared" si="102"/>
        <v>plays</v>
      </c>
      <c r="T1305" s="10">
        <f t="shared" si="103"/>
        <v>42566.441203703704</v>
      </c>
      <c r="U1305" s="10">
        <f t="shared" si="104"/>
        <v>42582.458333333328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6">
        <f>IFERROR(E1306/L1306,0)/VLOOKUP(H1306,ExchangeRates,2,FALSE)</f>
        <v>192.92843232716652</v>
      </c>
      <c r="Q1306" s="15">
        <f>IFERROR(E1306/VLOOKUP(H1306,ExchangeRates,2,FALSE),0)</f>
        <v>20064.556962025315</v>
      </c>
      <c r="R1306" t="str">
        <f t="shared" si="101"/>
        <v>technology</v>
      </c>
      <c r="S1306" t="str">
        <f t="shared" si="102"/>
        <v>wearables</v>
      </c>
      <c r="T1306" s="10">
        <f t="shared" si="103"/>
        <v>42747.194502314815</v>
      </c>
      <c r="U1306" s="10">
        <f t="shared" si="104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6">
        <f>IFERROR(E1307/L1307,0)/VLOOKUP(H1307,ExchangeRates,2,FALSE)</f>
        <v>90.616279069767444</v>
      </c>
      <c r="Q1307" s="15">
        <f>IFERROR(E1307/VLOOKUP(H1307,ExchangeRates,2,FALSE),0)</f>
        <v>7793</v>
      </c>
      <c r="R1307" t="str">
        <f t="shared" si="101"/>
        <v>technology</v>
      </c>
      <c r="S1307" t="str">
        <f t="shared" si="102"/>
        <v>wearables</v>
      </c>
      <c r="T1307" s="10">
        <f t="shared" si="103"/>
        <v>42543.665601851855</v>
      </c>
      <c r="U1307" s="10">
        <f t="shared" si="104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6">
        <f>IFERROR(E1308/L1308,0)/VLOOKUP(H1308,ExchangeRates,2,FALSE)</f>
        <v>201.60393258426967</v>
      </c>
      <c r="Q1308" s="15">
        <f>IFERROR(E1308/VLOOKUP(H1308,ExchangeRates,2,FALSE),0)</f>
        <v>71771</v>
      </c>
      <c r="R1308" t="str">
        <f t="shared" si="101"/>
        <v>technology</v>
      </c>
      <c r="S1308" t="str">
        <f t="shared" si="102"/>
        <v>wearables</v>
      </c>
      <c r="T1308" s="10">
        <f t="shared" si="103"/>
        <v>41947.457569444443</v>
      </c>
      <c r="U1308" s="10">
        <f t="shared" si="104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6">
        <f>IFERROR(E1309/L1309,0)/VLOOKUP(H1309,ExchangeRates,2,FALSE)</f>
        <v>127.93333333333334</v>
      </c>
      <c r="Q1309" s="15">
        <f>IFERROR(E1309/VLOOKUP(H1309,ExchangeRates,2,FALSE),0)</f>
        <v>5757</v>
      </c>
      <c r="R1309" t="str">
        <f t="shared" si="101"/>
        <v>technology</v>
      </c>
      <c r="S1309" t="str">
        <f t="shared" si="102"/>
        <v>wearables</v>
      </c>
      <c r="T1309" s="10">
        <f t="shared" si="103"/>
        <v>42387.503229166672</v>
      </c>
      <c r="U1309" s="10">
        <f t="shared" si="104"/>
        <v>42417.503229166672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6">
        <f>IFERROR(E1310/L1310,0)/VLOOKUP(H1310,ExchangeRates,2,FALSE)</f>
        <v>29.894736842105264</v>
      </c>
      <c r="Q1310" s="15">
        <f>IFERROR(E1310/VLOOKUP(H1310,ExchangeRates,2,FALSE),0)</f>
        <v>1136</v>
      </c>
      <c r="R1310" t="str">
        <f t="shared" si="101"/>
        <v>technology</v>
      </c>
      <c r="S1310" t="str">
        <f t="shared" si="102"/>
        <v>wearables</v>
      </c>
      <c r="T1310" s="10">
        <f t="shared" si="103"/>
        <v>42611.613564814819</v>
      </c>
      <c r="U1310" s="10">
        <f t="shared" si="104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6">
        <f>IFERROR(E1311/L1311,0)/VLOOKUP(H1311,ExchangeRates,2,FALSE)</f>
        <v>367.97142857142859</v>
      </c>
      <c r="Q1311" s="15">
        <f>IFERROR(E1311/VLOOKUP(H1311,ExchangeRates,2,FALSE),0)</f>
        <v>12879</v>
      </c>
      <c r="R1311" t="str">
        <f t="shared" si="101"/>
        <v>technology</v>
      </c>
      <c r="S1311" t="str">
        <f t="shared" si="102"/>
        <v>wearables</v>
      </c>
      <c r="T1311" s="10">
        <f t="shared" si="103"/>
        <v>42257.882731481484</v>
      </c>
      <c r="U1311" s="10">
        <f t="shared" si="104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6">
        <f>IFERROR(E1312/L1312,0)/VLOOKUP(H1312,ExchangeRates,2,FALSE)</f>
        <v>129.16666666666666</v>
      </c>
      <c r="Q1312" s="15">
        <f>IFERROR(E1312/VLOOKUP(H1312,ExchangeRates,2,FALSE),0)</f>
        <v>3100</v>
      </c>
      <c r="R1312" t="str">
        <f t="shared" si="101"/>
        <v>technology</v>
      </c>
      <c r="S1312" t="str">
        <f t="shared" si="102"/>
        <v>wearables</v>
      </c>
      <c r="T1312" s="10">
        <f t="shared" si="103"/>
        <v>42556.667245370365</v>
      </c>
      <c r="U1312" s="10">
        <f t="shared" si="104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6">
        <f>IFERROR(E1313/L1313,0)/VLOOKUP(H1313,ExchangeRates,2,FALSE)</f>
        <v>800.7</v>
      </c>
      <c r="Q1313" s="15">
        <f>IFERROR(E1313/VLOOKUP(H1313,ExchangeRates,2,FALSE),0)</f>
        <v>80070</v>
      </c>
      <c r="R1313" t="str">
        <f t="shared" si="101"/>
        <v>technology</v>
      </c>
      <c r="S1313" t="str">
        <f t="shared" si="102"/>
        <v>wearables</v>
      </c>
      <c r="T1313" s="10">
        <f t="shared" si="103"/>
        <v>42669.802303240736</v>
      </c>
      <c r="U1313" s="10">
        <f t="shared" si="104"/>
        <v>42704.843969907408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6">
        <f>IFERROR(E1314/L1314,0)/VLOOKUP(H1314,ExchangeRates,2,FALSE)</f>
        <v>28</v>
      </c>
      <c r="Q1314" s="15">
        <f>IFERROR(E1314/VLOOKUP(H1314,ExchangeRates,2,FALSE),0)</f>
        <v>28</v>
      </c>
      <c r="R1314" t="str">
        <f t="shared" si="101"/>
        <v>technology</v>
      </c>
      <c r="S1314" t="str">
        <f t="shared" si="102"/>
        <v>wearables</v>
      </c>
      <c r="T1314" s="10">
        <f t="shared" si="103"/>
        <v>42082.702800925923</v>
      </c>
      <c r="U1314" s="10">
        <f t="shared" si="104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6">
        <f>IFERROR(E1315/L1315,0)/VLOOKUP(H1315,ExchangeRates,2,FALSE)</f>
        <v>102.01639344262296</v>
      </c>
      <c r="Q1315" s="15">
        <f>IFERROR(E1315/VLOOKUP(H1315,ExchangeRates,2,FALSE),0)</f>
        <v>12446</v>
      </c>
      <c r="R1315" t="str">
        <f t="shared" si="101"/>
        <v>technology</v>
      </c>
      <c r="S1315" t="str">
        <f t="shared" si="102"/>
        <v>wearables</v>
      </c>
      <c r="T1315" s="10">
        <f t="shared" si="103"/>
        <v>42402.709652777776</v>
      </c>
      <c r="U1315" s="10">
        <f t="shared" si="104"/>
        <v>42432.709652777776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6">
        <f>IFERROR(E1316/L1316,0)/VLOOKUP(H1316,ExchangeRates,2,FALSE)</f>
        <v>184.36363636363637</v>
      </c>
      <c r="Q1316" s="15">
        <f>IFERROR(E1316/VLOOKUP(H1316,ExchangeRates,2,FALSE),0)</f>
        <v>2028</v>
      </c>
      <c r="R1316" t="str">
        <f t="shared" si="101"/>
        <v>technology</v>
      </c>
      <c r="S1316" t="str">
        <f t="shared" si="102"/>
        <v>wearables</v>
      </c>
      <c r="T1316" s="10">
        <f t="shared" si="103"/>
        <v>42604.669675925921</v>
      </c>
      <c r="U1316" s="10">
        <f t="shared" si="104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6">
        <f>IFERROR(E1317/L1317,0)/VLOOKUP(H1317,ExchangeRates,2,FALSE)</f>
        <v>162.91935483870967</v>
      </c>
      <c r="Q1317" s="15">
        <f>IFERROR(E1317/VLOOKUP(H1317,ExchangeRates,2,FALSE),0)</f>
        <v>40404</v>
      </c>
      <c r="R1317" t="str">
        <f t="shared" si="101"/>
        <v>technology</v>
      </c>
      <c r="S1317" t="str">
        <f t="shared" si="102"/>
        <v>wearables</v>
      </c>
      <c r="T1317" s="10">
        <f t="shared" si="103"/>
        <v>42278.498240740737</v>
      </c>
      <c r="U1317" s="10">
        <f t="shared" si="104"/>
        <v>42314.041666666672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6">
        <f>IFERROR(E1318/L1318,0)/VLOOKUP(H1318,ExchangeRates,2,FALSE)</f>
        <v>1</v>
      </c>
      <c r="Q1318" s="15">
        <f>IFERROR(E1318/VLOOKUP(H1318,ExchangeRates,2,FALSE),0)</f>
        <v>1</v>
      </c>
      <c r="R1318" t="str">
        <f t="shared" si="101"/>
        <v>technology</v>
      </c>
      <c r="S1318" t="str">
        <f t="shared" si="102"/>
        <v>wearables</v>
      </c>
      <c r="T1318" s="10">
        <f t="shared" si="103"/>
        <v>42393.961909722224</v>
      </c>
      <c r="U1318" s="10">
        <f t="shared" si="104"/>
        <v>42428.961909722224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6">
        <f>IFERROR(E1319/L1319,0)/VLOOKUP(H1319,ExchangeRates,2,FALSE)</f>
        <v>91.860930865977721</v>
      </c>
      <c r="Q1319" s="15">
        <f>IFERROR(E1319/VLOOKUP(H1319,ExchangeRates,2,FALSE),0)</f>
        <v>1745.3576864535769</v>
      </c>
      <c r="R1319" t="str">
        <f t="shared" si="101"/>
        <v>technology</v>
      </c>
      <c r="S1319" t="str">
        <f t="shared" si="102"/>
        <v>wearables</v>
      </c>
      <c r="T1319" s="10">
        <f t="shared" si="103"/>
        <v>42520.235486111109</v>
      </c>
      <c r="U1319" s="10">
        <f t="shared" si="104"/>
        <v>42572.583333333328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6">
        <f>IFERROR(E1320/L1320,0)/VLOOKUP(H1320,ExchangeRates,2,FALSE)</f>
        <v>45.407407407407405</v>
      </c>
      <c r="Q1320" s="15">
        <f>IFERROR(E1320/VLOOKUP(H1320,ExchangeRates,2,FALSE),0)</f>
        <v>6130</v>
      </c>
      <c r="R1320" t="str">
        <f t="shared" si="101"/>
        <v>technology</v>
      </c>
      <c r="S1320" t="str">
        <f t="shared" si="102"/>
        <v>wearables</v>
      </c>
      <c r="T1320" s="10">
        <f t="shared" si="103"/>
        <v>41985.043657407412</v>
      </c>
      <c r="U1320" s="10">
        <f t="shared" si="104"/>
        <v>42015.043657407412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6">
        <f>IFERROR(E1321/L1321,0)/VLOOKUP(H1321,ExchangeRates,2,FALSE)</f>
        <v>123.2067510548523</v>
      </c>
      <c r="Q1321" s="15">
        <f>IFERROR(E1321/VLOOKUP(H1321,ExchangeRates,2,FALSE),0)</f>
        <v>1108.8607594936709</v>
      </c>
      <c r="R1321" t="str">
        <f t="shared" si="101"/>
        <v>technology</v>
      </c>
      <c r="S1321" t="str">
        <f t="shared" si="102"/>
        <v>wearables</v>
      </c>
      <c r="T1321" s="10">
        <f t="shared" si="103"/>
        <v>41816.812094907407</v>
      </c>
      <c r="U1321" s="10">
        <f t="shared" si="104"/>
        <v>41831.666666666664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6">
        <f>IFERROR(E1322/L1322,0)/VLOOKUP(H1322,ExchangeRates,2,FALSE)</f>
        <v>190.53030303030303</v>
      </c>
      <c r="Q1322" s="15">
        <f>IFERROR(E1322/VLOOKUP(H1322,ExchangeRates,2,FALSE),0)</f>
        <v>571.59090909090912</v>
      </c>
      <c r="R1322" t="str">
        <f t="shared" si="101"/>
        <v>technology</v>
      </c>
      <c r="S1322" t="str">
        <f t="shared" si="102"/>
        <v>wearables</v>
      </c>
      <c r="T1322" s="10">
        <f t="shared" si="103"/>
        <v>42705.690347222218</v>
      </c>
      <c r="U1322" s="10">
        <f t="shared" si="104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6">
        <f>IFERROR(E1323/L1323,0)/VLOOKUP(H1323,ExchangeRates,2,FALSE)</f>
        <v>93.462732919254663</v>
      </c>
      <c r="Q1323" s="15">
        <f>IFERROR(E1323/VLOOKUP(H1323,ExchangeRates,2,FALSE),0)</f>
        <v>654.23913043478262</v>
      </c>
      <c r="R1323" t="str">
        <f t="shared" si="101"/>
        <v>technology</v>
      </c>
      <c r="S1323" t="str">
        <f t="shared" si="102"/>
        <v>wearables</v>
      </c>
      <c r="T1323" s="10">
        <f t="shared" si="103"/>
        <v>42697.74927083333</v>
      </c>
      <c r="U1323" s="10">
        <f t="shared" si="104"/>
        <v>42727.74927083333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6">
        <f>IFERROR(E1324/L1324,0)/VLOOKUP(H1324,ExchangeRates,2,FALSE)</f>
        <v>33.544303797468352</v>
      </c>
      <c r="Q1324" s="15">
        <f>IFERROR(E1324/VLOOKUP(H1324,ExchangeRates,2,FALSE),0)</f>
        <v>134.17721518987341</v>
      </c>
      <c r="R1324" t="str">
        <f t="shared" si="101"/>
        <v>technology</v>
      </c>
      <c r="S1324" t="str">
        <f t="shared" si="102"/>
        <v>wearables</v>
      </c>
      <c r="T1324" s="10">
        <f t="shared" si="103"/>
        <v>42115.656539351854</v>
      </c>
      <c r="U1324" s="10">
        <f t="shared" si="104"/>
        <v>42145.656539351854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6">
        <f>IFERROR(E1325/L1325,0)/VLOOKUP(H1325,ExchangeRates,2,FALSE)</f>
        <v>30.272727272727273</v>
      </c>
      <c r="Q1325" s="15">
        <f>IFERROR(E1325/VLOOKUP(H1325,ExchangeRates,2,FALSE),0)</f>
        <v>1332</v>
      </c>
      <c r="R1325" t="str">
        <f t="shared" si="101"/>
        <v>technology</v>
      </c>
      <c r="S1325" t="str">
        <f t="shared" si="102"/>
        <v>wearables</v>
      </c>
      <c r="T1325" s="10">
        <f t="shared" si="103"/>
        <v>42451.698449074072</v>
      </c>
      <c r="U1325" s="10">
        <f t="shared" si="104"/>
        <v>42486.288194444445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6">
        <f>IFERROR(E1326/L1326,0)/VLOOKUP(H1326,ExchangeRates,2,FALSE)</f>
        <v>54.666666666666664</v>
      </c>
      <c r="Q1326" s="15">
        <f>IFERROR(E1326/VLOOKUP(H1326,ExchangeRates,2,FALSE),0)</f>
        <v>4920</v>
      </c>
      <c r="R1326" t="str">
        <f t="shared" si="101"/>
        <v>technology</v>
      </c>
      <c r="S1326" t="str">
        <f t="shared" si="102"/>
        <v>wearables</v>
      </c>
      <c r="T1326" s="10">
        <f t="shared" si="103"/>
        <v>42626.633703703701</v>
      </c>
      <c r="U1326" s="10">
        <f t="shared" si="104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6">
        <f>IFERROR(E1327/L1327,0)/VLOOKUP(H1327,ExchangeRates,2,FALSE)</f>
        <v>60.75</v>
      </c>
      <c r="Q1327" s="15">
        <f>IFERROR(E1327/VLOOKUP(H1327,ExchangeRates,2,FALSE),0)</f>
        <v>486</v>
      </c>
      <c r="R1327" t="str">
        <f t="shared" si="101"/>
        <v>technology</v>
      </c>
      <c r="S1327" t="str">
        <f t="shared" si="102"/>
        <v>wearables</v>
      </c>
      <c r="T1327" s="10">
        <f t="shared" si="103"/>
        <v>42704.086053240739</v>
      </c>
      <c r="U1327" s="10">
        <f t="shared" si="104"/>
        <v>42734.086053240739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6">
        <f>IFERROR(E1328/L1328,0)/VLOOKUP(H1328,ExchangeRates,2,FALSE)</f>
        <v>102.72727272727273</v>
      </c>
      <c r="Q1328" s="15">
        <f>IFERROR(E1328/VLOOKUP(H1328,ExchangeRates,2,FALSE),0)</f>
        <v>1130</v>
      </c>
      <c r="R1328" t="str">
        <f t="shared" si="101"/>
        <v>technology</v>
      </c>
      <c r="S1328" t="str">
        <f t="shared" si="102"/>
        <v>wearables</v>
      </c>
      <c r="T1328" s="10">
        <f t="shared" si="103"/>
        <v>41974.791990740741</v>
      </c>
      <c r="U1328" s="10">
        <f t="shared" si="104"/>
        <v>42019.791990740741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6">
        <f>IFERROR(E1329/L1329,0)/VLOOKUP(H1329,ExchangeRates,2,FALSE)</f>
        <v>41.585365853658537</v>
      </c>
      <c r="Q1329" s="15">
        <f>IFERROR(E1329/VLOOKUP(H1329,ExchangeRates,2,FALSE),0)</f>
        <v>1705</v>
      </c>
      <c r="R1329" t="str">
        <f t="shared" si="101"/>
        <v>technology</v>
      </c>
      <c r="S1329" t="str">
        <f t="shared" si="102"/>
        <v>wearables</v>
      </c>
      <c r="T1329" s="10">
        <f t="shared" si="103"/>
        <v>42123.678645833337</v>
      </c>
      <c r="U1329" s="10">
        <f t="shared" si="104"/>
        <v>42153.678645833337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6">
        <f>IFERROR(E1330/L1330,0)/VLOOKUP(H1330,ExchangeRates,2,FALSE)</f>
        <v>116.53333333333333</v>
      </c>
      <c r="Q1330" s="15">
        <f>IFERROR(E1330/VLOOKUP(H1330,ExchangeRates,2,FALSE),0)</f>
        <v>1748</v>
      </c>
      <c r="R1330" t="str">
        <f t="shared" si="101"/>
        <v>technology</v>
      </c>
      <c r="S1330" t="str">
        <f t="shared" si="102"/>
        <v>wearables</v>
      </c>
      <c r="T1330" s="10">
        <f t="shared" si="103"/>
        <v>42612.642754629633</v>
      </c>
      <c r="U1330" s="10">
        <f t="shared" si="104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6">
        <f>IFERROR(E1331/L1331,0)/VLOOKUP(H1331,ExchangeRates,2,FALSE)</f>
        <v>45.333333333333336</v>
      </c>
      <c r="Q1331" s="15">
        <f>IFERROR(E1331/VLOOKUP(H1331,ExchangeRates,2,FALSE),0)</f>
        <v>408</v>
      </c>
      <c r="R1331" t="str">
        <f t="shared" si="101"/>
        <v>technology</v>
      </c>
      <c r="S1331" t="str">
        <f t="shared" si="102"/>
        <v>wearables</v>
      </c>
      <c r="T1331" s="10">
        <f t="shared" si="103"/>
        <v>41935.221585648149</v>
      </c>
      <c r="U1331" s="10">
        <f t="shared" si="104"/>
        <v>41975.263252314813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6">
        <f>IFERROR(E1332/L1332,0)/VLOOKUP(H1332,ExchangeRates,2,FALSE)</f>
        <v>157.46</v>
      </c>
      <c r="Q1332" s="15">
        <f>IFERROR(E1332/VLOOKUP(H1332,ExchangeRates,2,FALSE),0)</f>
        <v>7873</v>
      </c>
      <c r="R1332" t="str">
        <f t="shared" si="101"/>
        <v>technology</v>
      </c>
      <c r="S1332" t="str">
        <f t="shared" si="102"/>
        <v>wearables</v>
      </c>
      <c r="T1332" s="10">
        <f t="shared" si="103"/>
        <v>42522.276724537034</v>
      </c>
      <c r="U1332" s="10">
        <f t="shared" si="104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6">
        <f>IFERROR(E1333/L1333,0)/VLOOKUP(H1333,ExchangeRates,2,FALSE)</f>
        <v>100.5</v>
      </c>
      <c r="Q1333" s="15">
        <f>IFERROR(E1333/VLOOKUP(H1333,ExchangeRates,2,FALSE),0)</f>
        <v>3417</v>
      </c>
      <c r="R1333" t="str">
        <f t="shared" si="101"/>
        <v>technology</v>
      </c>
      <c r="S1333" t="str">
        <f t="shared" si="102"/>
        <v>wearables</v>
      </c>
      <c r="T1333" s="10">
        <f t="shared" si="103"/>
        <v>42569.50409722222</v>
      </c>
      <c r="U1333" s="10">
        <f t="shared" si="104"/>
        <v>42599.50409722222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 t="e">
        <f>IFERROR(E1334/L1334,0)/VLOOKUP(H1334,ExchangeRates,2,FALSE)</f>
        <v>#N/A</v>
      </c>
      <c r="Q1334" s="15">
        <f>IFERROR(E1334/VLOOKUP(H1334,ExchangeRates,2,FALSE),0)</f>
        <v>0</v>
      </c>
      <c r="R1334" t="str">
        <f t="shared" si="101"/>
        <v>technology</v>
      </c>
      <c r="S1334" t="str">
        <f t="shared" si="102"/>
        <v>wearables</v>
      </c>
      <c r="T1334" s="10">
        <f t="shared" si="103"/>
        <v>42732.060277777782</v>
      </c>
      <c r="U1334" s="10">
        <f t="shared" si="104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>
        <f>IFERROR(E1335/L1335,0)/VLOOKUP(H1335,ExchangeRates,2,FALSE)</f>
        <v>0</v>
      </c>
      <c r="Q1335" s="15">
        <f>IFERROR(E1335/VLOOKUP(H1335,ExchangeRates,2,FALSE),0)</f>
        <v>0</v>
      </c>
      <c r="R1335" t="str">
        <f t="shared" si="101"/>
        <v>technology</v>
      </c>
      <c r="S1335" t="str">
        <f t="shared" si="102"/>
        <v>wearables</v>
      </c>
      <c r="T1335" s="10">
        <f t="shared" si="103"/>
        <v>41806.106770833336</v>
      </c>
      <c r="U1335" s="10">
        <f t="shared" si="104"/>
        <v>41836.106770833336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6">
        <f>IFERROR(E1336/L1336,0)/VLOOKUP(H1336,ExchangeRates,2,FALSE)</f>
        <v>51.822463768115945</v>
      </c>
      <c r="Q1336" s="15">
        <f>IFERROR(E1336/VLOOKUP(H1336,ExchangeRates,2,FALSE),0)</f>
        <v>14303</v>
      </c>
      <c r="R1336" t="str">
        <f t="shared" si="101"/>
        <v>technology</v>
      </c>
      <c r="S1336" t="str">
        <f t="shared" si="102"/>
        <v>wearables</v>
      </c>
      <c r="T1336" s="10">
        <f t="shared" si="103"/>
        <v>42410.774155092593</v>
      </c>
      <c r="U1336" s="10">
        <f t="shared" si="104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6">
        <f>IFERROR(E1337/L1337,0)/VLOOKUP(H1337,ExchangeRates,2,FALSE)</f>
        <v>308.75</v>
      </c>
      <c r="Q1337" s="15">
        <f>IFERROR(E1337/VLOOKUP(H1337,ExchangeRates,2,FALSE),0)</f>
        <v>4940</v>
      </c>
      <c r="R1337" t="str">
        <f t="shared" si="101"/>
        <v>technology</v>
      </c>
      <c r="S1337" t="str">
        <f t="shared" si="102"/>
        <v>wearables</v>
      </c>
      <c r="T1337" s="10">
        <f t="shared" si="103"/>
        <v>42313.936365740738</v>
      </c>
      <c r="U1337" s="10">
        <f t="shared" si="104"/>
        <v>42343.936365740738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6">
        <f>IFERROR(E1338/L1338,0)/VLOOKUP(H1338,ExchangeRates,2,FALSE)</f>
        <v>379.22767857142856</v>
      </c>
      <c r="Q1338" s="15">
        <f>IFERROR(E1338/VLOOKUP(H1338,ExchangeRates,2,FALSE),0)</f>
        <v>84947</v>
      </c>
      <c r="R1338" t="str">
        <f t="shared" si="101"/>
        <v>technology</v>
      </c>
      <c r="S1338" t="str">
        <f t="shared" si="102"/>
        <v>wearables</v>
      </c>
      <c r="T1338" s="10">
        <f t="shared" si="103"/>
        <v>41955.863750000004</v>
      </c>
      <c r="U1338" s="10">
        <f t="shared" si="104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6">
        <f>IFERROR(E1339/L1339,0)/VLOOKUP(H1339,ExchangeRates,2,FALSE)</f>
        <v>176.36428571428573</v>
      </c>
      <c r="Q1339" s="15">
        <f>IFERROR(E1339/VLOOKUP(H1339,ExchangeRates,2,FALSE),0)</f>
        <v>24691</v>
      </c>
      <c r="R1339" t="str">
        <f t="shared" si="101"/>
        <v>technology</v>
      </c>
      <c r="S1339" t="str">
        <f t="shared" si="102"/>
        <v>wearables</v>
      </c>
      <c r="T1339" s="10">
        <f t="shared" si="103"/>
        <v>42767.577303240745</v>
      </c>
      <c r="U1339" s="10">
        <f t="shared" si="104"/>
        <v>42797.577303240745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6">
        <f>IFERROR(E1340/L1340,0)/VLOOKUP(H1340,ExchangeRates,2,FALSE)</f>
        <v>66.066666666666663</v>
      </c>
      <c r="Q1340" s="15">
        <f>IFERROR(E1340/VLOOKUP(H1340,ExchangeRates,2,FALSE),0)</f>
        <v>991</v>
      </c>
      <c r="R1340" t="str">
        <f t="shared" si="101"/>
        <v>technology</v>
      </c>
      <c r="S1340" t="str">
        <f t="shared" si="102"/>
        <v>wearables</v>
      </c>
      <c r="T1340" s="10">
        <f t="shared" si="103"/>
        <v>42188.803622685184</v>
      </c>
      <c r="U1340" s="10">
        <f t="shared" si="104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6">
        <f>IFERROR(E1341/L1341,0)/VLOOKUP(H1341,ExchangeRates,2,FALSE)</f>
        <v>89.648648648648646</v>
      </c>
      <c r="Q1341" s="15">
        <f>IFERROR(E1341/VLOOKUP(H1341,ExchangeRates,2,FALSE),0)</f>
        <v>3317</v>
      </c>
      <c r="R1341" t="str">
        <f t="shared" si="101"/>
        <v>technology</v>
      </c>
      <c r="S1341" t="str">
        <f t="shared" si="102"/>
        <v>wearables</v>
      </c>
      <c r="T1341" s="10">
        <f t="shared" si="103"/>
        <v>41936.647164351853</v>
      </c>
      <c r="U1341" s="10">
        <f t="shared" si="104"/>
        <v>41981.688831018517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>
        <f>IFERROR(E1342/L1342,0)/VLOOKUP(H1342,ExchangeRates,2,FALSE)</f>
        <v>0</v>
      </c>
      <c r="Q1342" s="15">
        <f>IFERROR(E1342/VLOOKUP(H1342,ExchangeRates,2,FALSE),0)</f>
        <v>0</v>
      </c>
      <c r="R1342" t="str">
        <f t="shared" si="101"/>
        <v>technology</v>
      </c>
      <c r="S1342" t="str">
        <f t="shared" si="102"/>
        <v>wearables</v>
      </c>
      <c r="T1342" s="10">
        <f t="shared" si="103"/>
        <v>41836.595520833333</v>
      </c>
      <c r="U1342" s="10">
        <f t="shared" si="104"/>
        <v>41866.595520833333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6">
        <f>IFERROR(E1343/L1343,0)/VLOOKUP(H1343,ExchangeRates,2,FALSE)</f>
        <v>484.03962575674183</v>
      </c>
      <c r="Q1343" s="15">
        <f>IFERROR(E1343/VLOOKUP(H1343,ExchangeRates,2,FALSE),0)</f>
        <v>22265.822784810127</v>
      </c>
      <c r="R1343" t="str">
        <f t="shared" si="101"/>
        <v>technology</v>
      </c>
      <c r="S1343" t="str">
        <f t="shared" si="102"/>
        <v>wearables</v>
      </c>
      <c r="T1343" s="10">
        <f t="shared" si="103"/>
        <v>42612.624039351853</v>
      </c>
      <c r="U1343" s="10">
        <f t="shared" si="104"/>
        <v>42644.624039351853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6">
        <f>IFERROR(E1344/L1344,0)/VLOOKUP(H1344,ExchangeRates,2,FALSE)</f>
        <v>100</v>
      </c>
      <c r="Q1344" s="15">
        <f>IFERROR(E1344/VLOOKUP(H1344,ExchangeRates,2,FALSE),0)</f>
        <v>100</v>
      </c>
      <c r="R1344" t="str">
        <f t="shared" si="101"/>
        <v>technology</v>
      </c>
      <c r="S1344" t="str">
        <f t="shared" si="102"/>
        <v>wearables</v>
      </c>
      <c r="T1344" s="10">
        <f t="shared" si="103"/>
        <v>42172.816423611112</v>
      </c>
      <c r="U1344" s="10">
        <f t="shared" si="104"/>
        <v>42202.816423611112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6">
        <f>IFERROR(E1345/L1345,0)/VLOOKUP(H1345,ExchangeRates,2,FALSE)</f>
        <v>158.35603715170279</v>
      </c>
      <c r="Q1345" s="15">
        <f>IFERROR(E1345/VLOOKUP(H1345,ExchangeRates,2,FALSE),0)</f>
        <v>51149</v>
      </c>
      <c r="R1345" t="str">
        <f t="shared" si="101"/>
        <v>technology</v>
      </c>
      <c r="S1345" t="str">
        <f t="shared" si="102"/>
        <v>wearables</v>
      </c>
      <c r="T1345" s="10">
        <f t="shared" si="103"/>
        <v>42542.526423611111</v>
      </c>
      <c r="U1345" s="10">
        <f t="shared" si="104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 s="6">
        <f>IFERROR(E1346/L1346,0)/VLOOKUP(H1346,ExchangeRates,2,FALSE)</f>
        <v>30.419843229893694</v>
      </c>
      <c r="Q1346" s="15">
        <f>IFERROR(E1346/VLOOKUP(H1346,ExchangeRates,2,FALSE),0)</f>
        <v>4228.3582089552237</v>
      </c>
      <c r="R1346" t="str">
        <f t="shared" si="101"/>
        <v>publishing</v>
      </c>
      <c r="S1346" t="str">
        <f t="shared" si="102"/>
        <v>nonfiction</v>
      </c>
      <c r="T1346" s="10">
        <f t="shared" si="103"/>
        <v>42522.789803240739</v>
      </c>
      <c r="U1346" s="10">
        <f t="shared" si="104"/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 s="6">
        <f>IFERROR(E1347/L1347,0)/VLOOKUP(H1347,ExchangeRates,2,FALSE)</f>
        <v>53.571428571428569</v>
      </c>
      <c r="Q1347" s="15">
        <f>IFERROR(E1347/VLOOKUP(H1347,ExchangeRates,2,FALSE),0)</f>
        <v>375</v>
      </c>
      <c r="R1347" t="str">
        <f t="shared" ref="R1347:R1410" si="106">LEFT(N1347,FIND("/",N1347)-1)</f>
        <v>publishing</v>
      </c>
      <c r="S1347" t="str">
        <f t="shared" ref="S1347:S1410" si="107">RIGHT(N1347,LEN(N1347)-FIND("/",N1347))</f>
        <v>nonfiction</v>
      </c>
      <c r="T1347" s="10">
        <f t="shared" ref="T1347:T1410" si="108">(((J1347/86400)+DATE(1970,1,1)))</f>
        <v>41799.814340277779</v>
      </c>
      <c r="U1347" s="10">
        <f t="shared" ref="U1347:U1410" si="109">(((I1347/86400)+DATE(1970,1,1)))</f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6">
        <f>IFERROR(E1348/L1348,0)/VLOOKUP(H1348,ExchangeRates,2,FALSE)</f>
        <v>48.449664429530202</v>
      </c>
      <c r="Q1348" s="15">
        <f>IFERROR(E1348/VLOOKUP(H1348,ExchangeRates,2,FALSE),0)</f>
        <v>7219</v>
      </c>
      <c r="R1348" t="str">
        <f t="shared" si="106"/>
        <v>publishing</v>
      </c>
      <c r="S1348" t="str">
        <f t="shared" si="107"/>
        <v>nonfiction</v>
      </c>
      <c r="T1348" s="10">
        <f t="shared" si="108"/>
        <v>41422.075821759259</v>
      </c>
      <c r="U1348" s="10">
        <f t="shared" si="109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6">
        <f>IFERROR(E1349/L1349,0)/VLOOKUP(H1349,ExchangeRates,2,FALSE)</f>
        <v>82.41935483870968</v>
      </c>
      <c r="Q1349" s="15">
        <f>IFERROR(E1349/VLOOKUP(H1349,ExchangeRates,2,FALSE),0)</f>
        <v>2555</v>
      </c>
      <c r="R1349" t="str">
        <f t="shared" si="106"/>
        <v>publishing</v>
      </c>
      <c r="S1349" t="str">
        <f t="shared" si="107"/>
        <v>nonfiction</v>
      </c>
      <c r="T1349" s="10">
        <f t="shared" si="108"/>
        <v>42040.638020833328</v>
      </c>
      <c r="U1349" s="10">
        <f t="shared" si="109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6">
        <f>IFERROR(E1350/L1350,0)/VLOOKUP(H1350,ExchangeRates,2,FALSE)</f>
        <v>230.19230769230768</v>
      </c>
      <c r="Q1350" s="15">
        <f>IFERROR(E1350/VLOOKUP(H1350,ExchangeRates,2,FALSE),0)</f>
        <v>5985</v>
      </c>
      <c r="R1350" t="str">
        <f t="shared" si="106"/>
        <v>publishing</v>
      </c>
      <c r="S1350" t="str">
        <f t="shared" si="107"/>
        <v>nonfiction</v>
      </c>
      <c r="T1350" s="10">
        <f t="shared" si="108"/>
        <v>41963.506168981483</v>
      </c>
      <c r="U1350" s="10">
        <f t="shared" si="109"/>
        <v>41991.506168981483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6">
        <f>IFERROR(E1351/L1351,0)/VLOOKUP(H1351,ExchangeRates,2,FALSE)</f>
        <v>44.298854564387362</v>
      </c>
      <c r="Q1351" s="15">
        <f>IFERROR(E1351/VLOOKUP(H1351,ExchangeRates,2,FALSE),0)</f>
        <v>7619.4029850746265</v>
      </c>
      <c r="R1351" t="str">
        <f t="shared" si="106"/>
        <v>publishing</v>
      </c>
      <c r="S1351" t="str">
        <f t="shared" si="107"/>
        <v>nonfiction</v>
      </c>
      <c r="T1351" s="10">
        <f t="shared" si="108"/>
        <v>42317.33258101852</v>
      </c>
      <c r="U1351" s="10">
        <f t="shared" si="109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6">
        <f>IFERROR(E1352/L1352,0)/VLOOKUP(H1352,ExchangeRates,2,FALSE)</f>
        <v>66.698717948717942</v>
      </c>
      <c r="Q1352" s="15">
        <f>IFERROR(E1352/VLOOKUP(H1352,ExchangeRates,2,FALSE),0)</f>
        <v>5202.5</v>
      </c>
      <c r="R1352" t="str">
        <f t="shared" si="106"/>
        <v>publishing</v>
      </c>
      <c r="S1352" t="str">
        <f t="shared" si="107"/>
        <v>nonfiction</v>
      </c>
      <c r="T1352" s="10">
        <f t="shared" si="108"/>
        <v>42334.013124999998</v>
      </c>
      <c r="U1352" s="10">
        <f t="shared" si="109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6">
        <f>IFERROR(E1353/L1353,0)/VLOOKUP(H1353,ExchangeRates,2,FALSE)</f>
        <v>168.77500000000001</v>
      </c>
      <c r="Q1353" s="15">
        <f>IFERROR(E1353/VLOOKUP(H1353,ExchangeRates,2,FALSE),0)</f>
        <v>20253</v>
      </c>
      <c r="R1353" t="str">
        <f t="shared" si="106"/>
        <v>publishing</v>
      </c>
      <c r="S1353" t="str">
        <f t="shared" si="107"/>
        <v>nonfiction</v>
      </c>
      <c r="T1353" s="10">
        <f t="shared" si="108"/>
        <v>42382.74009259259</v>
      </c>
      <c r="U1353" s="10">
        <f t="shared" si="109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6">
        <f>IFERROR(E1354/L1354,0)/VLOOKUP(H1354,ExchangeRates,2,FALSE)</f>
        <v>59.973568281938327</v>
      </c>
      <c r="Q1354" s="15">
        <f>IFERROR(E1354/VLOOKUP(H1354,ExchangeRates,2,FALSE),0)</f>
        <v>13614</v>
      </c>
      <c r="R1354" t="str">
        <f t="shared" si="106"/>
        <v>publishing</v>
      </c>
      <c r="S1354" t="str">
        <f t="shared" si="107"/>
        <v>nonfiction</v>
      </c>
      <c r="T1354" s="10">
        <f t="shared" si="108"/>
        <v>42200.578310185185</v>
      </c>
      <c r="U1354" s="10">
        <f t="shared" si="109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6">
        <f>IFERROR(E1355/L1355,0)/VLOOKUP(H1355,ExchangeRates,2,FALSE)</f>
        <v>31.80952380952381</v>
      </c>
      <c r="Q1355" s="15">
        <f>IFERROR(E1355/VLOOKUP(H1355,ExchangeRates,2,FALSE),0)</f>
        <v>1336</v>
      </c>
      <c r="R1355" t="str">
        <f t="shared" si="106"/>
        <v>publishing</v>
      </c>
      <c r="S1355" t="str">
        <f t="shared" si="107"/>
        <v>nonfiction</v>
      </c>
      <c r="T1355" s="10">
        <f t="shared" si="108"/>
        <v>41309.11791666667</v>
      </c>
      <c r="U1355" s="10">
        <f t="shared" si="109"/>
        <v>41344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6">
        <f>IFERROR(E1356/L1356,0)/VLOOKUP(H1356,ExchangeRates,2,FALSE)</f>
        <v>30.913765822784807</v>
      </c>
      <c r="Q1356" s="15">
        <f>IFERROR(E1356/VLOOKUP(H1356,ExchangeRates,2,FALSE),0)</f>
        <v>1978.4810126582277</v>
      </c>
      <c r="R1356" t="str">
        <f t="shared" si="106"/>
        <v>publishing</v>
      </c>
      <c r="S1356" t="str">
        <f t="shared" si="107"/>
        <v>nonfiction</v>
      </c>
      <c r="T1356" s="10">
        <f t="shared" si="108"/>
        <v>42502.807627314818</v>
      </c>
      <c r="U1356" s="10">
        <f t="shared" si="109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6">
        <f>IFERROR(E1357/L1357,0)/VLOOKUP(H1357,ExchangeRates,2,FALSE)</f>
        <v>32.084946124071557</v>
      </c>
      <c r="Q1357" s="15">
        <f>IFERROR(E1357/VLOOKUP(H1357,ExchangeRates,2,FALSE),0)</f>
        <v>3882.2784810126582</v>
      </c>
      <c r="R1357" t="str">
        <f t="shared" si="106"/>
        <v>publishing</v>
      </c>
      <c r="S1357" t="str">
        <f t="shared" si="107"/>
        <v>nonfiction</v>
      </c>
      <c r="T1357" s="10">
        <f t="shared" si="108"/>
        <v>41213.254687499997</v>
      </c>
      <c r="U1357" s="10">
        <f t="shared" si="109"/>
        <v>41243.416666666664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6">
        <f>IFERROR(E1358/L1358,0)/VLOOKUP(H1358,ExchangeRates,2,FALSE)</f>
        <v>71.443218390804603</v>
      </c>
      <c r="Q1358" s="15">
        <f>IFERROR(E1358/VLOOKUP(H1358,ExchangeRates,2,FALSE),0)</f>
        <v>6215.56</v>
      </c>
      <c r="R1358" t="str">
        <f t="shared" si="106"/>
        <v>publishing</v>
      </c>
      <c r="S1358" t="str">
        <f t="shared" si="107"/>
        <v>nonfiction</v>
      </c>
      <c r="T1358" s="10">
        <f t="shared" si="108"/>
        <v>41430.038888888885</v>
      </c>
      <c r="U1358" s="10">
        <f t="shared" si="109"/>
        <v>41460.038888888885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6">
        <f>IFERROR(E1359/L1359,0)/VLOOKUP(H1359,ExchangeRates,2,FALSE)</f>
        <v>38.553846153846152</v>
      </c>
      <c r="Q1359" s="15">
        <f>IFERROR(E1359/VLOOKUP(H1359,ExchangeRates,2,FALSE),0)</f>
        <v>2506</v>
      </c>
      <c r="R1359" t="str">
        <f t="shared" si="106"/>
        <v>publishing</v>
      </c>
      <c r="S1359" t="str">
        <f t="shared" si="107"/>
        <v>nonfiction</v>
      </c>
      <c r="T1359" s="10">
        <f t="shared" si="108"/>
        <v>41304.962233796294</v>
      </c>
      <c r="U1359" s="10">
        <f t="shared" si="109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6">
        <f>IFERROR(E1360/L1360,0)/VLOOKUP(H1360,ExchangeRates,2,FALSE)</f>
        <v>68.367346938775512</v>
      </c>
      <c r="Q1360" s="15">
        <f>IFERROR(E1360/VLOOKUP(H1360,ExchangeRates,2,FALSE),0)</f>
        <v>3350</v>
      </c>
      <c r="R1360" t="str">
        <f t="shared" si="106"/>
        <v>publishing</v>
      </c>
      <c r="S1360" t="str">
        <f t="shared" si="107"/>
        <v>nonfiction</v>
      </c>
      <c r="T1360" s="10">
        <f t="shared" si="108"/>
        <v>40689.570868055554</v>
      </c>
      <c r="U1360" s="10">
        <f t="shared" si="109"/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6">
        <f>IFERROR(E1361/L1361,0)/VLOOKUP(H1361,ExchangeRates,2,FALSE)</f>
        <v>40.210526315789473</v>
      </c>
      <c r="Q1361" s="15">
        <f>IFERROR(E1361/VLOOKUP(H1361,ExchangeRates,2,FALSE),0)</f>
        <v>764</v>
      </c>
      <c r="R1361" t="str">
        <f t="shared" si="106"/>
        <v>publishing</v>
      </c>
      <c r="S1361" t="str">
        <f t="shared" si="107"/>
        <v>nonfiction</v>
      </c>
      <c r="T1361" s="10">
        <f t="shared" si="108"/>
        <v>40668.814699074072</v>
      </c>
      <c r="U1361" s="10">
        <f t="shared" si="109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6">
        <f>IFERROR(E1362/L1362,0)/VLOOKUP(H1362,ExchangeRates,2,FALSE)</f>
        <v>32.074074074074076</v>
      </c>
      <c r="Q1362" s="15">
        <f>IFERROR(E1362/VLOOKUP(H1362,ExchangeRates,2,FALSE),0)</f>
        <v>2598</v>
      </c>
      <c r="R1362" t="str">
        <f t="shared" si="106"/>
        <v>publishing</v>
      </c>
      <c r="S1362" t="str">
        <f t="shared" si="107"/>
        <v>nonfiction</v>
      </c>
      <c r="T1362" s="10">
        <f t="shared" si="108"/>
        <v>41095.900694444441</v>
      </c>
      <c r="U1362" s="10">
        <f t="shared" si="109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6">
        <f>IFERROR(E1363/L1363,0)/VLOOKUP(H1363,ExchangeRates,2,FALSE)</f>
        <v>36.243766781741463</v>
      </c>
      <c r="Q1363" s="15">
        <f>IFERROR(E1363/VLOOKUP(H1363,ExchangeRates,2,FALSE),0)</f>
        <v>9568.3544303797462</v>
      </c>
      <c r="R1363" t="str">
        <f t="shared" si="106"/>
        <v>publishing</v>
      </c>
      <c r="S1363" t="str">
        <f t="shared" si="107"/>
        <v>nonfiction</v>
      </c>
      <c r="T1363" s="10">
        <f t="shared" si="108"/>
        <v>41781.717268518521</v>
      </c>
      <c r="U1363" s="10">
        <f t="shared" si="109"/>
        <v>41811.717268518521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6">
        <f>IFERROR(E1364/L1364,0)/VLOOKUP(H1364,ExchangeRates,2,FALSE)</f>
        <v>43.64</v>
      </c>
      <c r="Q1364" s="15">
        <f>IFERROR(E1364/VLOOKUP(H1364,ExchangeRates,2,FALSE),0)</f>
        <v>1091</v>
      </c>
      <c r="R1364" t="str">
        <f t="shared" si="106"/>
        <v>publishing</v>
      </c>
      <c r="S1364" t="str">
        <f t="shared" si="107"/>
        <v>nonfiction</v>
      </c>
      <c r="T1364" s="10">
        <f t="shared" si="108"/>
        <v>41464.934386574074</v>
      </c>
      <c r="U1364" s="10">
        <f t="shared" si="109"/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6">
        <f>IFERROR(E1365/L1365,0)/VLOOKUP(H1365,ExchangeRates,2,FALSE)</f>
        <v>40</v>
      </c>
      <c r="Q1365" s="15">
        <f>IFERROR(E1365/VLOOKUP(H1365,ExchangeRates,2,FALSE),0)</f>
        <v>200</v>
      </c>
      <c r="R1365" t="str">
        <f t="shared" si="106"/>
        <v>publishing</v>
      </c>
      <c r="S1365" t="str">
        <f t="shared" si="107"/>
        <v>nonfiction</v>
      </c>
      <c r="T1365" s="10">
        <f t="shared" si="108"/>
        <v>42396.8440625</v>
      </c>
      <c r="U1365" s="10">
        <f t="shared" si="109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6">
        <f>IFERROR(E1366/L1366,0)/VLOOKUP(H1366,ExchangeRates,2,FALSE)</f>
        <v>52.669964485032978</v>
      </c>
      <c r="Q1366" s="15">
        <f>IFERROR(E1366/VLOOKUP(H1366,ExchangeRates,2,FALSE),0)</f>
        <v>7584.4748858447483</v>
      </c>
      <c r="R1366" t="str">
        <f t="shared" si="106"/>
        <v>music</v>
      </c>
      <c r="S1366" t="str">
        <f t="shared" si="107"/>
        <v>rock</v>
      </c>
      <c r="T1366" s="10">
        <f t="shared" si="108"/>
        <v>41951.6956712963</v>
      </c>
      <c r="U1366" s="10">
        <f t="shared" si="109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6">
        <f>IFERROR(E1367/L1367,0)/VLOOKUP(H1367,ExchangeRates,2,FALSE)</f>
        <v>81.739130434782609</v>
      </c>
      <c r="Q1367" s="15">
        <f>IFERROR(E1367/VLOOKUP(H1367,ExchangeRates,2,FALSE),0)</f>
        <v>7520</v>
      </c>
      <c r="R1367" t="str">
        <f t="shared" si="106"/>
        <v>music</v>
      </c>
      <c r="S1367" t="str">
        <f t="shared" si="107"/>
        <v>rock</v>
      </c>
      <c r="T1367" s="10">
        <f t="shared" si="108"/>
        <v>42049.733240740738</v>
      </c>
      <c r="U1367" s="10">
        <f t="shared" si="109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6">
        <f>IFERROR(E1368/L1368,0)/VLOOKUP(H1368,ExchangeRates,2,FALSE)</f>
        <v>64.535306122448986</v>
      </c>
      <c r="Q1368" s="15">
        <f>IFERROR(E1368/VLOOKUP(H1368,ExchangeRates,2,FALSE),0)</f>
        <v>9486.69</v>
      </c>
      <c r="R1368" t="str">
        <f t="shared" si="106"/>
        <v>music</v>
      </c>
      <c r="S1368" t="str">
        <f t="shared" si="107"/>
        <v>rock</v>
      </c>
      <c r="T1368" s="10">
        <f t="shared" si="108"/>
        <v>41924.996099537035</v>
      </c>
      <c r="U1368" s="10">
        <f t="shared" si="109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6">
        <f>IFERROR(E1369/L1369,0)/VLOOKUP(H1369,ExchangeRates,2,FALSE)</f>
        <v>63.477777777777774</v>
      </c>
      <c r="Q1369" s="15">
        <f>IFERROR(E1369/VLOOKUP(H1369,ExchangeRates,2,FALSE),0)</f>
        <v>5713</v>
      </c>
      <c r="R1369" t="str">
        <f t="shared" si="106"/>
        <v>music</v>
      </c>
      <c r="S1369" t="str">
        <f t="shared" si="107"/>
        <v>rock</v>
      </c>
      <c r="T1369" s="10">
        <f t="shared" si="108"/>
        <v>42292.002893518518</v>
      </c>
      <c r="U1369" s="10">
        <f t="shared" si="109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6">
        <f>IFERROR(E1370/L1370,0)/VLOOKUP(H1370,ExchangeRates,2,FALSE)</f>
        <v>63.620689655172413</v>
      </c>
      <c r="Q1370" s="15">
        <f>IFERROR(E1370/VLOOKUP(H1370,ExchangeRates,2,FALSE),0)</f>
        <v>5535</v>
      </c>
      <c r="R1370" t="str">
        <f t="shared" si="106"/>
        <v>music</v>
      </c>
      <c r="S1370" t="str">
        <f t="shared" si="107"/>
        <v>rock</v>
      </c>
      <c r="T1370" s="10">
        <f t="shared" si="108"/>
        <v>42146.190902777773</v>
      </c>
      <c r="U1370" s="10">
        <f t="shared" si="109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6">
        <f>IFERROR(E1371/L1371,0)/VLOOKUP(H1371,ExchangeRates,2,FALSE)</f>
        <v>83.967068965517228</v>
      </c>
      <c r="Q1371" s="15">
        <f>IFERROR(E1371/VLOOKUP(H1371,ExchangeRates,2,FALSE),0)</f>
        <v>34090.629999999997</v>
      </c>
      <c r="R1371" t="str">
        <f t="shared" si="106"/>
        <v>music</v>
      </c>
      <c r="S1371" t="str">
        <f t="shared" si="107"/>
        <v>rock</v>
      </c>
      <c r="T1371" s="10">
        <f t="shared" si="108"/>
        <v>41710.594282407408</v>
      </c>
      <c r="U1371" s="10">
        <f t="shared" si="109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6">
        <f>IFERROR(E1372/L1372,0)/VLOOKUP(H1372,ExchangeRates,2,FALSE)</f>
        <v>77.75</v>
      </c>
      <c r="Q1372" s="15">
        <f>IFERROR(E1372/VLOOKUP(H1372,ExchangeRates,2,FALSE),0)</f>
        <v>1555</v>
      </c>
      <c r="R1372" t="str">
        <f t="shared" si="106"/>
        <v>music</v>
      </c>
      <c r="S1372" t="str">
        <f t="shared" si="107"/>
        <v>rock</v>
      </c>
      <c r="T1372" s="10">
        <f t="shared" si="108"/>
        <v>41548.00335648148</v>
      </c>
      <c r="U1372" s="10">
        <f t="shared" si="109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6">
        <f>IFERROR(E1373/L1373,0)/VLOOKUP(H1373,ExchangeRates,2,FALSE)</f>
        <v>107.07142857142857</v>
      </c>
      <c r="Q1373" s="15">
        <f>IFERROR(E1373/VLOOKUP(H1373,ExchangeRates,2,FALSE),0)</f>
        <v>7495</v>
      </c>
      <c r="R1373" t="str">
        <f t="shared" si="106"/>
        <v>music</v>
      </c>
      <c r="S1373" t="str">
        <f t="shared" si="107"/>
        <v>rock</v>
      </c>
      <c r="T1373" s="10">
        <f t="shared" si="108"/>
        <v>42101.758587962962</v>
      </c>
      <c r="U1373" s="10">
        <f t="shared" si="109"/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6">
        <f>IFERROR(E1374/L1374,0)/VLOOKUP(H1374,ExchangeRates,2,FALSE)</f>
        <v>38.75</v>
      </c>
      <c r="Q1374" s="15">
        <f>IFERROR(E1374/VLOOKUP(H1374,ExchangeRates,2,FALSE),0)</f>
        <v>620</v>
      </c>
      <c r="R1374" t="str">
        <f t="shared" si="106"/>
        <v>music</v>
      </c>
      <c r="S1374" t="str">
        <f t="shared" si="107"/>
        <v>rock</v>
      </c>
      <c r="T1374" s="10">
        <f t="shared" si="108"/>
        <v>41072.739953703705</v>
      </c>
      <c r="U1374" s="10">
        <f t="shared" si="109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6">
        <f>IFERROR(E1375/L1375,0)/VLOOKUP(H1375,ExchangeRates,2,FALSE)</f>
        <v>201.94230769230768</v>
      </c>
      <c r="Q1375" s="15">
        <f>IFERROR(E1375/VLOOKUP(H1375,ExchangeRates,2,FALSE),0)</f>
        <v>10501</v>
      </c>
      <c r="R1375" t="str">
        <f t="shared" si="106"/>
        <v>music</v>
      </c>
      <c r="S1375" t="str">
        <f t="shared" si="107"/>
        <v>rock</v>
      </c>
      <c r="T1375" s="10">
        <f t="shared" si="108"/>
        <v>42704.95177083333</v>
      </c>
      <c r="U1375" s="10">
        <f t="shared" si="109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6">
        <f>IFERROR(E1376/L1376,0)/VLOOKUP(H1376,ExchangeRates,2,FALSE)</f>
        <v>43.060606060606062</v>
      </c>
      <c r="Q1376" s="15">
        <f>IFERROR(E1376/VLOOKUP(H1376,ExchangeRates,2,FALSE),0)</f>
        <v>2842</v>
      </c>
      <c r="R1376" t="str">
        <f t="shared" si="106"/>
        <v>music</v>
      </c>
      <c r="S1376" t="str">
        <f t="shared" si="107"/>
        <v>rock</v>
      </c>
      <c r="T1376" s="10">
        <f t="shared" si="108"/>
        <v>42424.161898148144</v>
      </c>
      <c r="U1376" s="10">
        <f t="shared" si="109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6">
        <f>IFERROR(E1377/L1377,0)/VLOOKUP(H1377,ExchangeRates,2,FALSE)</f>
        <v>71.444954128440372</v>
      </c>
      <c r="Q1377" s="15">
        <f>IFERROR(E1377/VLOOKUP(H1377,ExchangeRates,2,FALSE),0)</f>
        <v>7787.5</v>
      </c>
      <c r="R1377" t="str">
        <f t="shared" si="106"/>
        <v>music</v>
      </c>
      <c r="S1377" t="str">
        <f t="shared" si="107"/>
        <v>rock</v>
      </c>
      <c r="T1377" s="10">
        <f t="shared" si="108"/>
        <v>42720.066192129627</v>
      </c>
      <c r="U1377" s="10">
        <f t="shared" si="109"/>
        <v>42750.066192129627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6">
        <f>IFERROR(E1378/L1378,0)/VLOOKUP(H1378,ExchangeRates,2,FALSE)</f>
        <v>70.388788426763099</v>
      </c>
      <c r="Q1378" s="15">
        <f>IFERROR(E1378/VLOOKUP(H1378,ExchangeRates,2,FALSE),0)</f>
        <v>11825.316455696202</v>
      </c>
      <c r="R1378" t="str">
        <f t="shared" si="106"/>
        <v>music</v>
      </c>
      <c r="S1378" t="str">
        <f t="shared" si="107"/>
        <v>rock</v>
      </c>
      <c r="T1378" s="10">
        <f t="shared" si="108"/>
        <v>42677.669050925921</v>
      </c>
      <c r="U1378" s="10">
        <f t="shared" si="109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6">
        <f>IFERROR(E1379/L1379,0)/VLOOKUP(H1379,ExchangeRates,2,FALSE)</f>
        <v>48.70967741935484</v>
      </c>
      <c r="Q1379" s="15">
        <f>IFERROR(E1379/VLOOKUP(H1379,ExchangeRates,2,FALSE),0)</f>
        <v>1510</v>
      </c>
      <c r="R1379" t="str">
        <f t="shared" si="106"/>
        <v>music</v>
      </c>
      <c r="S1379" t="str">
        <f t="shared" si="107"/>
        <v>rock</v>
      </c>
      <c r="T1379" s="10">
        <f t="shared" si="108"/>
        <v>42747.219560185185</v>
      </c>
      <c r="U1379" s="10">
        <f t="shared" si="109"/>
        <v>42769.174305555556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6">
        <f>IFERROR(E1380/L1380,0)/VLOOKUP(H1380,ExchangeRates,2,FALSE)</f>
        <v>38.707528314457022</v>
      </c>
      <c r="Q1380" s="15">
        <f>IFERROR(E1380/VLOOKUP(H1380,ExchangeRates,2,FALSE),0)</f>
        <v>5148.1012658227846</v>
      </c>
      <c r="R1380" t="str">
        <f t="shared" si="106"/>
        <v>music</v>
      </c>
      <c r="S1380" t="str">
        <f t="shared" si="107"/>
        <v>rock</v>
      </c>
      <c r="T1380" s="10">
        <f t="shared" si="108"/>
        <v>42568.759375000001</v>
      </c>
      <c r="U1380" s="10">
        <f t="shared" si="109"/>
        <v>42583.759375000001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6">
        <f>IFERROR(E1381/L1381,0)/VLOOKUP(H1381,ExchangeRates,2,FALSE)</f>
        <v>73.907284768211923</v>
      </c>
      <c r="Q1381" s="15">
        <f>IFERROR(E1381/VLOOKUP(H1381,ExchangeRates,2,FALSE),0)</f>
        <v>11160</v>
      </c>
      <c r="R1381" t="str">
        <f t="shared" si="106"/>
        <v>music</v>
      </c>
      <c r="S1381" t="str">
        <f t="shared" si="107"/>
        <v>rock</v>
      </c>
      <c r="T1381" s="10">
        <f t="shared" si="108"/>
        <v>42130.491620370369</v>
      </c>
      <c r="U1381" s="10">
        <f t="shared" si="109"/>
        <v>42160.491620370369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6">
        <f>IFERROR(E1382/L1382,0)/VLOOKUP(H1382,ExchangeRates,2,FALSE)</f>
        <v>21.2</v>
      </c>
      <c r="Q1382" s="15">
        <f>IFERROR(E1382/VLOOKUP(H1382,ExchangeRates,2,FALSE),0)</f>
        <v>106</v>
      </c>
      <c r="R1382" t="str">
        <f t="shared" si="106"/>
        <v>music</v>
      </c>
      <c r="S1382" t="str">
        <f t="shared" si="107"/>
        <v>rock</v>
      </c>
      <c r="T1382" s="10">
        <f t="shared" si="108"/>
        <v>42141.762800925921</v>
      </c>
      <c r="U1382" s="10">
        <f t="shared" si="109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6">
        <f>IFERROR(E1383/L1383,0)/VLOOKUP(H1383,ExchangeRates,2,FALSE)</f>
        <v>73.356164383561648</v>
      </c>
      <c r="Q1383" s="15">
        <f>IFERROR(E1383/VLOOKUP(H1383,ExchangeRates,2,FALSE),0)</f>
        <v>5355</v>
      </c>
      <c r="R1383" t="str">
        <f t="shared" si="106"/>
        <v>music</v>
      </c>
      <c r="S1383" t="str">
        <f t="shared" si="107"/>
        <v>rock</v>
      </c>
      <c r="T1383" s="10">
        <f t="shared" si="108"/>
        <v>42703.214409722219</v>
      </c>
      <c r="U1383" s="10">
        <f t="shared" si="109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6">
        <f>IFERROR(E1384/L1384,0)/VLOOKUP(H1384,ExchangeRates,2,FALSE)</f>
        <v>56.412162162162161</v>
      </c>
      <c r="Q1384" s="15">
        <f>IFERROR(E1384/VLOOKUP(H1384,ExchangeRates,2,FALSE),0)</f>
        <v>8349</v>
      </c>
      <c r="R1384" t="str">
        <f t="shared" si="106"/>
        <v>music</v>
      </c>
      <c r="S1384" t="str">
        <f t="shared" si="107"/>
        <v>rock</v>
      </c>
      <c r="T1384" s="10">
        <f t="shared" si="108"/>
        <v>41370.800185185188</v>
      </c>
      <c r="U1384" s="10">
        <f t="shared" si="109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6">
        <f>IFERROR(E1385/L1385,0)/VLOOKUP(H1385,ExchangeRates,2,FALSE)</f>
        <v>37.49799390146044</v>
      </c>
      <c r="Q1385" s="15">
        <f>IFERROR(E1385/VLOOKUP(H1385,ExchangeRates,2,FALSE),0)</f>
        <v>3487.3134328358205</v>
      </c>
      <c r="R1385" t="str">
        <f t="shared" si="106"/>
        <v>music</v>
      </c>
      <c r="S1385" t="str">
        <f t="shared" si="107"/>
        <v>rock</v>
      </c>
      <c r="T1385" s="10">
        <f t="shared" si="108"/>
        <v>42707.074976851851</v>
      </c>
      <c r="U1385" s="10">
        <f t="shared" si="109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6">
        <f>IFERROR(E1386/L1386,0)/VLOOKUP(H1386,ExchangeRates,2,FALSE)</f>
        <v>68.936507936507937</v>
      </c>
      <c r="Q1386" s="15">
        <f>IFERROR(E1386/VLOOKUP(H1386,ExchangeRates,2,FALSE),0)</f>
        <v>4343</v>
      </c>
      <c r="R1386" t="str">
        <f t="shared" si="106"/>
        <v>music</v>
      </c>
      <c r="S1386" t="str">
        <f t="shared" si="107"/>
        <v>rock</v>
      </c>
      <c r="T1386" s="10">
        <f t="shared" si="108"/>
        <v>42160.735208333332</v>
      </c>
      <c r="U1386" s="10">
        <f t="shared" si="109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6">
        <f>IFERROR(E1387/L1387,0)/VLOOKUP(H1387,ExchangeRates,2,FALSE)</f>
        <v>74.902391451831747</v>
      </c>
      <c r="Q1387" s="15">
        <f>IFERROR(E1387/VLOOKUP(H1387,ExchangeRates,2,FALSE),0)</f>
        <v>10036.920454545454</v>
      </c>
      <c r="R1387" t="str">
        <f t="shared" si="106"/>
        <v>music</v>
      </c>
      <c r="S1387" t="str">
        <f t="shared" si="107"/>
        <v>rock</v>
      </c>
      <c r="T1387" s="10">
        <f t="shared" si="108"/>
        <v>42433.688900462963</v>
      </c>
      <c r="U1387" s="10">
        <f t="shared" si="109"/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6">
        <f>IFERROR(E1388/L1388,0)/VLOOKUP(H1388,ExchangeRates,2,FALSE)</f>
        <v>62.5</v>
      </c>
      <c r="Q1388" s="15">
        <f>IFERROR(E1388/VLOOKUP(H1388,ExchangeRates,2,FALSE),0)</f>
        <v>875</v>
      </c>
      <c r="R1388" t="str">
        <f t="shared" si="106"/>
        <v>music</v>
      </c>
      <c r="S1388" t="str">
        <f t="shared" si="107"/>
        <v>rock</v>
      </c>
      <c r="T1388" s="10">
        <f t="shared" si="108"/>
        <v>42184.646863425922</v>
      </c>
      <c r="U1388" s="10">
        <f t="shared" si="109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6">
        <f>IFERROR(E1389/L1389,0)/VLOOKUP(H1389,ExchangeRates,2,FALSE)</f>
        <v>70.064102564102569</v>
      </c>
      <c r="Q1389" s="15">
        <f>IFERROR(E1389/VLOOKUP(H1389,ExchangeRates,2,FALSE),0)</f>
        <v>5465</v>
      </c>
      <c r="R1389" t="str">
        <f t="shared" si="106"/>
        <v>music</v>
      </c>
      <c r="S1389" t="str">
        <f t="shared" si="107"/>
        <v>rock</v>
      </c>
      <c r="T1389" s="10">
        <f t="shared" si="108"/>
        <v>42126.92123842593</v>
      </c>
      <c r="U1389" s="10">
        <f t="shared" si="109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6">
        <f>IFERROR(E1390/L1390,0)/VLOOKUP(H1390,ExchangeRates,2,FALSE)</f>
        <v>60.181874999999998</v>
      </c>
      <c r="Q1390" s="15">
        <f>IFERROR(E1390/VLOOKUP(H1390,ExchangeRates,2,FALSE),0)</f>
        <v>6740.37</v>
      </c>
      <c r="R1390" t="str">
        <f t="shared" si="106"/>
        <v>music</v>
      </c>
      <c r="S1390" t="str">
        <f t="shared" si="107"/>
        <v>rock</v>
      </c>
      <c r="T1390" s="10">
        <f t="shared" si="108"/>
        <v>42634.614780092597</v>
      </c>
      <c r="U1390" s="10">
        <f t="shared" si="109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6">
        <f>IFERROR(E1391/L1391,0)/VLOOKUP(H1391,ExchangeRates,2,FALSE)</f>
        <v>27.066269545792998</v>
      </c>
      <c r="Q1391" s="15">
        <f>IFERROR(E1391/VLOOKUP(H1391,ExchangeRates,2,FALSE),0)</f>
        <v>920.25316455696202</v>
      </c>
      <c r="R1391" t="str">
        <f t="shared" si="106"/>
        <v>music</v>
      </c>
      <c r="S1391" t="str">
        <f t="shared" si="107"/>
        <v>rock</v>
      </c>
      <c r="T1391" s="10">
        <f t="shared" si="108"/>
        <v>42565.480983796297</v>
      </c>
      <c r="U1391" s="10">
        <f t="shared" si="109"/>
        <v>42595.480983796297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6">
        <f>IFERROR(E1392/L1392,0)/VLOOKUP(H1392,ExchangeRates,2,FALSE)</f>
        <v>160.78947368421052</v>
      </c>
      <c r="Q1392" s="15">
        <f>IFERROR(E1392/VLOOKUP(H1392,ExchangeRates,2,FALSE),0)</f>
        <v>3055</v>
      </c>
      <c r="R1392" t="str">
        <f t="shared" si="106"/>
        <v>music</v>
      </c>
      <c r="S1392" t="str">
        <f t="shared" si="107"/>
        <v>rock</v>
      </c>
      <c r="T1392" s="10">
        <f t="shared" si="108"/>
        <v>42087.803310185191</v>
      </c>
      <c r="U1392" s="10">
        <f t="shared" si="109"/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6">
        <f>IFERROR(E1393/L1393,0)/VLOOKUP(H1393,ExchangeRates,2,FALSE)</f>
        <v>42.384615384615387</v>
      </c>
      <c r="Q1393" s="15">
        <f>IFERROR(E1393/VLOOKUP(H1393,ExchangeRates,2,FALSE),0)</f>
        <v>551</v>
      </c>
      <c r="R1393" t="str">
        <f t="shared" si="106"/>
        <v>music</v>
      </c>
      <c r="S1393" t="str">
        <f t="shared" si="107"/>
        <v>rock</v>
      </c>
      <c r="T1393" s="10">
        <f t="shared" si="108"/>
        <v>42193.650671296295</v>
      </c>
      <c r="U1393" s="10">
        <f t="shared" si="109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6">
        <f>IFERROR(E1394/L1394,0)/VLOOKUP(H1394,ExchangeRates,2,FALSE)</f>
        <v>27.317307692307693</v>
      </c>
      <c r="Q1394" s="15">
        <f>IFERROR(E1394/VLOOKUP(H1394,ExchangeRates,2,FALSE),0)</f>
        <v>2841</v>
      </c>
      <c r="R1394" t="str">
        <f t="shared" si="106"/>
        <v>music</v>
      </c>
      <c r="S1394" t="str">
        <f t="shared" si="107"/>
        <v>rock</v>
      </c>
      <c r="T1394" s="10">
        <f t="shared" si="108"/>
        <v>42401.154930555553</v>
      </c>
      <c r="U1394" s="10">
        <f t="shared" si="109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6">
        <f>IFERROR(E1395/L1395,0)/VLOOKUP(H1395,ExchangeRates,2,FALSE)</f>
        <v>196.82692307692307</v>
      </c>
      <c r="Q1395" s="15">
        <f>IFERROR(E1395/VLOOKUP(H1395,ExchangeRates,2,FALSE),0)</f>
        <v>10235</v>
      </c>
      <c r="R1395" t="str">
        <f t="shared" si="106"/>
        <v>music</v>
      </c>
      <c r="S1395" t="str">
        <f t="shared" si="107"/>
        <v>rock</v>
      </c>
      <c r="T1395" s="10">
        <f t="shared" si="108"/>
        <v>42553.681979166664</v>
      </c>
      <c r="U1395" s="10">
        <f t="shared" si="109"/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6">
        <f>IFERROR(E1396/L1396,0)/VLOOKUP(H1396,ExchangeRates,2,FALSE)</f>
        <v>53.882352941176471</v>
      </c>
      <c r="Q1396" s="15">
        <f>IFERROR(E1396/VLOOKUP(H1396,ExchangeRates,2,FALSE),0)</f>
        <v>916</v>
      </c>
      <c r="R1396" t="str">
        <f t="shared" si="106"/>
        <v>music</v>
      </c>
      <c r="S1396" t="str">
        <f t="shared" si="107"/>
        <v>rock</v>
      </c>
      <c r="T1396" s="10">
        <f t="shared" si="108"/>
        <v>42752.144976851851</v>
      </c>
      <c r="U1396" s="10">
        <f t="shared" si="109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6">
        <f>IFERROR(E1397/L1397,0)/VLOOKUP(H1397,ExchangeRates,2,FALSE)</f>
        <v>47.756097560975611</v>
      </c>
      <c r="Q1397" s="15">
        <f>IFERROR(E1397/VLOOKUP(H1397,ExchangeRates,2,FALSE),0)</f>
        <v>3916</v>
      </c>
      <c r="R1397" t="str">
        <f t="shared" si="106"/>
        <v>music</v>
      </c>
      <c r="S1397" t="str">
        <f t="shared" si="107"/>
        <v>rock</v>
      </c>
      <c r="T1397" s="10">
        <f t="shared" si="108"/>
        <v>42719.90834490741</v>
      </c>
      <c r="U1397" s="10">
        <f t="shared" si="109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6">
        <f>IFERROR(E1398/L1398,0)/VLOOKUP(H1398,ExchangeRates,2,FALSE)</f>
        <v>88.191780821917803</v>
      </c>
      <c r="Q1398" s="15">
        <f>IFERROR(E1398/VLOOKUP(H1398,ExchangeRates,2,FALSE),0)</f>
        <v>6438</v>
      </c>
      <c r="R1398" t="str">
        <f t="shared" si="106"/>
        <v>music</v>
      </c>
      <c r="S1398" t="str">
        <f t="shared" si="107"/>
        <v>rock</v>
      </c>
      <c r="T1398" s="10">
        <f t="shared" si="108"/>
        <v>42018.99863425926</v>
      </c>
      <c r="U1398" s="10">
        <f t="shared" si="109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6">
        <f>IFERROR(E1399/L1399,0)/VLOOKUP(H1399,ExchangeRates,2,FALSE)</f>
        <v>72.056962025316452</v>
      </c>
      <c r="Q1399" s="15">
        <f>IFERROR(E1399/VLOOKUP(H1399,ExchangeRates,2,FALSE),0)</f>
        <v>11385</v>
      </c>
      <c r="R1399" t="str">
        <f t="shared" si="106"/>
        <v>music</v>
      </c>
      <c r="S1399" t="str">
        <f t="shared" si="107"/>
        <v>rock</v>
      </c>
      <c r="T1399" s="10">
        <f t="shared" si="108"/>
        <v>42640.917939814812</v>
      </c>
      <c r="U1399" s="10">
        <f t="shared" si="109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6">
        <f>IFERROR(E1400/L1400,0)/VLOOKUP(H1400,ExchangeRates,2,FALSE)</f>
        <v>74.246153846153845</v>
      </c>
      <c r="Q1400" s="15">
        <f>IFERROR(E1400/VLOOKUP(H1400,ExchangeRates,2,FALSE),0)</f>
        <v>4826</v>
      </c>
      <c r="R1400" t="str">
        <f t="shared" si="106"/>
        <v>music</v>
      </c>
      <c r="S1400" t="str">
        <f t="shared" si="107"/>
        <v>rock</v>
      </c>
      <c r="T1400" s="10">
        <f t="shared" si="108"/>
        <v>42526.874236111107</v>
      </c>
      <c r="U1400" s="10">
        <f t="shared" si="109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6">
        <f>IFERROR(E1401/L1401,0)/VLOOKUP(H1401,ExchangeRates,2,FALSE)</f>
        <v>61.701086956521742</v>
      </c>
      <c r="Q1401" s="15">
        <f>IFERROR(E1401/VLOOKUP(H1401,ExchangeRates,2,FALSE),0)</f>
        <v>11353</v>
      </c>
      <c r="R1401" t="str">
        <f t="shared" si="106"/>
        <v>music</v>
      </c>
      <c r="S1401" t="str">
        <f t="shared" si="107"/>
        <v>rock</v>
      </c>
      <c r="T1401" s="10">
        <f t="shared" si="108"/>
        <v>41889.004317129627</v>
      </c>
      <c r="U1401" s="10">
        <f t="shared" si="109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6">
        <f>IFERROR(E1402/L1402,0)/VLOOKUP(H1402,ExchangeRates,2,FALSE)</f>
        <v>21.816827997021591</v>
      </c>
      <c r="Q1402" s="15">
        <f>IFERROR(E1402/VLOOKUP(H1402,ExchangeRates,2,FALSE),0)</f>
        <v>741.77215189873414</v>
      </c>
      <c r="R1402" t="str">
        <f t="shared" si="106"/>
        <v>music</v>
      </c>
      <c r="S1402" t="str">
        <f t="shared" si="107"/>
        <v>rock</v>
      </c>
      <c r="T1402" s="10">
        <f t="shared" si="108"/>
        <v>42498.341122685189</v>
      </c>
      <c r="U1402" s="10">
        <f t="shared" si="109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6">
        <f>IFERROR(E1403/L1403,0)/VLOOKUP(H1403,ExchangeRates,2,FALSE)</f>
        <v>51.720833333333331</v>
      </c>
      <c r="Q1403" s="15">
        <f>IFERROR(E1403/VLOOKUP(H1403,ExchangeRates,2,FALSE),0)</f>
        <v>12413</v>
      </c>
      <c r="R1403" t="str">
        <f t="shared" si="106"/>
        <v>music</v>
      </c>
      <c r="S1403" t="str">
        <f t="shared" si="107"/>
        <v>rock</v>
      </c>
      <c r="T1403" s="10">
        <f t="shared" si="108"/>
        <v>41399.99622685185</v>
      </c>
      <c r="U1403" s="10">
        <f t="shared" si="109"/>
        <v>41420.99622685185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6">
        <f>IFERROR(E1404/L1404,0)/VLOOKUP(H1404,ExchangeRates,2,FALSE)</f>
        <v>30.570180351741904</v>
      </c>
      <c r="Q1404" s="15">
        <f>IFERROR(E1404/VLOOKUP(H1404,ExchangeRates,2,FALSE),0)</f>
        <v>3454.4303797468351</v>
      </c>
      <c r="R1404" t="str">
        <f t="shared" si="106"/>
        <v>music</v>
      </c>
      <c r="S1404" t="str">
        <f t="shared" si="107"/>
        <v>rock</v>
      </c>
      <c r="T1404" s="10">
        <f t="shared" si="108"/>
        <v>42065.053368055553</v>
      </c>
      <c r="U1404" s="10">
        <f t="shared" si="109"/>
        <v>42125.011701388888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6">
        <f>IFERROR(E1405/L1405,0)/VLOOKUP(H1405,ExchangeRates,2,FALSE)</f>
        <v>62.166666666666664</v>
      </c>
      <c r="Q1405" s="15">
        <f>IFERROR(E1405/VLOOKUP(H1405,ExchangeRates,2,FALSE),0)</f>
        <v>4103</v>
      </c>
      <c r="R1405" t="str">
        <f t="shared" si="106"/>
        <v>music</v>
      </c>
      <c r="S1405" t="str">
        <f t="shared" si="107"/>
        <v>rock</v>
      </c>
      <c r="T1405" s="10">
        <f t="shared" si="108"/>
        <v>41451.062905092593</v>
      </c>
      <c r="U1405" s="10">
        <f t="shared" si="109"/>
        <v>41481.062905092593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6">
        <f>IFERROR(E1406/L1406,0)/VLOOKUP(H1406,ExchangeRates,2,FALSE)</f>
        <v>61.0126582278481</v>
      </c>
      <c r="Q1406" s="15">
        <f>IFERROR(E1406/VLOOKUP(H1406,ExchangeRates,2,FALSE),0)</f>
        <v>305.0632911392405</v>
      </c>
      <c r="R1406" t="str">
        <f t="shared" si="106"/>
        <v>publishing</v>
      </c>
      <c r="S1406" t="str">
        <f t="shared" si="107"/>
        <v>translations</v>
      </c>
      <c r="T1406" s="10">
        <f t="shared" si="108"/>
        <v>42032.510243055556</v>
      </c>
      <c r="U1406" s="10">
        <f t="shared" si="109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6">
        <f>IFERROR(E1407/L1407,0)/VLOOKUP(H1407,ExchangeRates,2,FALSE)</f>
        <v>6.1764705882352944</v>
      </c>
      <c r="Q1407" s="15">
        <f>IFERROR(E1407/VLOOKUP(H1407,ExchangeRates,2,FALSE),0)</f>
        <v>105</v>
      </c>
      <c r="R1407" t="str">
        <f t="shared" si="106"/>
        <v>publishing</v>
      </c>
      <c r="S1407" t="str">
        <f t="shared" si="107"/>
        <v>translations</v>
      </c>
      <c r="T1407" s="10">
        <f t="shared" si="108"/>
        <v>41941.680567129632</v>
      </c>
      <c r="U1407" s="10">
        <f t="shared" si="109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6">
        <f>IFERROR(E1408/L1408,0)/VLOOKUP(H1408,ExchangeRates,2,FALSE)</f>
        <v>5.6818181818181817</v>
      </c>
      <c r="Q1408" s="15">
        <f>IFERROR(E1408/VLOOKUP(H1408,ExchangeRates,2,FALSE),0)</f>
        <v>17.045454545454547</v>
      </c>
      <c r="R1408" t="str">
        <f t="shared" si="106"/>
        <v>publishing</v>
      </c>
      <c r="S1408" t="str">
        <f t="shared" si="107"/>
        <v>translations</v>
      </c>
      <c r="T1408" s="10">
        <f t="shared" si="108"/>
        <v>42297.432951388888</v>
      </c>
      <c r="U1408" s="10">
        <f t="shared" si="109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6">
        <f>IFERROR(E1409/L1409,0)/VLOOKUP(H1409,ExchangeRates,2,FALSE)</f>
        <v>7.5</v>
      </c>
      <c r="Q1409" s="15">
        <f>IFERROR(E1409/VLOOKUP(H1409,ExchangeRates,2,FALSE),0)</f>
        <v>15</v>
      </c>
      <c r="R1409" t="str">
        <f t="shared" si="106"/>
        <v>publishing</v>
      </c>
      <c r="S1409" t="str">
        <f t="shared" si="107"/>
        <v>translations</v>
      </c>
      <c r="T1409" s="10">
        <f t="shared" si="108"/>
        <v>41838.536782407406</v>
      </c>
      <c r="U1409" s="10">
        <f t="shared" si="109"/>
        <v>41863.536782407406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 s="6">
        <f>IFERROR(E1410/L1410,0)/VLOOKUP(H1410,ExchangeRates,2,FALSE)</f>
        <v>15.189873417721518</v>
      </c>
      <c r="Q1410" s="15">
        <f>IFERROR(E1410/VLOOKUP(H1410,ExchangeRates,2,FALSE),0)</f>
        <v>91.139240506329116</v>
      </c>
      <c r="R1410" t="str">
        <f t="shared" si="106"/>
        <v>publishing</v>
      </c>
      <c r="S1410" t="str">
        <f t="shared" si="107"/>
        <v>translations</v>
      </c>
      <c r="T1410" s="10">
        <f t="shared" si="108"/>
        <v>42291.872175925921</v>
      </c>
      <c r="U1410" s="10">
        <f t="shared" si="109"/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s="6">
        <f>IFERROR(E1411/L1411,0)/VLOOKUP(H1411,ExchangeRates,2,FALSE)</f>
        <v>0</v>
      </c>
      <c r="Q1411" s="15">
        <f>IFERROR(E1411/VLOOKUP(H1411,ExchangeRates,2,FALSE),0)</f>
        <v>0</v>
      </c>
      <c r="R1411" t="str">
        <f t="shared" ref="R1411:R1474" si="111">LEFT(N1411,FIND("/",N1411)-1)</f>
        <v>publishing</v>
      </c>
      <c r="S1411" t="str">
        <f t="shared" ref="S1411:S1474" si="112">RIGHT(N1411,LEN(N1411)-FIND("/",N1411))</f>
        <v>translations</v>
      </c>
      <c r="T1411" s="10">
        <f t="shared" ref="T1411:T1474" si="113">(((J1411/86400)+DATE(1970,1,1)))</f>
        <v>41945.133506944447</v>
      </c>
      <c r="U1411" s="10">
        <f t="shared" ref="U1411:U1474" si="114">(((I1411/86400)+DATE(1970,1,1)))</f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6">
        <f>IFERROR(E1412/L1412,0)/VLOOKUP(H1412,ExchangeRates,2,FALSE)</f>
        <v>1.1363636363636365</v>
      </c>
      <c r="Q1412" s="15">
        <f>IFERROR(E1412/VLOOKUP(H1412,ExchangeRates,2,FALSE),0)</f>
        <v>1.1363636363636365</v>
      </c>
      <c r="R1412" t="str">
        <f t="shared" si="111"/>
        <v>publishing</v>
      </c>
      <c r="S1412" t="str">
        <f t="shared" si="112"/>
        <v>translations</v>
      </c>
      <c r="T1412" s="10">
        <f t="shared" si="113"/>
        <v>42479.318518518514</v>
      </c>
      <c r="U1412" s="10">
        <f t="shared" si="114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6">
        <f>IFERROR(E1413/L1413,0)/VLOOKUP(H1413,ExchangeRates,2,FALSE)</f>
        <v>2.9535864978902953</v>
      </c>
      <c r="Q1413" s="15">
        <f>IFERROR(E1413/VLOOKUP(H1413,ExchangeRates,2,FALSE),0)</f>
        <v>8.8607594936708853</v>
      </c>
      <c r="R1413" t="str">
        <f t="shared" si="111"/>
        <v>publishing</v>
      </c>
      <c r="S1413" t="str">
        <f t="shared" si="112"/>
        <v>translations</v>
      </c>
      <c r="T1413" s="10">
        <f t="shared" si="113"/>
        <v>42013.059027777781</v>
      </c>
      <c r="U1413" s="10">
        <f t="shared" si="114"/>
        <v>42041.059027777781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6">
        <f>IFERROR(E1414/L1414,0)/VLOOKUP(H1414,ExchangeRates,2,FALSE)</f>
        <v>24.615384615384617</v>
      </c>
      <c r="Q1414" s="15">
        <f>IFERROR(E1414/VLOOKUP(H1414,ExchangeRates,2,FALSE),0)</f>
        <v>320</v>
      </c>
      <c r="R1414" t="str">
        <f t="shared" si="111"/>
        <v>publishing</v>
      </c>
      <c r="S1414" t="str">
        <f t="shared" si="112"/>
        <v>translations</v>
      </c>
      <c r="T1414" s="10">
        <f t="shared" si="113"/>
        <v>41947.063645833332</v>
      </c>
      <c r="U1414" s="10">
        <f t="shared" si="114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6">
        <f>IFERROR(E1415/L1415,0)/VLOOKUP(H1415,ExchangeRates,2,FALSE)</f>
        <v>113.63636363636364</v>
      </c>
      <c r="Q1415" s="15">
        <f>IFERROR(E1415/VLOOKUP(H1415,ExchangeRates,2,FALSE),0)</f>
        <v>113.63636363636364</v>
      </c>
      <c r="R1415" t="str">
        <f t="shared" si="111"/>
        <v>publishing</v>
      </c>
      <c r="S1415" t="str">
        <f t="shared" si="112"/>
        <v>translations</v>
      </c>
      <c r="T1415" s="10">
        <f t="shared" si="113"/>
        <v>42360.437152777777</v>
      </c>
      <c r="U1415" s="10">
        <f t="shared" si="114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6">
        <f>IFERROR(E1416/L1416,0)/VLOOKUP(H1416,ExchangeRates,2,FALSE)</f>
        <v>1</v>
      </c>
      <c r="Q1416" s="15">
        <f>IFERROR(E1416/VLOOKUP(H1416,ExchangeRates,2,FALSE),0)</f>
        <v>1</v>
      </c>
      <c r="R1416" t="str">
        <f t="shared" si="111"/>
        <v>publishing</v>
      </c>
      <c r="S1416" t="str">
        <f t="shared" si="112"/>
        <v>translations</v>
      </c>
      <c r="T1416" s="10">
        <f t="shared" si="113"/>
        <v>42708.25309027778</v>
      </c>
      <c r="U1416" s="10">
        <f t="shared" si="114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6">
        <f>IFERROR(E1417/L1417,0)/VLOOKUP(H1417,ExchangeRates,2,FALSE)</f>
        <v>88.888888888888886</v>
      </c>
      <c r="Q1417" s="15">
        <f>IFERROR(E1417/VLOOKUP(H1417,ExchangeRates,2,FALSE),0)</f>
        <v>800</v>
      </c>
      <c r="R1417" t="str">
        <f t="shared" si="111"/>
        <v>publishing</v>
      </c>
      <c r="S1417" t="str">
        <f t="shared" si="112"/>
        <v>translations</v>
      </c>
      <c r="T1417" s="10">
        <f t="shared" si="113"/>
        <v>42192.675821759258</v>
      </c>
      <c r="U1417" s="10">
        <f t="shared" si="114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>
        <f>IFERROR(E1418/L1418,0)/VLOOKUP(H1418,ExchangeRates,2,FALSE)</f>
        <v>0</v>
      </c>
      <c r="Q1418" s="15">
        <f>IFERROR(E1418/VLOOKUP(H1418,ExchangeRates,2,FALSE),0)</f>
        <v>0</v>
      </c>
      <c r="R1418" t="str">
        <f t="shared" si="111"/>
        <v>publishing</v>
      </c>
      <c r="S1418" t="str">
        <f t="shared" si="112"/>
        <v>translations</v>
      </c>
      <c r="T1418" s="10">
        <f t="shared" si="113"/>
        <v>42299.926145833335</v>
      </c>
      <c r="U1418" s="10">
        <f t="shared" si="114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6">
        <f>IFERROR(E1419/L1419,0)/VLOOKUP(H1419,ExchangeRates,2,FALSE)</f>
        <v>27.5</v>
      </c>
      <c r="Q1419" s="15">
        <f>IFERROR(E1419/VLOOKUP(H1419,ExchangeRates,2,FALSE),0)</f>
        <v>55</v>
      </c>
      <c r="R1419" t="str">
        <f t="shared" si="111"/>
        <v>publishing</v>
      </c>
      <c r="S1419" t="str">
        <f t="shared" si="112"/>
        <v>translations</v>
      </c>
      <c r="T1419" s="10">
        <f t="shared" si="113"/>
        <v>42232.15016203704</v>
      </c>
      <c r="U1419" s="10">
        <f t="shared" si="114"/>
        <v>42262.46597222222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6">
        <f>IFERROR(E1420/L1420,0)/VLOOKUP(H1420,ExchangeRates,2,FALSE)</f>
        <v>6.8181818181818183</v>
      </c>
      <c r="Q1420" s="15">
        <f>IFERROR(E1420/VLOOKUP(H1420,ExchangeRates,2,FALSE),0)</f>
        <v>6.8181818181818183</v>
      </c>
      <c r="R1420" t="str">
        <f t="shared" si="111"/>
        <v>publishing</v>
      </c>
      <c r="S1420" t="str">
        <f t="shared" si="112"/>
        <v>translations</v>
      </c>
      <c r="T1420" s="10">
        <f t="shared" si="113"/>
        <v>42395.456412037034</v>
      </c>
      <c r="U1420" s="10">
        <f t="shared" si="114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6">
        <f>IFERROR(E1421/L1421,0)/VLOOKUP(H1421,ExchangeRates,2,FALSE)</f>
        <v>44.5</v>
      </c>
      <c r="Q1421" s="15">
        <f>IFERROR(E1421/VLOOKUP(H1421,ExchangeRates,2,FALSE),0)</f>
        <v>445</v>
      </c>
      <c r="R1421" t="str">
        <f t="shared" si="111"/>
        <v>publishing</v>
      </c>
      <c r="S1421" t="str">
        <f t="shared" si="112"/>
        <v>translations</v>
      </c>
      <c r="T1421" s="10">
        <f t="shared" si="113"/>
        <v>42622.456238425926</v>
      </c>
      <c r="U1421" s="10">
        <f t="shared" si="114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6">
        <f>IFERROR(E1422/L1422,0)/VLOOKUP(H1422,ExchangeRates,2,FALSE)</f>
        <v>1</v>
      </c>
      <c r="Q1422" s="15">
        <f>IFERROR(E1422/VLOOKUP(H1422,ExchangeRates,2,FALSE),0)</f>
        <v>3</v>
      </c>
      <c r="R1422" t="str">
        <f t="shared" si="111"/>
        <v>publishing</v>
      </c>
      <c r="S1422" t="str">
        <f t="shared" si="112"/>
        <v>translations</v>
      </c>
      <c r="T1422" s="10">
        <f t="shared" si="113"/>
        <v>42524.667662037042</v>
      </c>
      <c r="U1422" s="10">
        <f t="shared" si="114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6">
        <f>IFERROR(E1423/L1423,0)/VLOOKUP(H1423,ExchangeRates,2,FALSE)</f>
        <v>10.869565217391305</v>
      </c>
      <c r="Q1423" s="15">
        <f>IFERROR(E1423/VLOOKUP(H1423,ExchangeRates,2,FALSE),0)</f>
        <v>21.739130434782609</v>
      </c>
      <c r="R1423" t="str">
        <f t="shared" si="111"/>
        <v>publishing</v>
      </c>
      <c r="S1423" t="str">
        <f t="shared" si="112"/>
        <v>translations</v>
      </c>
      <c r="T1423" s="10">
        <f t="shared" si="113"/>
        <v>42013.915613425925</v>
      </c>
      <c r="U1423" s="10">
        <f t="shared" si="114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6">
        <f>IFERROR(E1424/L1424,0)/VLOOKUP(H1424,ExchangeRates,2,FALSE)</f>
        <v>8.4415584415584419</v>
      </c>
      <c r="Q1424" s="15">
        <f>IFERROR(E1424/VLOOKUP(H1424,ExchangeRates,2,FALSE),0)</f>
        <v>16.883116883116884</v>
      </c>
      <c r="R1424" t="str">
        <f t="shared" si="111"/>
        <v>publishing</v>
      </c>
      <c r="S1424" t="str">
        <f t="shared" si="112"/>
        <v>translations</v>
      </c>
      <c r="T1424" s="10">
        <f t="shared" si="113"/>
        <v>42604.239629629628</v>
      </c>
      <c r="U1424" s="10">
        <f t="shared" si="114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6">
        <f>IFERROR(E1425/L1425,0)/VLOOKUP(H1425,ExchangeRates,2,FALSE)</f>
        <v>69.444444444444443</v>
      </c>
      <c r="Q1425" s="15">
        <f>IFERROR(E1425/VLOOKUP(H1425,ExchangeRates,2,FALSE),0)</f>
        <v>69.444444444444443</v>
      </c>
      <c r="R1425" t="str">
        <f t="shared" si="111"/>
        <v>publishing</v>
      </c>
      <c r="S1425" t="str">
        <f t="shared" si="112"/>
        <v>translations</v>
      </c>
      <c r="T1425" s="10">
        <f t="shared" si="113"/>
        <v>42340.360312500001</v>
      </c>
      <c r="U1425" s="10">
        <f t="shared" si="114"/>
        <v>42370.360312500001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6">
        <f>IFERROR(E1426/L1426,0)/VLOOKUP(H1426,ExchangeRates,2,FALSE)</f>
        <v>109.07142857142857</v>
      </c>
      <c r="Q1426" s="15">
        <f>IFERROR(E1426/VLOOKUP(H1426,ExchangeRates,2,FALSE),0)</f>
        <v>1527</v>
      </c>
      <c r="R1426" t="str">
        <f t="shared" si="111"/>
        <v>publishing</v>
      </c>
      <c r="S1426" t="str">
        <f t="shared" si="112"/>
        <v>translations</v>
      </c>
      <c r="T1426" s="10">
        <f t="shared" si="113"/>
        <v>42676.717615740738</v>
      </c>
      <c r="U1426" s="10">
        <f t="shared" si="114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>
        <f>IFERROR(E1427/L1427,0)/VLOOKUP(H1427,ExchangeRates,2,FALSE)</f>
        <v>0</v>
      </c>
      <c r="Q1427" s="15">
        <f>IFERROR(E1427/VLOOKUP(H1427,ExchangeRates,2,FALSE),0)</f>
        <v>0</v>
      </c>
      <c r="R1427" t="str">
        <f t="shared" si="111"/>
        <v>publishing</v>
      </c>
      <c r="S1427" t="str">
        <f t="shared" si="112"/>
        <v>translations</v>
      </c>
      <c r="T1427" s="10">
        <f t="shared" si="113"/>
        <v>42093.131469907406</v>
      </c>
      <c r="U1427" s="10">
        <f t="shared" si="114"/>
        <v>42123.131469907406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>
        <f>IFERROR(E1428/L1428,0)/VLOOKUP(H1428,ExchangeRates,2,FALSE)</f>
        <v>0</v>
      </c>
      <c r="Q1428" s="15">
        <f>IFERROR(E1428/VLOOKUP(H1428,ExchangeRates,2,FALSE),0)</f>
        <v>0</v>
      </c>
      <c r="R1428" t="str">
        <f t="shared" si="111"/>
        <v>publishing</v>
      </c>
      <c r="S1428" t="str">
        <f t="shared" si="112"/>
        <v>translations</v>
      </c>
      <c r="T1428" s="10">
        <f t="shared" si="113"/>
        <v>42180.390277777777</v>
      </c>
      <c r="U1428" s="10">
        <f t="shared" si="114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6">
        <f>IFERROR(E1429/L1429,0)/VLOOKUP(H1429,ExchangeRates,2,FALSE)</f>
        <v>119.03409090909091</v>
      </c>
      <c r="Q1429" s="15">
        <f>IFERROR(E1429/VLOOKUP(H1429,ExchangeRates,2,FALSE),0)</f>
        <v>476.13636363636363</v>
      </c>
      <c r="R1429" t="str">
        <f t="shared" si="111"/>
        <v>publishing</v>
      </c>
      <c r="S1429" t="str">
        <f t="shared" si="112"/>
        <v>translations</v>
      </c>
      <c r="T1429" s="10">
        <f t="shared" si="113"/>
        <v>42601.851678240739</v>
      </c>
      <c r="U1429" s="10">
        <f t="shared" si="114"/>
        <v>42631.851678240739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6">
        <f>IFERROR(E1430/L1430,0)/VLOOKUP(H1430,ExchangeRates,2,FALSE)</f>
        <v>17.045454545454547</v>
      </c>
      <c r="Q1430" s="15">
        <f>IFERROR(E1430/VLOOKUP(H1430,ExchangeRates,2,FALSE),0)</f>
        <v>51.136363636363633</v>
      </c>
      <c r="R1430" t="str">
        <f t="shared" si="111"/>
        <v>publishing</v>
      </c>
      <c r="S1430" t="str">
        <f t="shared" si="112"/>
        <v>translations</v>
      </c>
      <c r="T1430" s="10">
        <f t="shared" si="113"/>
        <v>42432.379826388889</v>
      </c>
      <c r="U1430" s="10">
        <f t="shared" si="114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>
        <f>IFERROR(E1431/L1431,0)/VLOOKUP(H1431,ExchangeRates,2,FALSE)</f>
        <v>0</v>
      </c>
      <c r="Q1431" s="15">
        <f>IFERROR(E1431/VLOOKUP(H1431,ExchangeRates,2,FALSE),0)</f>
        <v>0</v>
      </c>
      <c r="R1431" t="str">
        <f t="shared" si="111"/>
        <v>publishing</v>
      </c>
      <c r="S1431" t="str">
        <f t="shared" si="112"/>
        <v>translations</v>
      </c>
      <c r="T1431" s="10">
        <f t="shared" si="113"/>
        <v>42074.060671296298</v>
      </c>
      <c r="U1431" s="10">
        <f t="shared" si="114"/>
        <v>42104.060671296298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6">
        <f>IFERROR(E1432/L1432,0)/VLOOKUP(H1432,ExchangeRates,2,FALSE)</f>
        <v>80.599999999999994</v>
      </c>
      <c r="Q1432" s="15">
        <f>IFERROR(E1432/VLOOKUP(H1432,ExchangeRates,2,FALSE),0)</f>
        <v>403</v>
      </c>
      <c r="R1432" t="str">
        <f t="shared" si="111"/>
        <v>publishing</v>
      </c>
      <c r="S1432" t="str">
        <f t="shared" si="112"/>
        <v>translations</v>
      </c>
      <c r="T1432" s="10">
        <f t="shared" si="113"/>
        <v>41961.813518518524</v>
      </c>
      <c r="U1432" s="10">
        <f t="shared" si="114"/>
        <v>41992.813518518524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6">
        <f>IFERROR(E1433/L1433,0)/VLOOKUP(H1433,ExchangeRates,2,FALSE)</f>
        <v>115.55319148936171</v>
      </c>
      <c r="Q1433" s="15">
        <f>IFERROR(E1433/VLOOKUP(H1433,ExchangeRates,2,FALSE),0)</f>
        <v>5431</v>
      </c>
      <c r="R1433" t="str">
        <f t="shared" si="111"/>
        <v>publishing</v>
      </c>
      <c r="S1433" t="str">
        <f t="shared" si="112"/>
        <v>translations</v>
      </c>
      <c r="T1433" s="10">
        <f t="shared" si="113"/>
        <v>42304.210833333331</v>
      </c>
      <c r="U1433" s="10">
        <f t="shared" si="114"/>
        <v>42334.252500000002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>
        <f>IFERROR(E1434/L1434,0)/VLOOKUP(H1434,ExchangeRates,2,FALSE)</f>
        <v>0</v>
      </c>
      <c r="Q1434" s="15">
        <f>IFERROR(E1434/VLOOKUP(H1434,ExchangeRates,2,FALSE),0)</f>
        <v>0</v>
      </c>
      <c r="R1434" t="str">
        <f t="shared" si="111"/>
        <v>publishing</v>
      </c>
      <c r="S1434" t="str">
        <f t="shared" si="112"/>
        <v>translations</v>
      </c>
      <c r="T1434" s="10">
        <f t="shared" si="113"/>
        <v>42175.780416666668</v>
      </c>
      <c r="U1434" s="10">
        <f t="shared" si="114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6">
        <f>IFERROR(E1435/L1435,0)/VLOOKUP(H1435,ExchangeRates,2,FALSE)</f>
        <v>91.477272727272734</v>
      </c>
      <c r="Q1435" s="15">
        <f>IFERROR(E1435/VLOOKUP(H1435,ExchangeRates,2,FALSE),0)</f>
        <v>914.77272727272725</v>
      </c>
      <c r="R1435" t="str">
        <f t="shared" si="111"/>
        <v>publishing</v>
      </c>
      <c r="S1435" t="str">
        <f t="shared" si="112"/>
        <v>translations</v>
      </c>
      <c r="T1435" s="10">
        <f t="shared" si="113"/>
        <v>42673.625868055555</v>
      </c>
      <c r="U1435" s="10">
        <f t="shared" si="114"/>
        <v>42714.458333333328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6">
        <f>IFERROR(E1436/L1436,0)/VLOOKUP(H1436,ExchangeRates,2,FALSE)</f>
        <v>113.32503113325031</v>
      </c>
      <c r="Q1436" s="15">
        <f>IFERROR(E1436/VLOOKUP(H1436,ExchangeRates,2,FALSE),0)</f>
        <v>1246.5753424657535</v>
      </c>
      <c r="R1436" t="str">
        <f t="shared" si="111"/>
        <v>publishing</v>
      </c>
      <c r="S1436" t="str">
        <f t="shared" si="112"/>
        <v>translations</v>
      </c>
      <c r="T1436" s="10">
        <f t="shared" si="113"/>
        <v>42142.767106481479</v>
      </c>
      <c r="U1436" s="10">
        <f t="shared" si="114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6">
        <f>IFERROR(E1437/L1437,0)/VLOOKUP(H1437,ExchangeRates,2,FALSE)</f>
        <v>8.5227272727272734</v>
      </c>
      <c r="Q1437" s="15">
        <f>IFERROR(E1437/VLOOKUP(H1437,ExchangeRates,2,FALSE),0)</f>
        <v>17.045454545454547</v>
      </c>
      <c r="R1437" t="str">
        <f t="shared" si="111"/>
        <v>publishing</v>
      </c>
      <c r="S1437" t="str">
        <f t="shared" si="112"/>
        <v>translations</v>
      </c>
      <c r="T1437" s="10">
        <f t="shared" si="113"/>
        <v>42258.780324074076</v>
      </c>
      <c r="U1437" s="10">
        <f t="shared" si="114"/>
        <v>42288.780324074076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6">
        <f>IFERROR(E1438/L1438,0)/VLOOKUP(H1438,ExchangeRates,2,FALSE)</f>
        <v>43.75</v>
      </c>
      <c r="Q1438" s="15">
        <f>IFERROR(E1438/VLOOKUP(H1438,ExchangeRates,2,FALSE),0)</f>
        <v>87.5</v>
      </c>
      <c r="R1438" t="str">
        <f t="shared" si="111"/>
        <v>publishing</v>
      </c>
      <c r="S1438" t="str">
        <f t="shared" si="112"/>
        <v>translations</v>
      </c>
      <c r="T1438" s="10">
        <f t="shared" si="113"/>
        <v>42391.35019675926</v>
      </c>
      <c r="U1438" s="10">
        <f t="shared" si="114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6">
        <f>IFERROR(E1439/L1439,0)/VLOOKUP(H1439,ExchangeRates,2,FALSE)</f>
        <v>36.68181818181818</v>
      </c>
      <c r="Q1439" s="15">
        <f>IFERROR(E1439/VLOOKUP(H1439,ExchangeRates,2,FALSE),0)</f>
        <v>807</v>
      </c>
      <c r="R1439" t="str">
        <f t="shared" si="111"/>
        <v>publishing</v>
      </c>
      <c r="S1439" t="str">
        <f t="shared" si="112"/>
        <v>translations</v>
      </c>
      <c r="T1439" s="10">
        <f t="shared" si="113"/>
        <v>41796.531701388885</v>
      </c>
      <c r="U1439" s="10">
        <f t="shared" si="114"/>
        <v>41833.207638888889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6">
        <f>IFERROR(E1440/L1440,0)/VLOOKUP(H1440,ExchangeRates,2,FALSE)</f>
        <v>11.415525114155251</v>
      </c>
      <c r="Q1440" s="15">
        <f>IFERROR(E1440/VLOOKUP(H1440,ExchangeRates,2,FALSE),0)</f>
        <v>91.324200913242009</v>
      </c>
      <c r="R1440" t="str">
        <f t="shared" si="111"/>
        <v>publishing</v>
      </c>
      <c r="S1440" t="str">
        <f t="shared" si="112"/>
        <v>translations</v>
      </c>
      <c r="T1440" s="10">
        <f t="shared" si="113"/>
        <v>42457.871516203704</v>
      </c>
      <c r="U1440" s="10">
        <f t="shared" si="114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6">
        <f>IFERROR(E1441/L1441,0)/VLOOKUP(H1441,ExchangeRates,2,FALSE)</f>
        <v>22.388059701492537</v>
      </c>
      <c r="Q1441" s="15">
        <f>IFERROR(E1441/VLOOKUP(H1441,ExchangeRates,2,FALSE),0)</f>
        <v>134.32835820895522</v>
      </c>
      <c r="R1441" t="str">
        <f t="shared" si="111"/>
        <v>publishing</v>
      </c>
      <c r="S1441" t="str">
        <f t="shared" si="112"/>
        <v>translations</v>
      </c>
      <c r="T1441" s="10">
        <f t="shared" si="113"/>
        <v>42040.829872685186</v>
      </c>
      <c r="U1441" s="10">
        <f t="shared" si="114"/>
        <v>42070.829872685186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6">
        <f>IFERROR(E1442/L1442,0)/VLOOKUP(H1442,ExchangeRates,2,FALSE)</f>
        <v>1.1363636363636365</v>
      </c>
      <c r="Q1442" s="15">
        <f>IFERROR(E1442/VLOOKUP(H1442,ExchangeRates,2,FALSE),0)</f>
        <v>1.1363636363636365</v>
      </c>
      <c r="R1442" t="str">
        <f t="shared" si="111"/>
        <v>publishing</v>
      </c>
      <c r="S1442" t="str">
        <f t="shared" si="112"/>
        <v>translations</v>
      </c>
      <c r="T1442" s="10">
        <f t="shared" si="113"/>
        <v>42486.748414351852</v>
      </c>
      <c r="U1442" s="10">
        <f t="shared" si="114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6">
        <f>IFERROR(E1443/L1443,0)/VLOOKUP(H1443,ExchangeRates,2,FALSE)</f>
        <v>852.32067510548529</v>
      </c>
      <c r="Q1443" s="15">
        <f>IFERROR(E1443/VLOOKUP(H1443,ExchangeRates,2,FALSE),0)</f>
        <v>2556.9620253164558</v>
      </c>
      <c r="R1443" t="str">
        <f t="shared" si="111"/>
        <v>publishing</v>
      </c>
      <c r="S1443" t="str">
        <f t="shared" si="112"/>
        <v>translations</v>
      </c>
      <c r="T1443" s="10">
        <f t="shared" si="113"/>
        <v>42198.765844907408</v>
      </c>
      <c r="U1443" s="10">
        <f t="shared" si="114"/>
        <v>42258.765844907408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>
        <f>IFERROR(E1444/L1444,0)/VLOOKUP(H1444,ExchangeRates,2,FALSE)</f>
        <v>0</v>
      </c>
      <c r="Q1444" s="15">
        <f>IFERROR(E1444/VLOOKUP(H1444,ExchangeRates,2,FALSE),0)</f>
        <v>0</v>
      </c>
      <c r="R1444" t="str">
        <f t="shared" si="111"/>
        <v>publishing</v>
      </c>
      <c r="S1444" t="str">
        <f t="shared" si="112"/>
        <v>translations</v>
      </c>
      <c r="T1444" s="10">
        <f t="shared" si="113"/>
        <v>42485.64534722222</v>
      </c>
      <c r="U1444" s="10">
        <f t="shared" si="114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>
        <f>IFERROR(E1445/L1445,0)/VLOOKUP(H1445,ExchangeRates,2,FALSE)</f>
        <v>0</v>
      </c>
      <c r="Q1445" s="15">
        <f>IFERROR(E1445/VLOOKUP(H1445,ExchangeRates,2,FALSE),0)</f>
        <v>0</v>
      </c>
      <c r="R1445" t="str">
        <f t="shared" si="111"/>
        <v>publishing</v>
      </c>
      <c r="S1445" t="str">
        <f t="shared" si="112"/>
        <v>translations</v>
      </c>
      <c r="T1445" s="10">
        <f t="shared" si="113"/>
        <v>42707.926030092596</v>
      </c>
      <c r="U1445" s="10">
        <f t="shared" si="114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>
        <f>IFERROR(E1446/L1446,0)/VLOOKUP(H1446,ExchangeRates,2,FALSE)</f>
        <v>0</v>
      </c>
      <c r="Q1446" s="15">
        <f>IFERROR(E1446/VLOOKUP(H1446,ExchangeRates,2,FALSE),0)</f>
        <v>0</v>
      </c>
      <c r="R1446" t="str">
        <f t="shared" si="111"/>
        <v>publishing</v>
      </c>
      <c r="S1446" t="str">
        <f t="shared" si="112"/>
        <v>translations</v>
      </c>
      <c r="T1446" s="10">
        <f t="shared" si="113"/>
        <v>42199.873402777783</v>
      </c>
      <c r="U1446" s="10">
        <f t="shared" si="114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>
        <f>IFERROR(E1447/L1447,0)/VLOOKUP(H1447,ExchangeRates,2,FALSE)</f>
        <v>0</v>
      </c>
      <c r="Q1447" s="15">
        <f>IFERROR(E1447/VLOOKUP(H1447,ExchangeRates,2,FALSE),0)</f>
        <v>0</v>
      </c>
      <c r="R1447" t="str">
        <f t="shared" si="111"/>
        <v>publishing</v>
      </c>
      <c r="S1447" t="str">
        <f t="shared" si="112"/>
        <v>translations</v>
      </c>
      <c r="T1447" s="10">
        <f t="shared" si="113"/>
        <v>42139.542303240742</v>
      </c>
      <c r="U1447" s="10">
        <f t="shared" si="114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>
        <f>IFERROR(E1448/L1448,0)/VLOOKUP(H1448,ExchangeRates,2,FALSE)</f>
        <v>0</v>
      </c>
      <c r="Q1448" s="15">
        <f>IFERROR(E1448/VLOOKUP(H1448,ExchangeRates,2,FALSE),0)</f>
        <v>0</v>
      </c>
      <c r="R1448" t="str">
        <f t="shared" si="111"/>
        <v>publishing</v>
      </c>
      <c r="S1448" t="str">
        <f t="shared" si="112"/>
        <v>translations</v>
      </c>
      <c r="T1448" s="10">
        <f t="shared" si="113"/>
        <v>42461.447662037041</v>
      </c>
      <c r="U1448" s="10">
        <f t="shared" si="114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6">
        <f>IFERROR(E1449/L1449,0)/VLOOKUP(H1449,ExchangeRates,2,FALSE)</f>
        <v>25</v>
      </c>
      <c r="Q1449" s="15">
        <f>IFERROR(E1449/VLOOKUP(H1449,ExchangeRates,2,FALSE),0)</f>
        <v>75</v>
      </c>
      <c r="R1449" t="str">
        <f t="shared" si="111"/>
        <v>publishing</v>
      </c>
      <c r="S1449" t="str">
        <f t="shared" si="112"/>
        <v>translations</v>
      </c>
      <c r="T1449" s="10">
        <f t="shared" si="113"/>
        <v>42529.730717592596</v>
      </c>
      <c r="U1449" s="10">
        <f t="shared" si="114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>
        <f>IFERROR(E1450/L1450,0)/VLOOKUP(H1450,ExchangeRates,2,FALSE)</f>
        <v>0</v>
      </c>
      <c r="Q1450" s="15">
        <f>IFERROR(E1450/VLOOKUP(H1450,ExchangeRates,2,FALSE),0)</f>
        <v>0</v>
      </c>
      <c r="R1450" t="str">
        <f t="shared" si="111"/>
        <v>publishing</v>
      </c>
      <c r="S1450" t="str">
        <f t="shared" si="112"/>
        <v>translations</v>
      </c>
      <c r="T1450" s="10">
        <f t="shared" si="113"/>
        <v>42115.936550925922</v>
      </c>
      <c r="U1450" s="10">
        <f t="shared" si="114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>
        <f>IFERROR(E1451/L1451,0)/VLOOKUP(H1451,ExchangeRates,2,FALSE)</f>
        <v>0</v>
      </c>
      <c r="Q1451" s="15">
        <f>IFERROR(E1451/VLOOKUP(H1451,ExchangeRates,2,FALSE),0)</f>
        <v>0</v>
      </c>
      <c r="R1451" t="str">
        <f t="shared" si="111"/>
        <v>publishing</v>
      </c>
      <c r="S1451" t="str">
        <f t="shared" si="112"/>
        <v>translations</v>
      </c>
      <c r="T1451" s="10">
        <f t="shared" si="113"/>
        <v>42086.811400462961</v>
      </c>
      <c r="U1451" s="10">
        <f t="shared" si="114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6">
        <f>IFERROR(E1452/L1452,0)/VLOOKUP(H1452,ExchangeRates,2,FALSE)</f>
        <v>1</v>
      </c>
      <c r="Q1452" s="15">
        <f>IFERROR(E1452/VLOOKUP(H1452,ExchangeRates,2,FALSE),0)</f>
        <v>1</v>
      </c>
      <c r="R1452" t="str">
        <f t="shared" si="111"/>
        <v>publishing</v>
      </c>
      <c r="S1452" t="str">
        <f t="shared" si="112"/>
        <v>translations</v>
      </c>
      <c r="T1452" s="10">
        <f t="shared" si="113"/>
        <v>42390.171261574069</v>
      </c>
      <c r="U1452" s="10">
        <f t="shared" si="114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6">
        <f>IFERROR(E1453/L1453,0)/VLOOKUP(H1453,ExchangeRates,2,FALSE)</f>
        <v>1</v>
      </c>
      <c r="Q1453" s="15">
        <f>IFERROR(E1453/VLOOKUP(H1453,ExchangeRates,2,FALSE),0)</f>
        <v>2</v>
      </c>
      <c r="R1453" t="str">
        <f t="shared" si="111"/>
        <v>publishing</v>
      </c>
      <c r="S1453" t="str">
        <f t="shared" si="112"/>
        <v>translations</v>
      </c>
      <c r="T1453" s="10">
        <f t="shared" si="113"/>
        <v>41931.959016203706</v>
      </c>
      <c r="U1453" s="10">
        <f t="shared" si="114"/>
        <v>41962.00068287037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>
        <f>IFERROR(E1454/L1454,0)/VLOOKUP(H1454,ExchangeRates,2,FALSE)</f>
        <v>0</v>
      </c>
      <c r="Q1454" s="15">
        <f>IFERROR(E1454/VLOOKUP(H1454,ExchangeRates,2,FALSE),0)</f>
        <v>0</v>
      </c>
      <c r="R1454" t="str">
        <f t="shared" si="111"/>
        <v>publishing</v>
      </c>
      <c r="S1454" t="str">
        <f t="shared" si="112"/>
        <v>translations</v>
      </c>
      <c r="T1454" s="10">
        <f t="shared" si="113"/>
        <v>41818.703275462962</v>
      </c>
      <c r="U1454" s="10">
        <f t="shared" si="114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>
        <f>IFERROR(E1455/L1455,0)/VLOOKUP(H1455,ExchangeRates,2,FALSE)</f>
        <v>0</v>
      </c>
      <c r="Q1455" s="15">
        <f>IFERROR(E1455/VLOOKUP(H1455,ExchangeRates,2,FALSE),0)</f>
        <v>0</v>
      </c>
      <c r="R1455" t="str">
        <f t="shared" si="111"/>
        <v>publishing</v>
      </c>
      <c r="S1455" t="str">
        <f t="shared" si="112"/>
        <v>translations</v>
      </c>
      <c r="T1455" s="10">
        <f t="shared" si="113"/>
        <v>42795.696145833332</v>
      </c>
      <c r="U1455" s="10">
        <f t="shared" si="114"/>
        <v>42840.654479166667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6">
        <f>IFERROR(E1456/L1456,0)/VLOOKUP(H1456,ExchangeRates,2,FALSE)</f>
        <v>17.045454545454547</v>
      </c>
      <c r="Q1456" s="15">
        <f>IFERROR(E1456/VLOOKUP(H1456,ExchangeRates,2,FALSE),0)</f>
        <v>17.045454545454547</v>
      </c>
      <c r="R1456" t="str">
        <f t="shared" si="111"/>
        <v>publishing</v>
      </c>
      <c r="S1456" t="str">
        <f t="shared" si="112"/>
        <v>translations</v>
      </c>
      <c r="T1456" s="10">
        <f t="shared" si="113"/>
        <v>42463.866666666669</v>
      </c>
      <c r="U1456" s="10">
        <f t="shared" si="114"/>
        <v>42484.915972222225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6">
        <f>IFERROR(E1457/L1457,0)/VLOOKUP(H1457,ExchangeRates,2,FALSE)</f>
        <v>225</v>
      </c>
      <c r="Q1457" s="15">
        <f>IFERROR(E1457/VLOOKUP(H1457,ExchangeRates,2,FALSE),0)</f>
        <v>1575</v>
      </c>
      <c r="R1457" t="str">
        <f t="shared" si="111"/>
        <v>publishing</v>
      </c>
      <c r="S1457" t="str">
        <f t="shared" si="112"/>
        <v>translations</v>
      </c>
      <c r="T1457" s="10">
        <f t="shared" si="113"/>
        <v>41832.672685185185</v>
      </c>
      <c r="U1457" s="10">
        <f t="shared" si="114"/>
        <v>41887.568749999999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6">
        <f>IFERROR(E1458/L1458,0)/VLOOKUP(H1458,ExchangeRates,2,FALSE)</f>
        <v>54.924242424242429</v>
      </c>
      <c r="Q1458" s="15">
        <f>IFERROR(E1458/VLOOKUP(H1458,ExchangeRates,2,FALSE),0)</f>
        <v>164.77272727272728</v>
      </c>
      <c r="R1458" t="str">
        <f t="shared" si="111"/>
        <v>publishing</v>
      </c>
      <c r="S1458" t="str">
        <f t="shared" si="112"/>
        <v>translations</v>
      </c>
      <c r="T1458" s="10">
        <f t="shared" si="113"/>
        <v>42708.668576388889</v>
      </c>
      <c r="U1458" s="10">
        <f t="shared" si="114"/>
        <v>42738.668576388889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>
        <f>IFERROR(E1459/L1459,0)/VLOOKUP(H1459,ExchangeRates,2,FALSE)</f>
        <v>0</v>
      </c>
      <c r="Q1459" s="15">
        <f>IFERROR(E1459/VLOOKUP(H1459,ExchangeRates,2,FALSE),0)</f>
        <v>0</v>
      </c>
      <c r="R1459" t="str">
        <f t="shared" si="111"/>
        <v>publishing</v>
      </c>
      <c r="S1459" t="str">
        <f t="shared" si="112"/>
        <v>translations</v>
      </c>
      <c r="T1459" s="10">
        <f t="shared" si="113"/>
        <v>42289.89634259259</v>
      </c>
      <c r="U1459" s="10">
        <f t="shared" si="114"/>
        <v>42319.938009259262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>
        <f>IFERROR(E1460/L1460,0)/VLOOKUP(H1460,ExchangeRates,2,FALSE)</f>
        <v>0</v>
      </c>
      <c r="Q1460" s="15">
        <f>IFERROR(E1460/VLOOKUP(H1460,ExchangeRates,2,FALSE),0)</f>
        <v>0</v>
      </c>
      <c r="R1460" t="str">
        <f t="shared" si="111"/>
        <v>publishing</v>
      </c>
      <c r="S1460" t="str">
        <f t="shared" si="112"/>
        <v>translations</v>
      </c>
      <c r="T1460" s="10">
        <f t="shared" si="113"/>
        <v>41831.705555555556</v>
      </c>
      <c r="U1460" s="10">
        <f t="shared" si="114"/>
        <v>41862.166666666664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>
        <f>IFERROR(E1461/L1461,0)/VLOOKUP(H1461,ExchangeRates,2,FALSE)</f>
        <v>0</v>
      </c>
      <c r="Q1461" s="15">
        <f>IFERROR(E1461/VLOOKUP(H1461,ExchangeRates,2,FALSE),0)</f>
        <v>0</v>
      </c>
      <c r="R1461" t="str">
        <f t="shared" si="111"/>
        <v>publishing</v>
      </c>
      <c r="S1461" t="str">
        <f t="shared" si="112"/>
        <v>translations</v>
      </c>
      <c r="T1461" s="10">
        <f t="shared" si="113"/>
        <v>42312.204814814817</v>
      </c>
      <c r="U1461" s="10">
        <f t="shared" si="114"/>
        <v>42340.725694444445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>
        <f>IFERROR(E1462/L1462,0)/VLOOKUP(H1462,ExchangeRates,2,FALSE)</f>
        <v>0</v>
      </c>
      <c r="Q1462" s="15">
        <f>IFERROR(E1462/VLOOKUP(H1462,ExchangeRates,2,FALSE),0)</f>
        <v>0</v>
      </c>
      <c r="R1462" t="str">
        <f t="shared" si="111"/>
        <v>publishing</v>
      </c>
      <c r="S1462" t="str">
        <f t="shared" si="112"/>
        <v>translations</v>
      </c>
      <c r="T1462" s="10">
        <f t="shared" si="113"/>
        <v>41915.896967592591</v>
      </c>
      <c r="U1462" s="10">
        <f t="shared" si="114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6">
        <f>IFERROR(E1463/L1463,0)/VLOOKUP(H1463,ExchangeRates,2,FALSE)</f>
        <v>44.66673529411765</v>
      </c>
      <c r="Q1463" s="15">
        <f>IFERROR(E1463/VLOOKUP(H1463,ExchangeRates,2,FALSE),0)</f>
        <v>15186.69</v>
      </c>
      <c r="R1463" t="str">
        <f t="shared" si="111"/>
        <v>publishing</v>
      </c>
      <c r="S1463" t="str">
        <f t="shared" si="112"/>
        <v>radio &amp; podcasts</v>
      </c>
      <c r="T1463" s="10">
        <f t="shared" si="113"/>
        <v>41899.645300925928</v>
      </c>
      <c r="U1463" s="10">
        <f t="shared" si="114"/>
        <v>41933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6">
        <f>IFERROR(E1464/L1464,0)/VLOOKUP(H1464,ExchangeRates,2,FALSE)</f>
        <v>28.937999999999999</v>
      </c>
      <c r="Q1464" s="15">
        <f>IFERROR(E1464/VLOOKUP(H1464,ExchangeRates,2,FALSE),0)</f>
        <v>4340.7</v>
      </c>
      <c r="R1464" t="str">
        <f t="shared" si="111"/>
        <v>publishing</v>
      </c>
      <c r="S1464" t="str">
        <f t="shared" si="112"/>
        <v>radio &amp; podcasts</v>
      </c>
      <c r="T1464" s="10">
        <f t="shared" si="113"/>
        <v>41344.662858796299</v>
      </c>
      <c r="U1464" s="10">
        <f t="shared" si="114"/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6">
        <f>IFERROR(E1465/L1465,0)/VLOOKUP(H1465,ExchangeRates,2,FALSE)</f>
        <v>35.44</v>
      </c>
      <c r="Q1465" s="15">
        <f>IFERROR(E1465/VLOOKUP(H1465,ExchangeRates,2,FALSE),0)</f>
        <v>886</v>
      </c>
      <c r="R1465" t="str">
        <f t="shared" si="111"/>
        <v>publishing</v>
      </c>
      <c r="S1465" t="str">
        <f t="shared" si="112"/>
        <v>radio &amp; podcasts</v>
      </c>
      <c r="T1465" s="10">
        <f t="shared" si="113"/>
        <v>41326.911319444444</v>
      </c>
      <c r="U1465" s="10">
        <f t="shared" si="114"/>
        <v>41371.869652777779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6">
        <f>IFERROR(E1466/L1466,0)/VLOOKUP(H1466,ExchangeRates,2,FALSE)</f>
        <v>34.871794871794869</v>
      </c>
      <c r="Q1466" s="15">
        <f>IFERROR(E1466/VLOOKUP(H1466,ExchangeRates,2,FALSE),0)</f>
        <v>8160</v>
      </c>
      <c r="R1466" t="str">
        <f t="shared" si="111"/>
        <v>publishing</v>
      </c>
      <c r="S1466" t="str">
        <f t="shared" si="112"/>
        <v>radio &amp; podcasts</v>
      </c>
      <c r="T1466" s="10">
        <f t="shared" si="113"/>
        <v>41291.661550925928</v>
      </c>
      <c r="U1466" s="10">
        <f t="shared" si="114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6">
        <f>IFERROR(E1467/L1467,0)/VLOOKUP(H1467,ExchangeRates,2,FALSE)</f>
        <v>52.622732513451197</v>
      </c>
      <c r="Q1467" s="15">
        <f>IFERROR(E1467/VLOOKUP(H1467,ExchangeRates,2,FALSE),0)</f>
        <v>136924.35</v>
      </c>
      <c r="R1467" t="str">
        <f t="shared" si="111"/>
        <v>publishing</v>
      </c>
      <c r="S1467" t="str">
        <f t="shared" si="112"/>
        <v>radio &amp; podcasts</v>
      </c>
      <c r="T1467" s="10">
        <f t="shared" si="113"/>
        <v>40959.734398148146</v>
      </c>
      <c r="U1467" s="10">
        <f t="shared" si="114"/>
        <v>40990.125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6">
        <f>IFERROR(E1468/L1468,0)/VLOOKUP(H1468,ExchangeRates,2,FALSE)</f>
        <v>69.598266129032254</v>
      </c>
      <c r="Q1468" s="15">
        <f>IFERROR(E1468/VLOOKUP(H1468,ExchangeRates,2,FALSE),0)</f>
        <v>17260.37</v>
      </c>
      <c r="R1468" t="str">
        <f t="shared" si="111"/>
        <v>publishing</v>
      </c>
      <c r="S1468" t="str">
        <f t="shared" si="112"/>
        <v>radio &amp; podcasts</v>
      </c>
      <c r="T1468" s="10">
        <f t="shared" si="113"/>
        <v>42340.172060185185</v>
      </c>
      <c r="U1468" s="10">
        <f t="shared" si="114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6">
        <f>IFERROR(E1469/L1469,0)/VLOOKUP(H1469,ExchangeRates,2,FALSE)</f>
        <v>76.72</v>
      </c>
      <c r="Q1469" s="15">
        <f>IFERROR(E1469/VLOOKUP(H1469,ExchangeRates,2,FALSE),0)</f>
        <v>46032</v>
      </c>
      <c r="R1469" t="str">
        <f t="shared" si="111"/>
        <v>publishing</v>
      </c>
      <c r="S1469" t="str">
        <f t="shared" si="112"/>
        <v>radio &amp; podcasts</v>
      </c>
      <c r="T1469" s="10">
        <f t="shared" si="113"/>
        <v>40933.80190972222</v>
      </c>
      <c r="U1469" s="10">
        <f t="shared" si="114"/>
        <v>40993.760243055556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6">
        <f>IFERROR(E1470/L1470,0)/VLOOKUP(H1470,ExchangeRates,2,FALSE)</f>
        <v>33.191126279863482</v>
      </c>
      <c r="Q1470" s="15">
        <f>IFERROR(E1470/VLOOKUP(H1470,ExchangeRates,2,FALSE),0)</f>
        <v>9725</v>
      </c>
      <c r="R1470" t="str">
        <f t="shared" si="111"/>
        <v>publishing</v>
      </c>
      <c r="S1470" t="str">
        <f t="shared" si="112"/>
        <v>radio &amp; podcasts</v>
      </c>
      <c r="T1470" s="10">
        <f t="shared" si="113"/>
        <v>40646.014456018514</v>
      </c>
      <c r="U1470" s="10">
        <f t="shared" si="114"/>
        <v>40706.014456018514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6">
        <f>IFERROR(E1471/L1471,0)/VLOOKUP(H1471,ExchangeRates,2,FALSE)</f>
        <v>149.46417445482865</v>
      </c>
      <c r="Q1471" s="15">
        <f>IFERROR(E1471/VLOOKUP(H1471,ExchangeRates,2,FALSE),0)</f>
        <v>47978</v>
      </c>
      <c r="R1471" t="str">
        <f t="shared" si="111"/>
        <v>publishing</v>
      </c>
      <c r="S1471" t="str">
        <f t="shared" si="112"/>
        <v>radio &amp; podcasts</v>
      </c>
      <c r="T1471" s="10">
        <f t="shared" si="113"/>
        <v>41290.598483796297</v>
      </c>
      <c r="U1471" s="10">
        <f t="shared" si="114"/>
        <v>41320.598483796297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6">
        <f>IFERROR(E1472/L1472,0)/VLOOKUP(H1472,ExchangeRates,2,FALSE)</f>
        <v>23.172839506172838</v>
      </c>
      <c r="Q1472" s="15">
        <f>IFERROR(E1472/VLOOKUP(H1472,ExchangeRates,2,FALSE),0)</f>
        <v>1877</v>
      </c>
      <c r="R1472" t="str">
        <f t="shared" si="111"/>
        <v>publishing</v>
      </c>
      <c r="S1472" t="str">
        <f t="shared" si="112"/>
        <v>radio &amp; podcasts</v>
      </c>
      <c r="T1472" s="10">
        <f t="shared" si="113"/>
        <v>41250.827118055553</v>
      </c>
      <c r="U1472" s="10">
        <f t="shared" si="114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6">
        <f>IFERROR(E1473/L1473,0)/VLOOKUP(H1473,ExchangeRates,2,FALSE)</f>
        <v>96.877551020408163</v>
      </c>
      <c r="Q1473" s="15">
        <f>IFERROR(E1473/VLOOKUP(H1473,ExchangeRates,2,FALSE),0)</f>
        <v>33229</v>
      </c>
      <c r="R1473" t="str">
        <f t="shared" si="111"/>
        <v>publishing</v>
      </c>
      <c r="S1473" t="str">
        <f t="shared" si="112"/>
        <v>radio &amp; podcasts</v>
      </c>
      <c r="T1473" s="10">
        <f t="shared" si="113"/>
        <v>42073.957569444443</v>
      </c>
      <c r="U1473" s="10">
        <f t="shared" si="114"/>
        <v>42103.957569444443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 s="6">
        <f>IFERROR(E1474/L1474,0)/VLOOKUP(H1474,ExchangeRates,2,FALSE)</f>
        <v>103.20238095238095</v>
      </c>
      <c r="Q1474" s="15">
        <f>IFERROR(E1474/VLOOKUP(H1474,ExchangeRates,2,FALSE),0)</f>
        <v>34676</v>
      </c>
      <c r="R1474" t="str">
        <f t="shared" si="111"/>
        <v>publishing</v>
      </c>
      <c r="S1474" t="str">
        <f t="shared" si="112"/>
        <v>radio &amp; podcasts</v>
      </c>
      <c r="T1474" s="10">
        <f t="shared" si="113"/>
        <v>41533.542858796296</v>
      </c>
      <c r="U1474" s="10">
        <f t="shared" si="114"/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 s="6">
        <f>IFERROR(E1475/L1475,0)/VLOOKUP(H1475,ExchangeRates,2,FALSE)</f>
        <v>38.462553191489363</v>
      </c>
      <c r="Q1475" s="15">
        <f>IFERROR(E1475/VLOOKUP(H1475,ExchangeRates,2,FALSE),0)</f>
        <v>1807.74</v>
      </c>
      <c r="R1475" t="str">
        <f t="shared" ref="R1475:R1538" si="116">LEFT(N1475,FIND("/",N1475)-1)</f>
        <v>publishing</v>
      </c>
      <c r="S1475" t="str">
        <f t="shared" ref="S1475:S1538" si="117">RIGHT(N1475,LEN(N1475)-FIND("/",N1475))</f>
        <v>radio &amp; podcasts</v>
      </c>
      <c r="T1475" s="10">
        <f t="shared" ref="T1475:T1538" si="118">(((J1475/86400)+DATE(1970,1,1)))</f>
        <v>40939.979618055557</v>
      </c>
      <c r="U1475" s="10">
        <f t="shared" ref="U1475:U1538" si="119">(((I1475/86400)+DATE(1970,1,1)))</f>
        <v>40969.979618055557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6">
        <f>IFERROR(E1476/L1476,0)/VLOOKUP(H1476,ExchangeRates,2,FALSE)</f>
        <v>44.315789473684212</v>
      </c>
      <c r="Q1476" s="15">
        <f>IFERROR(E1476/VLOOKUP(H1476,ExchangeRates,2,FALSE),0)</f>
        <v>3368</v>
      </c>
      <c r="R1476" t="str">
        <f t="shared" si="116"/>
        <v>publishing</v>
      </c>
      <c r="S1476" t="str">
        <f t="shared" si="117"/>
        <v>radio &amp; podcasts</v>
      </c>
      <c r="T1476" s="10">
        <f t="shared" si="118"/>
        <v>41500.72791666667</v>
      </c>
      <c r="U1476" s="10">
        <f t="shared" si="119"/>
        <v>41530.72791666667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6">
        <f>IFERROR(E1477/L1477,0)/VLOOKUP(H1477,ExchangeRates,2,FALSE)</f>
        <v>64.173356009070289</v>
      </c>
      <c r="Q1477" s="15">
        <f>IFERROR(E1477/VLOOKUP(H1477,ExchangeRates,2,FALSE),0)</f>
        <v>28300.45</v>
      </c>
      <c r="R1477" t="str">
        <f t="shared" si="116"/>
        <v>publishing</v>
      </c>
      <c r="S1477" t="str">
        <f t="shared" si="117"/>
        <v>radio &amp; podcasts</v>
      </c>
      <c r="T1477" s="10">
        <f t="shared" si="118"/>
        <v>41960.722951388889</v>
      </c>
      <c r="U1477" s="10">
        <f t="shared" si="119"/>
        <v>41993.207638888889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6">
        <f>IFERROR(E1478/L1478,0)/VLOOKUP(H1478,ExchangeRates,2,FALSE)</f>
        <v>43.333275109170302</v>
      </c>
      <c r="Q1478" s="15">
        <f>IFERROR(E1478/VLOOKUP(H1478,ExchangeRates,2,FALSE),0)</f>
        <v>39693.279999999999</v>
      </c>
      <c r="R1478" t="str">
        <f t="shared" si="116"/>
        <v>publishing</v>
      </c>
      <c r="S1478" t="str">
        <f t="shared" si="117"/>
        <v>radio &amp; podcasts</v>
      </c>
      <c r="T1478" s="10">
        <f t="shared" si="118"/>
        <v>40766.041921296295</v>
      </c>
      <c r="U1478" s="10">
        <f t="shared" si="119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6">
        <f>IFERROR(E1479/L1479,0)/VLOOKUP(H1479,ExchangeRates,2,FALSE)</f>
        <v>90.495934959349597</v>
      </c>
      <c r="Q1479" s="15">
        <f>IFERROR(E1479/VLOOKUP(H1479,ExchangeRates,2,FALSE),0)</f>
        <v>33393</v>
      </c>
      <c r="R1479" t="str">
        <f t="shared" si="116"/>
        <v>publishing</v>
      </c>
      <c r="S1479" t="str">
        <f t="shared" si="117"/>
        <v>radio &amp; podcasts</v>
      </c>
      <c r="T1479" s="10">
        <f t="shared" si="118"/>
        <v>40840.615787037037</v>
      </c>
      <c r="U1479" s="10">
        <f t="shared" si="119"/>
        <v>40900.125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6">
        <f>IFERROR(E1480/L1480,0)/VLOOKUP(H1480,ExchangeRates,2,FALSE)</f>
        <v>29.187190495010373</v>
      </c>
      <c r="Q1480" s="15">
        <f>IFERROR(E1480/VLOOKUP(H1480,ExchangeRates,2,FALSE),0)</f>
        <v>590807.11</v>
      </c>
      <c r="R1480" t="str">
        <f t="shared" si="116"/>
        <v>publishing</v>
      </c>
      <c r="S1480" t="str">
        <f t="shared" si="117"/>
        <v>radio &amp; podcasts</v>
      </c>
      <c r="T1480" s="10">
        <f t="shared" si="118"/>
        <v>41394.871678240743</v>
      </c>
      <c r="U1480" s="10">
        <f t="shared" si="119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6">
        <f>IFERROR(E1481/L1481,0)/VLOOKUP(H1481,ExchangeRates,2,FALSE)</f>
        <v>30.95774647887324</v>
      </c>
      <c r="Q1481" s="15">
        <f>IFERROR(E1481/VLOOKUP(H1481,ExchangeRates,2,FALSE),0)</f>
        <v>2198</v>
      </c>
      <c r="R1481" t="str">
        <f t="shared" si="116"/>
        <v>publishing</v>
      </c>
      <c r="S1481" t="str">
        <f t="shared" si="117"/>
        <v>radio &amp; podcasts</v>
      </c>
      <c r="T1481" s="10">
        <f t="shared" si="118"/>
        <v>41754.745243055557</v>
      </c>
      <c r="U1481" s="10">
        <f t="shared" si="119"/>
        <v>41769.165972222225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6">
        <f>IFERROR(E1482/L1482,0)/VLOOKUP(H1482,ExchangeRates,2,FALSE)</f>
        <v>92.157795275590544</v>
      </c>
      <c r="Q1482" s="15">
        <f>IFERROR(E1482/VLOOKUP(H1482,ExchangeRates,2,FALSE),0)</f>
        <v>58520.2</v>
      </c>
      <c r="R1482" t="str">
        <f t="shared" si="116"/>
        <v>publishing</v>
      </c>
      <c r="S1482" t="str">
        <f t="shared" si="117"/>
        <v>radio &amp; podcasts</v>
      </c>
      <c r="T1482" s="10">
        <f t="shared" si="118"/>
        <v>41464.934016203704</v>
      </c>
      <c r="U1482" s="10">
        <f t="shared" si="119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6">
        <f>IFERROR(E1483/L1483,0)/VLOOKUP(H1483,ExchangeRates,2,FALSE)</f>
        <v>13.059701492537313</v>
      </c>
      <c r="Q1483" s="15">
        <f>IFERROR(E1483/VLOOKUP(H1483,ExchangeRates,2,FALSE),0)</f>
        <v>78.358208955223873</v>
      </c>
      <c r="R1483" t="str">
        <f t="shared" si="116"/>
        <v>publishing</v>
      </c>
      <c r="S1483" t="str">
        <f t="shared" si="117"/>
        <v>fiction</v>
      </c>
      <c r="T1483" s="10">
        <f t="shared" si="118"/>
        <v>41550.922974537039</v>
      </c>
      <c r="U1483" s="10">
        <f t="shared" si="119"/>
        <v>41580.922974537039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6">
        <f>IFERROR(E1484/L1484,0)/VLOOKUP(H1484,ExchangeRates,2,FALSE)</f>
        <v>5</v>
      </c>
      <c r="Q1484" s="15">
        <f>IFERROR(E1484/VLOOKUP(H1484,ExchangeRates,2,FALSE),0)</f>
        <v>5</v>
      </c>
      <c r="R1484" t="str">
        <f t="shared" si="116"/>
        <v>publishing</v>
      </c>
      <c r="S1484" t="str">
        <f t="shared" si="117"/>
        <v>fiction</v>
      </c>
      <c r="T1484" s="10">
        <f t="shared" si="118"/>
        <v>41136.858055555553</v>
      </c>
      <c r="U1484" s="10">
        <f t="shared" si="119"/>
        <v>41159.327083333337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6">
        <f>IFERROR(E1485/L1485,0)/VLOOKUP(H1485,ExchangeRates,2,FALSE)</f>
        <v>25</v>
      </c>
      <c r="Q1485" s="15">
        <f>IFERROR(E1485/VLOOKUP(H1485,ExchangeRates,2,FALSE),0)</f>
        <v>50</v>
      </c>
      <c r="R1485" t="str">
        <f t="shared" si="116"/>
        <v>publishing</v>
      </c>
      <c r="S1485" t="str">
        <f t="shared" si="117"/>
        <v>fiction</v>
      </c>
      <c r="T1485" s="10">
        <f t="shared" si="118"/>
        <v>42548.192997685182</v>
      </c>
      <c r="U1485" s="10">
        <f t="shared" si="119"/>
        <v>42573.192997685182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>
        <f>IFERROR(E1486/L1486,0)/VLOOKUP(H1486,ExchangeRates,2,FALSE)</f>
        <v>0</v>
      </c>
      <c r="Q1486" s="15">
        <f>IFERROR(E1486/VLOOKUP(H1486,ExchangeRates,2,FALSE),0)</f>
        <v>0</v>
      </c>
      <c r="R1486" t="str">
        <f t="shared" si="116"/>
        <v>publishing</v>
      </c>
      <c r="S1486" t="str">
        <f t="shared" si="117"/>
        <v>fiction</v>
      </c>
      <c r="T1486" s="10">
        <f t="shared" si="118"/>
        <v>41053.200960648144</v>
      </c>
      <c r="U1486" s="10">
        <f t="shared" si="119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6">
        <f>IFERROR(E1487/L1487,0)/VLOOKUP(H1487,ExchangeRates,2,FALSE)</f>
        <v>50</v>
      </c>
      <c r="Q1487" s="15">
        <f>IFERROR(E1487/VLOOKUP(H1487,ExchangeRates,2,FALSE),0)</f>
        <v>150</v>
      </c>
      <c r="R1487" t="str">
        <f t="shared" si="116"/>
        <v>publishing</v>
      </c>
      <c r="S1487" t="str">
        <f t="shared" si="117"/>
        <v>fiction</v>
      </c>
      <c r="T1487" s="10">
        <f t="shared" si="118"/>
        <v>42130.795983796299</v>
      </c>
      <c r="U1487" s="10">
        <f t="shared" si="119"/>
        <v>42175.795983796299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6">
        <f>IFERROR(E1488/L1488,0)/VLOOKUP(H1488,ExchangeRates,2,FALSE)</f>
        <v>16</v>
      </c>
      <c r="Q1488" s="15">
        <f>IFERROR(E1488/VLOOKUP(H1488,ExchangeRates,2,FALSE),0)</f>
        <v>48</v>
      </c>
      <c r="R1488" t="str">
        <f t="shared" si="116"/>
        <v>publishing</v>
      </c>
      <c r="S1488" t="str">
        <f t="shared" si="117"/>
        <v>fiction</v>
      </c>
      <c r="T1488" s="10">
        <f t="shared" si="118"/>
        <v>42032.168530092589</v>
      </c>
      <c r="U1488" s="10">
        <f t="shared" si="119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>
        <f>IFERROR(E1489/L1489,0)/VLOOKUP(H1489,ExchangeRates,2,FALSE)</f>
        <v>0</v>
      </c>
      <c r="Q1489" s="15">
        <f>IFERROR(E1489/VLOOKUP(H1489,ExchangeRates,2,FALSE),0)</f>
        <v>0</v>
      </c>
      <c r="R1489" t="str">
        <f t="shared" si="116"/>
        <v>publishing</v>
      </c>
      <c r="S1489" t="str">
        <f t="shared" si="117"/>
        <v>fiction</v>
      </c>
      <c r="T1489" s="10">
        <f t="shared" si="118"/>
        <v>42554.917488425926</v>
      </c>
      <c r="U1489" s="10">
        <f t="shared" si="119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6">
        <f>IFERROR(E1490/L1490,0)/VLOOKUP(H1490,ExchangeRates,2,FALSE)</f>
        <v>41.666666666666671</v>
      </c>
      <c r="Q1490" s="15">
        <f>IFERROR(E1490/VLOOKUP(H1490,ExchangeRates,2,FALSE),0)</f>
        <v>250</v>
      </c>
      <c r="R1490" t="str">
        <f t="shared" si="116"/>
        <v>publishing</v>
      </c>
      <c r="S1490" t="str">
        <f t="shared" si="117"/>
        <v>fiction</v>
      </c>
      <c r="T1490" s="10">
        <f t="shared" si="118"/>
        <v>41614.563194444447</v>
      </c>
      <c r="U1490" s="10">
        <f t="shared" si="119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>
        <f>IFERROR(E1491/L1491,0)/VLOOKUP(H1491,ExchangeRates,2,FALSE)</f>
        <v>0</v>
      </c>
      <c r="Q1491" s="15">
        <f>IFERROR(E1491/VLOOKUP(H1491,ExchangeRates,2,FALSE),0)</f>
        <v>0</v>
      </c>
      <c r="R1491" t="str">
        <f t="shared" si="116"/>
        <v>publishing</v>
      </c>
      <c r="S1491" t="str">
        <f t="shared" si="117"/>
        <v>fiction</v>
      </c>
      <c r="T1491" s="10">
        <f t="shared" si="118"/>
        <v>41198.611712962964</v>
      </c>
      <c r="U1491" s="10">
        <f t="shared" si="119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6">
        <f>IFERROR(E1492/L1492,0)/VLOOKUP(H1492,ExchangeRates,2,FALSE)</f>
        <v>47.10526315789474</v>
      </c>
      <c r="Q1492" s="15">
        <f>IFERROR(E1492/VLOOKUP(H1492,ExchangeRates,2,FALSE),0)</f>
        <v>895</v>
      </c>
      <c r="R1492" t="str">
        <f t="shared" si="116"/>
        <v>publishing</v>
      </c>
      <c r="S1492" t="str">
        <f t="shared" si="117"/>
        <v>fiction</v>
      </c>
      <c r="T1492" s="10">
        <f t="shared" si="118"/>
        <v>41520.561041666668</v>
      </c>
      <c r="U1492" s="10">
        <f t="shared" si="119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6">
        <f>IFERROR(E1493/L1493,0)/VLOOKUP(H1493,ExchangeRates,2,FALSE)</f>
        <v>100</v>
      </c>
      <c r="Q1493" s="15">
        <f>IFERROR(E1493/VLOOKUP(H1493,ExchangeRates,2,FALSE),0)</f>
        <v>100</v>
      </c>
      <c r="R1493" t="str">
        <f t="shared" si="116"/>
        <v>publishing</v>
      </c>
      <c r="S1493" t="str">
        <f t="shared" si="117"/>
        <v>fiction</v>
      </c>
      <c r="T1493" s="10">
        <f t="shared" si="118"/>
        <v>41991.713460648149</v>
      </c>
      <c r="U1493" s="10">
        <f t="shared" si="119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6">
        <f>IFERROR(E1494/L1494,0)/VLOOKUP(H1494,ExchangeRates,2,FALSE)</f>
        <v>15</v>
      </c>
      <c r="Q1494" s="15">
        <f>IFERROR(E1494/VLOOKUP(H1494,ExchangeRates,2,FALSE),0)</f>
        <v>30</v>
      </c>
      <c r="R1494" t="str">
        <f t="shared" si="116"/>
        <v>publishing</v>
      </c>
      <c r="S1494" t="str">
        <f t="shared" si="117"/>
        <v>fiction</v>
      </c>
      <c r="T1494" s="10">
        <f t="shared" si="118"/>
        <v>40682.884791666671</v>
      </c>
      <c r="U1494" s="10">
        <f t="shared" si="119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>
        <f>IFERROR(E1495/L1495,0)/VLOOKUP(H1495,ExchangeRates,2,FALSE)</f>
        <v>0</v>
      </c>
      <c r="Q1495" s="15">
        <f>IFERROR(E1495/VLOOKUP(H1495,ExchangeRates,2,FALSE),0)</f>
        <v>0</v>
      </c>
      <c r="R1495" t="str">
        <f t="shared" si="116"/>
        <v>publishing</v>
      </c>
      <c r="S1495" t="str">
        <f t="shared" si="117"/>
        <v>fiction</v>
      </c>
      <c r="T1495" s="10">
        <f t="shared" si="118"/>
        <v>41411.866608796292</v>
      </c>
      <c r="U1495" s="10">
        <f t="shared" si="119"/>
        <v>41441.866608796292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6">
        <f>IFERROR(E1496/L1496,0)/VLOOKUP(H1496,ExchangeRates,2,FALSE)</f>
        <v>40.454545454545453</v>
      </c>
      <c r="Q1496" s="15">
        <f>IFERROR(E1496/VLOOKUP(H1496,ExchangeRates,2,FALSE),0)</f>
        <v>445</v>
      </c>
      <c r="R1496" t="str">
        <f t="shared" si="116"/>
        <v>publishing</v>
      </c>
      <c r="S1496" t="str">
        <f t="shared" si="117"/>
        <v>fiction</v>
      </c>
      <c r="T1496" s="10">
        <f t="shared" si="118"/>
        <v>42067.722372685181</v>
      </c>
      <c r="U1496" s="10">
        <f t="shared" si="119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>
        <f>IFERROR(E1497/L1497,0)/VLOOKUP(H1497,ExchangeRates,2,FALSE)</f>
        <v>0</v>
      </c>
      <c r="Q1497" s="15">
        <f>IFERROR(E1497/VLOOKUP(H1497,ExchangeRates,2,FALSE),0)</f>
        <v>0</v>
      </c>
      <c r="R1497" t="str">
        <f t="shared" si="116"/>
        <v>publishing</v>
      </c>
      <c r="S1497" t="str">
        <f t="shared" si="117"/>
        <v>fiction</v>
      </c>
      <c r="T1497" s="10">
        <f t="shared" si="118"/>
        <v>40752.789710648147</v>
      </c>
      <c r="U1497" s="10">
        <f t="shared" si="119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>
        <f>IFERROR(E1498/L1498,0)/VLOOKUP(H1498,ExchangeRates,2,FALSE)</f>
        <v>0</v>
      </c>
      <c r="Q1498" s="15">
        <f>IFERROR(E1498/VLOOKUP(H1498,ExchangeRates,2,FALSE),0)</f>
        <v>0</v>
      </c>
      <c r="R1498" t="str">
        <f t="shared" si="116"/>
        <v>publishing</v>
      </c>
      <c r="S1498" t="str">
        <f t="shared" si="117"/>
        <v>fiction</v>
      </c>
      <c r="T1498" s="10">
        <f t="shared" si="118"/>
        <v>41838.475219907406</v>
      </c>
      <c r="U1498" s="10">
        <f t="shared" si="119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6">
        <f>IFERROR(E1499/L1499,0)/VLOOKUP(H1499,ExchangeRates,2,FALSE)</f>
        <v>1</v>
      </c>
      <c r="Q1499" s="15">
        <f>IFERROR(E1499/VLOOKUP(H1499,ExchangeRates,2,FALSE),0)</f>
        <v>1</v>
      </c>
      <c r="R1499" t="str">
        <f t="shared" si="116"/>
        <v>publishing</v>
      </c>
      <c r="S1499" t="str">
        <f t="shared" si="117"/>
        <v>fiction</v>
      </c>
      <c r="T1499" s="10">
        <f t="shared" si="118"/>
        <v>41444.64261574074</v>
      </c>
      <c r="U1499" s="10">
        <f t="shared" si="119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6">
        <f>IFERROR(E1500/L1500,0)/VLOOKUP(H1500,ExchangeRates,2,FALSE)</f>
        <v>19</v>
      </c>
      <c r="Q1500" s="15">
        <f>IFERROR(E1500/VLOOKUP(H1500,ExchangeRates,2,FALSE),0)</f>
        <v>57</v>
      </c>
      <c r="R1500" t="str">
        <f t="shared" si="116"/>
        <v>publishing</v>
      </c>
      <c r="S1500" t="str">
        <f t="shared" si="117"/>
        <v>fiction</v>
      </c>
      <c r="T1500" s="10">
        <f t="shared" si="118"/>
        <v>41840.983541666668</v>
      </c>
      <c r="U1500" s="10">
        <f t="shared" si="119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6">
        <f>IFERROR(E1501/L1501,0)/VLOOKUP(H1501,ExchangeRates,2,FALSE)</f>
        <v>5</v>
      </c>
      <c r="Q1501" s="15">
        <f>IFERROR(E1501/VLOOKUP(H1501,ExchangeRates,2,FALSE),0)</f>
        <v>5</v>
      </c>
      <c r="R1501" t="str">
        <f t="shared" si="116"/>
        <v>publishing</v>
      </c>
      <c r="S1501" t="str">
        <f t="shared" si="117"/>
        <v>fiction</v>
      </c>
      <c r="T1501" s="10">
        <f t="shared" si="118"/>
        <v>42527.007326388892</v>
      </c>
      <c r="U1501" s="10">
        <f t="shared" si="119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6">
        <f>IFERROR(E1502/L1502,0)/VLOOKUP(H1502,ExchangeRates,2,FALSE)</f>
        <v>46.733333333333334</v>
      </c>
      <c r="Q1502" s="15">
        <f>IFERROR(E1502/VLOOKUP(H1502,ExchangeRates,2,FALSE),0)</f>
        <v>701</v>
      </c>
      <c r="R1502" t="str">
        <f t="shared" si="116"/>
        <v>publishing</v>
      </c>
      <c r="S1502" t="str">
        <f t="shared" si="117"/>
        <v>fiction</v>
      </c>
      <c r="T1502" s="10">
        <f t="shared" si="118"/>
        <v>41365.904594907406</v>
      </c>
      <c r="U1502" s="10">
        <f t="shared" si="119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6">
        <f>IFERROR(E1503/L1503,0)/VLOOKUP(H1503,ExchangeRates,2,FALSE)</f>
        <v>72.933636900244537</v>
      </c>
      <c r="Q1503" s="15">
        <f>IFERROR(E1503/VLOOKUP(H1503,ExchangeRates,2,FALSE),0)</f>
        <v>64546.268656716413</v>
      </c>
      <c r="R1503" t="str">
        <f t="shared" si="116"/>
        <v>photography</v>
      </c>
      <c r="S1503" t="str">
        <f t="shared" si="117"/>
        <v>photobooks</v>
      </c>
      <c r="T1503" s="10">
        <f t="shared" si="118"/>
        <v>42163.583599537036</v>
      </c>
      <c r="U1503" s="10">
        <f t="shared" si="119"/>
        <v>42193.583599537036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6">
        <f>IFERROR(E1504/L1504,0)/VLOOKUP(H1504,ExchangeRates,2,FALSE)</f>
        <v>85.868185141010358</v>
      </c>
      <c r="Q1504" s="15">
        <f>IFERROR(E1504/VLOOKUP(H1504,ExchangeRates,2,FALSE),0)</f>
        <v>28250.632911392404</v>
      </c>
      <c r="R1504" t="str">
        <f t="shared" si="116"/>
        <v>photography</v>
      </c>
      <c r="S1504" t="str">
        <f t="shared" si="117"/>
        <v>photobooks</v>
      </c>
      <c r="T1504" s="10">
        <f t="shared" si="118"/>
        <v>42426.542592592596</v>
      </c>
      <c r="U1504" s="10">
        <f t="shared" si="119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6">
        <f>IFERROR(E1505/L1505,0)/VLOOKUP(H1505,ExchangeRates,2,FALSE)</f>
        <v>64.755601792573628</v>
      </c>
      <c r="Q1505" s="15">
        <f>IFERROR(E1505/VLOOKUP(H1505,ExchangeRates,2,FALSE),0)</f>
        <v>4597.647727272727</v>
      </c>
      <c r="R1505" t="str">
        <f t="shared" si="116"/>
        <v>photography</v>
      </c>
      <c r="S1505" t="str">
        <f t="shared" si="117"/>
        <v>photobooks</v>
      </c>
      <c r="T1505" s="10">
        <f t="shared" si="118"/>
        <v>42606.347233796296</v>
      </c>
      <c r="U1505" s="10">
        <f t="shared" si="119"/>
        <v>42666.347233796296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6">
        <f>IFERROR(E1506/L1506,0)/VLOOKUP(H1506,ExchangeRates,2,FALSE)</f>
        <v>85.012470001411685</v>
      </c>
      <c r="Q1506" s="15">
        <f>IFERROR(E1506/VLOOKUP(H1506,ExchangeRates,2,FALSE),0)</f>
        <v>22868.354430379746</v>
      </c>
      <c r="R1506" t="str">
        <f t="shared" si="116"/>
        <v>photography</v>
      </c>
      <c r="S1506" t="str">
        <f t="shared" si="117"/>
        <v>photobooks</v>
      </c>
      <c r="T1506" s="10">
        <f t="shared" si="118"/>
        <v>41772.657685185186</v>
      </c>
      <c r="U1506" s="10">
        <f t="shared" si="119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6">
        <f>IFERROR(E1507/L1507,0)/VLOOKUP(H1507,ExchangeRates,2,FALSE)</f>
        <v>54.588274044795781</v>
      </c>
      <c r="Q1507" s="15">
        <f>IFERROR(E1507/VLOOKUP(H1507,ExchangeRates,2,FALSE),0)</f>
        <v>18832.954545454544</v>
      </c>
      <c r="R1507" t="str">
        <f t="shared" si="116"/>
        <v>photography</v>
      </c>
      <c r="S1507" t="str">
        <f t="shared" si="117"/>
        <v>photobooks</v>
      </c>
      <c r="T1507" s="10">
        <f t="shared" si="118"/>
        <v>42414.44332175926</v>
      </c>
      <c r="U1507" s="10">
        <f t="shared" si="119"/>
        <v>42451.834027777775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6">
        <f>IFERROR(E1508/L1508,0)/VLOOKUP(H1508,ExchangeRates,2,FALSE)</f>
        <v>49.190462172505157</v>
      </c>
      <c r="Q1508" s="15">
        <f>IFERROR(E1508/VLOOKUP(H1508,ExchangeRates,2,FALSE),0)</f>
        <v>2115.1898734177216</v>
      </c>
      <c r="R1508" t="str">
        <f t="shared" si="116"/>
        <v>photography</v>
      </c>
      <c r="S1508" t="str">
        <f t="shared" si="117"/>
        <v>photobooks</v>
      </c>
      <c r="T1508" s="10">
        <f t="shared" si="118"/>
        <v>41814.785925925928</v>
      </c>
      <c r="U1508" s="10">
        <f t="shared" si="119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6">
        <f>IFERROR(E1509/L1509,0)/VLOOKUP(H1509,ExchangeRates,2,FALSE)</f>
        <v>78.181818181818187</v>
      </c>
      <c r="Q1509" s="15">
        <f>IFERROR(E1509/VLOOKUP(H1509,ExchangeRates,2,FALSE),0)</f>
        <v>2580</v>
      </c>
      <c r="R1509" t="str">
        <f t="shared" si="116"/>
        <v>photography</v>
      </c>
      <c r="S1509" t="str">
        <f t="shared" si="117"/>
        <v>photobooks</v>
      </c>
      <c r="T1509" s="10">
        <f t="shared" si="118"/>
        <v>40254.450335648144</v>
      </c>
      <c r="U1509" s="10">
        <f t="shared" si="119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6">
        <f>IFERROR(E1510/L1510,0)/VLOOKUP(H1510,ExchangeRates,2,FALSE)</f>
        <v>97.113744075829388</v>
      </c>
      <c r="Q1510" s="15">
        <f>IFERROR(E1510/VLOOKUP(H1510,ExchangeRates,2,FALSE),0)</f>
        <v>20491</v>
      </c>
      <c r="R1510" t="str">
        <f t="shared" si="116"/>
        <v>photography</v>
      </c>
      <c r="S1510" t="str">
        <f t="shared" si="117"/>
        <v>photobooks</v>
      </c>
      <c r="T1510" s="10">
        <f t="shared" si="118"/>
        <v>41786.614363425928</v>
      </c>
      <c r="U1510" s="10">
        <f t="shared" si="119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6">
        <f>IFERROR(E1511/L1511,0)/VLOOKUP(H1511,ExchangeRates,2,FALSE)</f>
        <v>125.44770408163266</v>
      </c>
      <c r="Q1511" s="15">
        <f>IFERROR(E1511/VLOOKUP(H1511,ExchangeRates,2,FALSE),0)</f>
        <v>24587.75</v>
      </c>
      <c r="R1511" t="str">
        <f t="shared" si="116"/>
        <v>photography</v>
      </c>
      <c r="S1511" t="str">
        <f t="shared" si="117"/>
        <v>photobooks</v>
      </c>
      <c r="T1511" s="10">
        <f t="shared" si="118"/>
        <v>42751.533391203702</v>
      </c>
      <c r="U1511" s="10">
        <f t="shared" si="119"/>
        <v>42780.957638888889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6">
        <f>IFERROR(E1512/L1512,0)/VLOOKUP(H1512,ExchangeRates,2,FALSE)</f>
        <v>50.525394592905137</v>
      </c>
      <c r="Q1512" s="15">
        <f>IFERROR(E1512/VLOOKUP(H1512,ExchangeRates,2,FALSE),0)</f>
        <v>20462.784810126581</v>
      </c>
      <c r="R1512" t="str">
        <f t="shared" si="116"/>
        <v>photography</v>
      </c>
      <c r="S1512" t="str">
        <f t="shared" si="117"/>
        <v>photobooks</v>
      </c>
      <c r="T1512" s="10">
        <f t="shared" si="118"/>
        <v>41809.385162037041</v>
      </c>
      <c r="U1512" s="10">
        <f t="shared" si="119"/>
        <v>41839.385162037041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6">
        <f>IFERROR(E1513/L1513,0)/VLOOKUP(H1513,ExchangeRates,2,FALSE)</f>
        <v>75.975728155339809</v>
      </c>
      <c r="Q1513" s="15">
        <f>IFERROR(E1513/VLOOKUP(H1513,ExchangeRates,2,FALSE),0)</f>
        <v>15651</v>
      </c>
      <c r="R1513" t="str">
        <f t="shared" si="116"/>
        <v>photography</v>
      </c>
      <c r="S1513" t="str">
        <f t="shared" si="117"/>
        <v>photobooks</v>
      </c>
      <c r="T1513" s="10">
        <f t="shared" si="118"/>
        <v>42296.583379629628</v>
      </c>
      <c r="U1513" s="10">
        <f t="shared" si="119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6">
        <f>IFERROR(E1514/L1514,0)/VLOOKUP(H1514,ExchangeRates,2,FALSE)</f>
        <v>58.379104477611939</v>
      </c>
      <c r="Q1514" s="15">
        <f>IFERROR(E1514/VLOOKUP(H1514,ExchangeRates,2,FALSE),0)</f>
        <v>19557</v>
      </c>
      <c r="R1514" t="str">
        <f t="shared" si="116"/>
        <v>photography</v>
      </c>
      <c r="S1514" t="str">
        <f t="shared" si="117"/>
        <v>photobooks</v>
      </c>
      <c r="T1514" s="10">
        <f t="shared" si="118"/>
        <v>42741.684479166666</v>
      </c>
      <c r="U1514" s="10">
        <f t="shared" si="119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6">
        <f>IFERROR(E1515/L1515,0)/VLOOKUP(H1515,ExchangeRates,2,FALSE)</f>
        <v>70.659405357668533</v>
      </c>
      <c r="Q1515" s="15">
        <f>IFERROR(E1515/VLOOKUP(H1515,ExchangeRates,2,FALSE),0)</f>
        <v>15191.772151898733</v>
      </c>
      <c r="R1515" t="str">
        <f t="shared" si="116"/>
        <v>photography</v>
      </c>
      <c r="S1515" t="str">
        <f t="shared" si="117"/>
        <v>photobooks</v>
      </c>
      <c r="T1515" s="10">
        <f t="shared" si="118"/>
        <v>41806.637337962966</v>
      </c>
      <c r="U1515" s="10">
        <f t="shared" si="119"/>
        <v>41836.637337962966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6">
        <f>IFERROR(E1516/L1516,0)/VLOOKUP(H1516,ExchangeRates,2,FALSE)</f>
        <v>151.24431818181819</v>
      </c>
      <c r="Q1516" s="15">
        <f>IFERROR(E1516/VLOOKUP(H1516,ExchangeRates,2,FALSE),0)</f>
        <v>26619</v>
      </c>
      <c r="R1516" t="str">
        <f t="shared" si="116"/>
        <v>photography</v>
      </c>
      <c r="S1516" t="str">
        <f t="shared" si="117"/>
        <v>photobooks</v>
      </c>
      <c r="T1516" s="10">
        <f t="shared" si="118"/>
        <v>42234.597685185188</v>
      </c>
      <c r="U1516" s="10">
        <f t="shared" si="119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6">
        <f>IFERROR(E1517/L1517,0)/VLOOKUP(H1517,ExchangeRates,2,FALSE)</f>
        <v>91.658065832823127</v>
      </c>
      <c r="Q1517" s="15">
        <f>IFERROR(E1517/VLOOKUP(H1517,ExchangeRates,2,FALSE),0)</f>
        <v>50870.226537216833</v>
      </c>
      <c r="R1517" t="str">
        <f t="shared" si="116"/>
        <v>photography</v>
      </c>
      <c r="S1517" t="str">
        <f t="shared" si="117"/>
        <v>photobooks</v>
      </c>
      <c r="T1517" s="10">
        <f t="shared" si="118"/>
        <v>42415.253437499996</v>
      </c>
      <c r="U1517" s="10">
        <f t="shared" si="119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6">
        <f>IFERROR(E1518/L1518,0)/VLOOKUP(H1518,ExchangeRates,2,FALSE)</f>
        <v>159.24137931034483</v>
      </c>
      <c r="Q1518" s="15">
        <f>IFERROR(E1518/VLOOKUP(H1518,ExchangeRates,2,FALSE),0)</f>
        <v>18472</v>
      </c>
      <c r="R1518" t="str">
        <f t="shared" si="116"/>
        <v>photography</v>
      </c>
      <c r="S1518" t="str">
        <f t="shared" si="117"/>
        <v>photobooks</v>
      </c>
      <c r="T1518" s="10">
        <f t="shared" si="118"/>
        <v>42619.466342592597</v>
      </c>
      <c r="U1518" s="10">
        <f t="shared" si="119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6">
        <f>IFERROR(E1519/L1519,0)/VLOOKUP(H1519,ExchangeRates,2,FALSE)</f>
        <v>39.507317073170732</v>
      </c>
      <c r="Q1519" s="15">
        <f>IFERROR(E1519/VLOOKUP(H1519,ExchangeRates,2,FALSE),0)</f>
        <v>24297</v>
      </c>
      <c r="R1519" t="str">
        <f t="shared" si="116"/>
        <v>photography</v>
      </c>
      <c r="S1519" t="str">
        <f t="shared" si="117"/>
        <v>photobooks</v>
      </c>
      <c r="T1519" s="10">
        <f t="shared" si="118"/>
        <v>41948.56658564815</v>
      </c>
      <c r="U1519" s="10">
        <f t="shared" si="119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6">
        <f>IFERROR(E1520/L1520,0)/VLOOKUP(H1520,ExchangeRates,2,FALSE)</f>
        <v>130.52966101694915</v>
      </c>
      <c r="Q1520" s="15">
        <f>IFERROR(E1520/VLOOKUP(H1520,ExchangeRates,2,FALSE),0)</f>
        <v>30805</v>
      </c>
      <c r="R1520" t="str">
        <f t="shared" si="116"/>
        <v>photography</v>
      </c>
      <c r="S1520" t="str">
        <f t="shared" si="117"/>
        <v>photobooks</v>
      </c>
      <c r="T1520" s="10">
        <f t="shared" si="118"/>
        <v>41760.8200462963</v>
      </c>
      <c r="U1520" s="10">
        <f t="shared" si="119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6">
        <f>IFERROR(E1521/L1521,0)/VLOOKUP(H1521,ExchangeRates,2,FALSE)</f>
        <v>64.156896551724131</v>
      </c>
      <c r="Q1521" s="15">
        <f>IFERROR(E1521/VLOOKUP(H1521,ExchangeRates,2,FALSE),0)</f>
        <v>9302.75</v>
      </c>
      <c r="R1521" t="str">
        <f t="shared" si="116"/>
        <v>photography</v>
      </c>
      <c r="S1521" t="str">
        <f t="shared" si="117"/>
        <v>photobooks</v>
      </c>
      <c r="T1521" s="10">
        <f t="shared" si="118"/>
        <v>41782.741701388892</v>
      </c>
      <c r="U1521" s="10">
        <f t="shared" si="119"/>
        <v>41810.915972222225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6">
        <f>IFERROR(E1522/L1522,0)/VLOOKUP(H1522,ExchangeRates,2,FALSE)</f>
        <v>111.52694610778443</v>
      </c>
      <c r="Q1522" s="15">
        <f>IFERROR(E1522/VLOOKUP(H1522,ExchangeRates,2,FALSE),0)</f>
        <v>18625</v>
      </c>
      <c r="R1522" t="str">
        <f t="shared" si="116"/>
        <v>photography</v>
      </c>
      <c r="S1522" t="str">
        <f t="shared" si="117"/>
        <v>photobooks</v>
      </c>
      <c r="T1522" s="10">
        <f t="shared" si="118"/>
        <v>41955.857789351852</v>
      </c>
      <c r="U1522" s="10">
        <f t="shared" si="119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6">
        <f>IFERROR(E1523/L1523,0)/VLOOKUP(H1523,ExchangeRates,2,FALSE)</f>
        <v>170.44680851063831</v>
      </c>
      <c r="Q1523" s="15">
        <f>IFERROR(E1523/VLOOKUP(H1523,ExchangeRates,2,FALSE),0)</f>
        <v>40055</v>
      </c>
      <c r="R1523" t="str">
        <f t="shared" si="116"/>
        <v>photography</v>
      </c>
      <c r="S1523" t="str">
        <f t="shared" si="117"/>
        <v>photobooks</v>
      </c>
      <c r="T1523" s="10">
        <f t="shared" si="118"/>
        <v>42493.167719907404</v>
      </c>
      <c r="U1523" s="10">
        <f t="shared" si="119"/>
        <v>42528.167719907404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6">
        <f>IFERROR(E1524/L1524,0)/VLOOKUP(H1524,ExchangeRates,2,FALSE)</f>
        <v>133.7391592920354</v>
      </c>
      <c r="Q1524" s="15">
        <f>IFERROR(E1524/VLOOKUP(H1524,ExchangeRates,2,FALSE),0)</f>
        <v>60450.1</v>
      </c>
      <c r="R1524" t="str">
        <f t="shared" si="116"/>
        <v>photography</v>
      </c>
      <c r="S1524" t="str">
        <f t="shared" si="117"/>
        <v>photobooks</v>
      </c>
      <c r="T1524" s="10">
        <f t="shared" si="118"/>
        <v>41899.830312500002</v>
      </c>
      <c r="U1524" s="10">
        <f t="shared" si="119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6">
        <f>IFERROR(E1525/L1525,0)/VLOOKUP(H1525,ExchangeRates,2,FALSE)</f>
        <v>95.834024896265561</v>
      </c>
      <c r="Q1525" s="15">
        <f>IFERROR(E1525/VLOOKUP(H1525,ExchangeRates,2,FALSE),0)</f>
        <v>23096</v>
      </c>
      <c r="R1525" t="str">
        <f t="shared" si="116"/>
        <v>photography</v>
      </c>
      <c r="S1525" t="str">
        <f t="shared" si="117"/>
        <v>photobooks</v>
      </c>
      <c r="T1525" s="10">
        <f t="shared" si="118"/>
        <v>41964.751342592594</v>
      </c>
      <c r="U1525" s="10">
        <f t="shared" si="119"/>
        <v>41996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6">
        <f>IFERROR(E1526/L1526,0)/VLOOKUP(H1526,ExchangeRates,2,FALSE)</f>
        <v>24.107142857142858</v>
      </c>
      <c r="Q1526" s="15">
        <f>IFERROR(E1526/VLOOKUP(H1526,ExchangeRates,2,FALSE),0)</f>
        <v>675</v>
      </c>
      <c r="R1526" t="str">
        <f t="shared" si="116"/>
        <v>photography</v>
      </c>
      <c r="S1526" t="str">
        <f t="shared" si="117"/>
        <v>photobooks</v>
      </c>
      <c r="T1526" s="10">
        <f t="shared" si="118"/>
        <v>42756.501041666663</v>
      </c>
      <c r="U1526" s="10">
        <f t="shared" si="119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6">
        <f>IFERROR(E1527/L1527,0)/VLOOKUP(H1527,ExchangeRates,2,FALSE)</f>
        <v>32.315357142857138</v>
      </c>
      <c r="Q1527" s="15">
        <f>IFERROR(E1527/VLOOKUP(H1527,ExchangeRates,2,FALSE),0)</f>
        <v>4524.1499999999996</v>
      </c>
      <c r="R1527" t="str">
        <f t="shared" si="116"/>
        <v>photography</v>
      </c>
      <c r="S1527" t="str">
        <f t="shared" si="117"/>
        <v>photobooks</v>
      </c>
      <c r="T1527" s="10">
        <f t="shared" si="118"/>
        <v>42570.702986111108</v>
      </c>
      <c r="U1527" s="10">
        <f t="shared" si="119"/>
        <v>42600.702986111108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6">
        <f>IFERROR(E1528/L1528,0)/VLOOKUP(H1528,ExchangeRates,2,FALSE)</f>
        <v>98.839285714285708</v>
      </c>
      <c r="Q1528" s="15">
        <f>IFERROR(E1528/VLOOKUP(H1528,ExchangeRates,2,FALSE),0)</f>
        <v>27675</v>
      </c>
      <c r="R1528" t="str">
        <f t="shared" si="116"/>
        <v>photography</v>
      </c>
      <c r="S1528" t="str">
        <f t="shared" si="117"/>
        <v>photobooks</v>
      </c>
      <c r="T1528" s="10">
        <f t="shared" si="118"/>
        <v>42339.276006944448</v>
      </c>
      <c r="U1528" s="10">
        <f t="shared" si="119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6">
        <f>IFERROR(E1529/L1529,0)/VLOOKUP(H1529,ExchangeRates,2,FALSE)</f>
        <v>55.222142857142863</v>
      </c>
      <c r="Q1529" s="15">
        <f>IFERROR(E1529/VLOOKUP(H1529,ExchangeRates,2,FALSE),0)</f>
        <v>3865.55</v>
      </c>
      <c r="R1529" t="str">
        <f t="shared" si="116"/>
        <v>photography</v>
      </c>
      <c r="S1529" t="str">
        <f t="shared" si="117"/>
        <v>photobooks</v>
      </c>
      <c r="T1529" s="10">
        <f t="shared" si="118"/>
        <v>42780.600532407407</v>
      </c>
      <c r="U1529" s="10">
        <f t="shared" si="119"/>
        <v>42808.558865740742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6">
        <f>IFERROR(E1530/L1530,0)/VLOOKUP(H1530,ExchangeRates,2,FALSE)</f>
        <v>52.793750000000003</v>
      </c>
      <c r="Q1530" s="15">
        <f>IFERROR(E1530/VLOOKUP(H1530,ExchangeRates,2,FALSE),0)</f>
        <v>8447</v>
      </c>
      <c r="R1530" t="str">
        <f t="shared" si="116"/>
        <v>photography</v>
      </c>
      <c r="S1530" t="str">
        <f t="shared" si="117"/>
        <v>photobooks</v>
      </c>
      <c r="T1530" s="10">
        <f t="shared" si="118"/>
        <v>42736.732893518521</v>
      </c>
      <c r="U1530" s="10">
        <f t="shared" si="119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6">
        <f>IFERROR(E1531/L1531,0)/VLOOKUP(H1531,ExchangeRates,2,FALSE)</f>
        <v>135.66666666666666</v>
      </c>
      <c r="Q1531" s="15">
        <f>IFERROR(E1531/VLOOKUP(H1531,ExchangeRates,2,FALSE),0)</f>
        <v>19129</v>
      </c>
      <c r="R1531" t="str">
        <f t="shared" si="116"/>
        <v>photography</v>
      </c>
      <c r="S1531" t="str">
        <f t="shared" si="117"/>
        <v>photobooks</v>
      </c>
      <c r="T1531" s="10">
        <f t="shared" si="118"/>
        <v>42052.628703703704</v>
      </c>
      <c r="U1531" s="10">
        <f t="shared" si="119"/>
        <v>42082.587037037039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6">
        <f>IFERROR(E1532/L1532,0)/VLOOKUP(H1532,ExchangeRates,2,FALSE)</f>
        <v>53.991990846681922</v>
      </c>
      <c r="Q1532" s="15">
        <f>IFERROR(E1532/VLOOKUP(H1532,ExchangeRates,2,FALSE),0)</f>
        <v>47189</v>
      </c>
      <c r="R1532" t="str">
        <f t="shared" si="116"/>
        <v>photography</v>
      </c>
      <c r="S1532" t="str">
        <f t="shared" si="117"/>
        <v>photobooks</v>
      </c>
      <c r="T1532" s="10">
        <f t="shared" si="118"/>
        <v>42275.76730324074</v>
      </c>
      <c r="U1532" s="10">
        <f t="shared" si="119"/>
        <v>42300.76730324074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6">
        <f>IFERROR(E1533/L1533,0)/VLOOKUP(H1533,ExchangeRates,2,FALSE)</f>
        <v>56.643835616438359</v>
      </c>
      <c r="Q1533" s="15">
        <f>IFERROR(E1533/VLOOKUP(H1533,ExchangeRates,2,FALSE),0)</f>
        <v>4135</v>
      </c>
      <c r="R1533" t="str">
        <f t="shared" si="116"/>
        <v>photography</v>
      </c>
      <c r="S1533" t="str">
        <f t="shared" si="117"/>
        <v>photobooks</v>
      </c>
      <c r="T1533" s="10">
        <f t="shared" si="118"/>
        <v>41941.802384259259</v>
      </c>
      <c r="U1533" s="10">
        <f t="shared" si="119"/>
        <v>41974.125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6">
        <f>IFERROR(E1534/L1534,0)/VLOOKUP(H1534,ExchangeRates,2,FALSE)</f>
        <v>57.164115646258502</v>
      </c>
      <c r="Q1534" s="15">
        <f>IFERROR(E1534/VLOOKUP(H1534,ExchangeRates,2,FALSE),0)</f>
        <v>16806.25</v>
      </c>
      <c r="R1534" t="str">
        <f t="shared" si="116"/>
        <v>photography</v>
      </c>
      <c r="S1534" t="str">
        <f t="shared" si="117"/>
        <v>photobooks</v>
      </c>
      <c r="T1534" s="10">
        <f t="shared" si="118"/>
        <v>42391.475289351853</v>
      </c>
      <c r="U1534" s="10">
        <f t="shared" si="119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6">
        <f>IFERROR(E1535/L1535,0)/VLOOKUP(H1535,ExchangeRates,2,FALSE)</f>
        <v>88.26081081081081</v>
      </c>
      <c r="Q1535" s="15">
        <f>IFERROR(E1535/VLOOKUP(H1535,ExchangeRates,2,FALSE),0)</f>
        <v>65313</v>
      </c>
      <c r="R1535" t="str">
        <f t="shared" si="116"/>
        <v>photography</v>
      </c>
      <c r="S1535" t="str">
        <f t="shared" si="117"/>
        <v>photobooks</v>
      </c>
      <c r="T1535" s="10">
        <f t="shared" si="118"/>
        <v>42443.00204861111</v>
      </c>
      <c r="U1535" s="10">
        <f t="shared" si="119"/>
        <v>42492.165972222225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6">
        <f>IFERROR(E1536/L1536,0)/VLOOKUP(H1536,ExchangeRates,2,FALSE)</f>
        <v>84.905149051490511</v>
      </c>
      <c r="Q1536" s="15">
        <f>IFERROR(E1536/VLOOKUP(H1536,ExchangeRates,2,FALSE),0)</f>
        <v>31330</v>
      </c>
      <c r="R1536" t="str">
        <f t="shared" si="116"/>
        <v>photography</v>
      </c>
      <c r="S1536" t="str">
        <f t="shared" si="117"/>
        <v>photobooks</v>
      </c>
      <c r="T1536" s="10">
        <f t="shared" si="118"/>
        <v>42221.674328703702</v>
      </c>
      <c r="U1536" s="10">
        <f t="shared" si="119"/>
        <v>42251.674328703702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6">
        <f>IFERROR(E1537/L1537,0)/VLOOKUP(H1537,ExchangeRates,2,FALSE)</f>
        <v>48.154545454545456</v>
      </c>
      <c r="Q1537" s="15">
        <f>IFERROR(E1537/VLOOKUP(H1537,ExchangeRates,2,FALSE),0)</f>
        <v>5297</v>
      </c>
      <c r="R1537" t="str">
        <f t="shared" si="116"/>
        <v>photography</v>
      </c>
      <c r="S1537" t="str">
        <f t="shared" si="117"/>
        <v>photobooks</v>
      </c>
      <c r="T1537" s="10">
        <f t="shared" si="118"/>
        <v>42484.829062500001</v>
      </c>
      <c r="U1537" s="10">
        <f t="shared" si="119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 s="6">
        <f>IFERROR(E1538/L1538,0)/VLOOKUP(H1538,ExchangeRates,2,FALSE)</f>
        <v>66.015406593406595</v>
      </c>
      <c r="Q1538" s="15">
        <f>IFERROR(E1538/VLOOKUP(H1538,ExchangeRates,2,FALSE),0)</f>
        <v>30037.01</v>
      </c>
      <c r="R1538" t="str">
        <f t="shared" si="116"/>
        <v>photography</v>
      </c>
      <c r="S1538" t="str">
        <f t="shared" si="117"/>
        <v>photobooks</v>
      </c>
      <c r="T1538" s="10">
        <f t="shared" si="118"/>
        <v>42213.802199074074</v>
      </c>
      <c r="U1538" s="10">
        <f t="shared" si="119"/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 s="6">
        <f>IFERROR(E1539/L1539,0)/VLOOKUP(H1539,ExchangeRates,2,FALSE)</f>
        <v>109.51704545454545</v>
      </c>
      <c r="Q1539" s="15">
        <f>IFERROR(E1539/VLOOKUP(H1539,ExchangeRates,2,FALSE),0)</f>
        <v>24531.81818181818</v>
      </c>
      <c r="R1539" t="str">
        <f t="shared" ref="R1539:R1602" si="121">LEFT(N1539,FIND("/",N1539)-1)</f>
        <v>photography</v>
      </c>
      <c r="S1539" t="str">
        <f t="shared" ref="S1539:S1602" si="122">RIGHT(N1539,LEN(N1539)-FIND("/",N1539))</f>
        <v>photobooks</v>
      </c>
      <c r="T1539" s="10">
        <f t="shared" ref="T1539:T1602" si="123">(((J1539/86400)+DATE(1970,1,1)))</f>
        <v>42552.315127314811</v>
      </c>
      <c r="U1539" s="10">
        <f t="shared" ref="U1539:U1602" si="124">(((I1539/86400)+DATE(1970,1,1)))</f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6">
        <f>IFERROR(E1540/L1540,0)/VLOOKUP(H1540,ExchangeRates,2,FALSE)</f>
        <v>156.17391304347825</v>
      </c>
      <c r="Q1540" s="15">
        <f>IFERROR(E1540/VLOOKUP(H1540,ExchangeRates,2,FALSE),0)</f>
        <v>7184</v>
      </c>
      <c r="R1540" t="str">
        <f t="shared" si="121"/>
        <v>photography</v>
      </c>
      <c r="S1540" t="str">
        <f t="shared" si="122"/>
        <v>photobooks</v>
      </c>
      <c r="T1540" s="10">
        <f t="shared" si="123"/>
        <v>41981.782060185185</v>
      </c>
      <c r="U1540" s="10">
        <f t="shared" si="124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6">
        <f>IFERROR(E1541/L1541,0)/VLOOKUP(H1541,ExchangeRates,2,FALSE)</f>
        <v>95.764859154929582</v>
      </c>
      <c r="Q1541" s="15">
        <f>IFERROR(E1541/VLOOKUP(H1541,ExchangeRates,2,FALSE),0)</f>
        <v>27197.22</v>
      </c>
      <c r="R1541" t="str">
        <f t="shared" si="121"/>
        <v>photography</v>
      </c>
      <c r="S1541" t="str">
        <f t="shared" si="122"/>
        <v>photobooks</v>
      </c>
      <c r="T1541" s="10">
        <f t="shared" si="123"/>
        <v>42705.91920138889</v>
      </c>
      <c r="U1541" s="10">
        <f t="shared" si="124"/>
        <v>42738.91920138889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6">
        <f>IFERROR(E1542/L1542,0)/VLOOKUP(H1542,ExchangeRates,2,FALSE)</f>
        <v>180.40816326530611</v>
      </c>
      <c r="Q1542" s="15">
        <f>IFERROR(E1542/VLOOKUP(H1542,ExchangeRates,2,FALSE),0)</f>
        <v>17680</v>
      </c>
      <c r="R1542" t="str">
        <f t="shared" si="121"/>
        <v>photography</v>
      </c>
      <c r="S1542" t="str">
        <f t="shared" si="122"/>
        <v>photobooks</v>
      </c>
      <c r="T1542" s="10">
        <f t="shared" si="123"/>
        <v>41939.00712962963</v>
      </c>
      <c r="U1542" s="10">
        <f t="shared" si="124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6">
        <f>IFERROR(E1543/L1543,0)/VLOOKUP(H1543,ExchangeRates,2,FALSE)</f>
        <v>3</v>
      </c>
      <c r="Q1543" s="15">
        <f>IFERROR(E1543/VLOOKUP(H1543,ExchangeRates,2,FALSE),0)</f>
        <v>6</v>
      </c>
      <c r="R1543" t="str">
        <f t="shared" si="121"/>
        <v>photography</v>
      </c>
      <c r="S1543" t="str">
        <f t="shared" si="122"/>
        <v>nature</v>
      </c>
      <c r="T1543" s="10">
        <f t="shared" si="123"/>
        <v>41974.712245370371</v>
      </c>
      <c r="U1543" s="10">
        <f t="shared" si="124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6">
        <f>IFERROR(E1544/L1544,0)/VLOOKUP(H1544,ExchangeRates,2,FALSE)</f>
        <v>14.925373134328357</v>
      </c>
      <c r="Q1544" s="15">
        <f>IFERROR(E1544/VLOOKUP(H1544,ExchangeRates,2,FALSE),0)</f>
        <v>14.925373134328357</v>
      </c>
      <c r="R1544" t="str">
        <f t="shared" si="121"/>
        <v>photography</v>
      </c>
      <c r="S1544" t="str">
        <f t="shared" si="122"/>
        <v>nature</v>
      </c>
      <c r="T1544" s="10">
        <f t="shared" si="123"/>
        <v>42170.996527777781</v>
      </c>
      <c r="U1544" s="10">
        <f t="shared" si="124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6">
        <f>IFERROR(E1545/L1545,0)/VLOOKUP(H1545,ExchangeRates,2,FALSE)</f>
        <v>10</v>
      </c>
      <c r="Q1545" s="15">
        <f>IFERROR(E1545/VLOOKUP(H1545,ExchangeRates,2,FALSE),0)</f>
        <v>10</v>
      </c>
      <c r="R1545" t="str">
        <f t="shared" si="121"/>
        <v>photography</v>
      </c>
      <c r="S1545" t="str">
        <f t="shared" si="122"/>
        <v>nature</v>
      </c>
      <c r="T1545" s="10">
        <f t="shared" si="123"/>
        <v>41935.509652777779</v>
      </c>
      <c r="U1545" s="10">
        <f t="shared" si="124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>
        <f>IFERROR(E1546/L1546,0)/VLOOKUP(H1546,ExchangeRates,2,FALSE)</f>
        <v>0</v>
      </c>
      <c r="Q1546" s="15">
        <f>IFERROR(E1546/VLOOKUP(H1546,ExchangeRates,2,FALSE),0)</f>
        <v>0</v>
      </c>
      <c r="R1546" t="str">
        <f t="shared" si="121"/>
        <v>photography</v>
      </c>
      <c r="S1546" t="str">
        <f t="shared" si="122"/>
        <v>nature</v>
      </c>
      <c r="T1546" s="10">
        <f t="shared" si="123"/>
        <v>42053.051203703704</v>
      </c>
      <c r="U1546" s="10">
        <f t="shared" si="124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6">
        <f>IFERROR(E1547/L1547,0)/VLOOKUP(H1547,ExchangeRates,2,FALSE)</f>
        <v>1</v>
      </c>
      <c r="Q1547" s="15">
        <f>IFERROR(E1547/VLOOKUP(H1547,ExchangeRates,2,FALSE),0)</f>
        <v>1</v>
      </c>
      <c r="R1547" t="str">
        <f t="shared" si="121"/>
        <v>photography</v>
      </c>
      <c r="S1547" t="str">
        <f t="shared" si="122"/>
        <v>nature</v>
      </c>
      <c r="T1547" s="10">
        <f t="shared" si="123"/>
        <v>42031.884652777779</v>
      </c>
      <c r="U1547" s="10">
        <f t="shared" si="124"/>
        <v>42065.886111111111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6">
        <f>IFERROR(E1548/L1548,0)/VLOOKUP(H1548,ExchangeRates,2,FALSE)</f>
        <v>33.256616800920597</v>
      </c>
      <c r="Q1548" s="15">
        <f>IFERROR(E1548/VLOOKUP(H1548,ExchangeRates,2,FALSE),0)</f>
        <v>365.82278481012656</v>
      </c>
      <c r="R1548" t="str">
        <f t="shared" si="121"/>
        <v>photography</v>
      </c>
      <c r="S1548" t="str">
        <f t="shared" si="122"/>
        <v>nature</v>
      </c>
      <c r="T1548" s="10">
        <f t="shared" si="123"/>
        <v>41839.212951388887</v>
      </c>
      <c r="U1548" s="10">
        <f t="shared" si="124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>
        <f>IFERROR(E1549/L1549,0)/VLOOKUP(H1549,ExchangeRates,2,FALSE)</f>
        <v>0</v>
      </c>
      <c r="Q1549" s="15">
        <f>IFERROR(E1549/VLOOKUP(H1549,ExchangeRates,2,FALSE),0)</f>
        <v>0</v>
      </c>
      <c r="R1549" t="str">
        <f t="shared" si="121"/>
        <v>photography</v>
      </c>
      <c r="S1549" t="str">
        <f t="shared" si="122"/>
        <v>nature</v>
      </c>
      <c r="T1549" s="10">
        <f t="shared" si="123"/>
        <v>42782.426875000005</v>
      </c>
      <c r="U1549" s="10">
        <f t="shared" si="124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6">
        <f>IFERROR(E1550/L1550,0)/VLOOKUP(H1550,ExchangeRates,2,FALSE)</f>
        <v>60</v>
      </c>
      <c r="Q1550" s="15">
        <f>IFERROR(E1550/VLOOKUP(H1550,ExchangeRates,2,FALSE),0)</f>
        <v>60</v>
      </c>
      <c r="R1550" t="str">
        <f t="shared" si="121"/>
        <v>photography</v>
      </c>
      <c r="S1550" t="str">
        <f t="shared" si="122"/>
        <v>nature</v>
      </c>
      <c r="T1550" s="10">
        <f t="shared" si="123"/>
        <v>42286.88217592593</v>
      </c>
      <c r="U1550" s="10">
        <f t="shared" si="124"/>
        <v>42316.923842592594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6">
        <f>IFERROR(E1551/L1551,0)/VLOOKUP(H1551,ExchangeRates,2,FALSE)</f>
        <v>28.333333333333332</v>
      </c>
      <c r="Q1551" s="15">
        <f>IFERROR(E1551/VLOOKUP(H1551,ExchangeRates,2,FALSE),0)</f>
        <v>170</v>
      </c>
      <c r="R1551" t="str">
        <f t="shared" si="121"/>
        <v>photography</v>
      </c>
      <c r="S1551" t="str">
        <f t="shared" si="122"/>
        <v>nature</v>
      </c>
      <c r="T1551" s="10">
        <f t="shared" si="123"/>
        <v>42281.136099537034</v>
      </c>
      <c r="U1551" s="10">
        <f t="shared" si="124"/>
        <v>42311.177766203706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6">
        <f>IFERROR(E1552/L1552,0)/VLOOKUP(H1552,ExchangeRates,2,FALSE)</f>
        <v>18.264014466546111</v>
      </c>
      <c r="Q1552" s="15">
        <f>IFERROR(E1552/VLOOKUP(H1552,ExchangeRates,2,FALSE),0)</f>
        <v>127.84810126582278</v>
      </c>
      <c r="R1552" t="str">
        <f t="shared" si="121"/>
        <v>photography</v>
      </c>
      <c r="S1552" t="str">
        <f t="shared" si="122"/>
        <v>nature</v>
      </c>
      <c r="T1552" s="10">
        <f t="shared" si="123"/>
        <v>42472.449467592596</v>
      </c>
      <c r="U1552" s="10">
        <f t="shared" si="124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>
        <f>IFERROR(E1553/L1553,0)/VLOOKUP(H1553,ExchangeRates,2,FALSE)</f>
        <v>0</v>
      </c>
      <c r="Q1553" s="15">
        <f>IFERROR(E1553/VLOOKUP(H1553,ExchangeRates,2,FALSE),0)</f>
        <v>0</v>
      </c>
      <c r="R1553" t="str">
        <f t="shared" si="121"/>
        <v>photography</v>
      </c>
      <c r="S1553" t="str">
        <f t="shared" si="122"/>
        <v>nature</v>
      </c>
      <c r="T1553" s="10">
        <f t="shared" si="123"/>
        <v>42121.824525462958</v>
      </c>
      <c r="U1553" s="10">
        <f t="shared" si="124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6">
        <f>IFERROR(E1554/L1554,0)/VLOOKUP(H1554,ExchangeRates,2,FALSE)</f>
        <v>132.1875</v>
      </c>
      <c r="Q1554" s="15">
        <f>IFERROR(E1554/VLOOKUP(H1554,ExchangeRates,2,FALSE),0)</f>
        <v>2115</v>
      </c>
      <c r="R1554" t="str">
        <f t="shared" si="121"/>
        <v>photography</v>
      </c>
      <c r="S1554" t="str">
        <f t="shared" si="122"/>
        <v>nature</v>
      </c>
      <c r="T1554" s="10">
        <f t="shared" si="123"/>
        <v>41892.688750000001</v>
      </c>
      <c r="U1554" s="10">
        <f t="shared" si="124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>
        <f>IFERROR(E1555/L1555,0)/VLOOKUP(H1555,ExchangeRates,2,FALSE)</f>
        <v>0</v>
      </c>
      <c r="Q1555" s="15">
        <f>IFERROR(E1555/VLOOKUP(H1555,ExchangeRates,2,FALSE),0)</f>
        <v>0</v>
      </c>
      <c r="R1555" t="str">
        <f t="shared" si="121"/>
        <v>photography</v>
      </c>
      <c r="S1555" t="str">
        <f t="shared" si="122"/>
        <v>nature</v>
      </c>
      <c r="T1555" s="10">
        <f t="shared" si="123"/>
        <v>42219.282951388886</v>
      </c>
      <c r="U1555" s="10">
        <f t="shared" si="124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>
        <f>IFERROR(E1556/L1556,0)/VLOOKUP(H1556,ExchangeRates,2,FALSE)</f>
        <v>0</v>
      </c>
      <c r="Q1556" s="15">
        <f>IFERROR(E1556/VLOOKUP(H1556,ExchangeRates,2,FALSE),0)</f>
        <v>0</v>
      </c>
      <c r="R1556" t="str">
        <f t="shared" si="121"/>
        <v>photography</v>
      </c>
      <c r="S1556" t="str">
        <f t="shared" si="122"/>
        <v>nature</v>
      </c>
      <c r="T1556" s="10">
        <f t="shared" si="123"/>
        <v>42188.252199074079</v>
      </c>
      <c r="U1556" s="10">
        <f t="shared" si="124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>
        <f>IFERROR(E1557/L1557,0)/VLOOKUP(H1557,ExchangeRates,2,FALSE)</f>
        <v>0</v>
      </c>
      <c r="Q1557" s="15">
        <f>IFERROR(E1557/VLOOKUP(H1557,ExchangeRates,2,FALSE),0)</f>
        <v>0</v>
      </c>
      <c r="R1557" t="str">
        <f t="shared" si="121"/>
        <v>photography</v>
      </c>
      <c r="S1557" t="str">
        <f t="shared" si="122"/>
        <v>nature</v>
      </c>
      <c r="T1557" s="10">
        <f t="shared" si="123"/>
        <v>42241.613796296297</v>
      </c>
      <c r="U1557" s="10">
        <f t="shared" si="124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6">
        <f>IFERROR(E1558/L1558,0)/VLOOKUP(H1558,ExchangeRates,2,FALSE)</f>
        <v>42.101990049751237</v>
      </c>
      <c r="Q1558" s="15">
        <f>IFERROR(E1558/VLOOKUP(H1558,ExchangeRates,2,FALSE),0)</f>
        <v>505.2238805970149</v>
      </c>
      <c r="R1558" t="str">
        <f t="shared" si="121"/>
        <v>photography</v>
      </c>
      <c r="S1558" t="str">
        <f t="shared" si="122"/>
        <v>nature</v>
      </c>
      <c r="T1558" s="10">
        <f t="shared" si="123"/>
        <v>42525.153055555551</v>
      </c>
      <c r="U1558" s="10">
        <f t="shared" si="124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6">
        <f>IFERROR(E1559/L1559,0)/VLOOKUP(H1559,ExchangeRates,2,FALSE)</f>
        <v>100</v>
      </c>
      <c r="Q1559" s="15">
        <f>IFERROR(E1559/VLOOKUP(H1559,ExchangeRates,2,FALSE),0)</f>
        <v>100</v>
      </c>
      <c r="R1559" t="str">
        <f t="shared" si="121"/>
        <v>photography</v>
      </c>
      <c r="S1559" t="str">
        <f t="shared" si="122"/>
        <v>nature</v>
      </c>
      <c r="T1559" s="10">
        <f t="shared" si="123"/>
        <v>41871.65315972222</v>
      </c>
      <c r="U1559" s="10">
        <f t="shared" si="124"/>
        <v>41902.65315972222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6">
        <f>IFERROR(E1560/L1560,0)/VLOOKUP(H1560,ExchangeRates,2,FALSE)</f>
        <v>14.767932489451475</v>
      </c>
      <c r="Q1560" s="15">
        <f>IFERROR(E1560/VLOOKUP(H1560,ExchangeRates,2,FALSE),0)</f>
        <v>44.303797468354425</v>
      </c>
      <c r="R1560" t="str">
        <f t="shared" si="121"/>
        <v>photography</v>
      </c>
      <c r="S1560" t="str">
        <f t="shared" si="122"/>
        <v>nature</v>
      </c>
      <c r="T1560" s="10">
        <f t="shared" si="123"/>
        <v>42185.397673611107</v>
      </c>
      <c r="U1560" s="10">
        <f t="shared" si="124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6">
        <f>IFERROR(E1561/L1561,0)/VLOOKUP(H1561,ExchangeRates,2,FALSE)</f>
        <v>50</v>
      </c>
      <c r="Q1561" s="15">
        <f>IFERROR(E1561/VLOOKUP(H1561,ExchangeRates,2,FALSE),0)</f>
        <v>50</v>
      </c>
      <c r="R1561" t="str">
        <f t="shared" si="121"/>
        <v>photography</v>
      </c>
      <c r="S1561" t="str">
        <f t="shared" si="122"/>
        <v>nature</v>
      </c>
      <c r="T1561" s="10">
        <f t="shared" si="123"/>
        <v>42108.053229166668</v>
      </c>
      <c r="U1561" s="10">
        <f t="shared" si="124"/>
        <v>42123.053229166668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6">
        <f>IFERROR(E1562/L1562,0)/VLOOKUP(H1562,ExchangeRates,2,FALSE)</f>
        <v>23.5</v>
      </c>
      <c r="Q1562" s="15">
        <f>IFERROR(E1562/VLOOKUP(H1562,ExchangeRates,2,FALSE),0)</f>
        <v>94</v>
      </c>
      <c r="R1562" t="str">
        <f t="shared" si="121"/>
        <v>photography</v>
      </c>
      <c r="S1562" t="str">
        <f t="shared" si="122"/>
        <v>nature</v>
      </c>
      <c r="T1562" s="10">
        <f t="shared" si="123"/>
        <v>41936.020752314813</v>
      </c>
      <c r="U1562" s="10">
        <f t="shared" si="124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6">
        <f>IFERROR(E1563/L1563,0)/VLOOKUP(H1563,ExchangeRates,2,FALSE)</f>
        <v>67</v>
      </c>
      <c r="Q1563" s="15">
        <f>IFERROR(E1563/VLOOKUP(H1563,ExchangeRates,2,FALSE),0)</f>
        <v>67</v>
      </c>
      <c r="R1563" t="str">
        <f t="shared" si="121"/>
        <v>publishing</v>
      </c>
      <c r="S1563" t="str">
        <f t="shared" si="122"/>
        <v>art books</v>
      </c>
      <c r="T1563" s="10">
        <f t="shared" si="123"/>
        <v>41555.041701388887</v>
      </c>
      <c r="U1563" s="10">
        <f t="shared" si="124"/>
        <v>41585.083368055552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>
        <f>IFERROR(E1564/L1564,0)/VLOOKUP(H1564,ExchangeRates,2,FALSE)</f>
        <v>0</v>
      </c>
      <c r="Q1564" s="15">
        <f>IFERROR(E1564/VLOOKUP(H1564,ExchangeRates,2,FALSE),0)</f>
        <v>0</v>
      </c>
      <c r="R1564" t="str">
        <f t="shared" si="121"/>
        <v>publishing</v>
      </c>
      <c r="S1564" t="str">
        <f t="shared" si="122"/>
        <v>art books</v>
      </c>
      <c r="T1564" s="10">
        <f t="shared" si="123"/>
        <v>40079.566157407404</v>
      </c>
      <c r="U1564" s="10">
        <f t="shared" si="124"/>
        <v>40149.034722222219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6">
        <f>IFERROR(E1565/L1565,0)/VLOOKUP(H1565,ExchangeRates,2,FALSE)</f>
        <v>53.797468354430379</v>
      </c>
      <c r="Q1565" s="15">
        <f>IFERROR(E1565/VLOOKUP(H1565,ExchangeRates,2,FALSE),0)</f>
        <v>107.59493670886076</v>
      </c>
      <c r="R1565" t="str">
        <f t="shared" si="121"/>
        <v>publishing</v>
      </c>
      <c r="S1565" t="str">
        <f t="shared" si="122"/>
        <v>art books</v>
      </c>
      <c r="T1565" s="10">
        <f t="shared" si="123"/>
        <v>41652.742488425924</v>
      </c>
      <c r="U1565" s="10">
        <f t="shared" si="124"/>
        <v>41712.700821759259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6">
        <f>IFERROR(E1566/L1566,0)/VLOOKUP(H1566,ExchangeRates,2,FALSE)</f>
        <v>10</v>
      </c>
      <c r="Q1566" s="15">
        <f>IFERROR(E1566/VLOOKUP(H1566,ExchangeRates,2,FALSE),0)</f>
        <v>10</v>
      </c>
      <c r="R1566" t="str">
        <f t="shared" si="121"/>
        <v>publishing</v>
      </c>
      <c r="S1566" t="str">
        <f t="shared" si="122"/>
        <v>art books</v>
      </c>
      <c r="T1566" s="10">
        <f t="shared" si="123"/>
        <v>42121.367002314815</v>
      </c>
      <c r="U1566" s="10">
        <f t="shared" si="124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6">
        <f>IFERROR(E1567/L1567,0)/VLOOKUP(H1567,ExchangeRates,2,FALSE)</f>
        <v>100</v>
      </c>
      <c r="Q1567" s="15">
        <f>IFERROR(E1567/VLOOKUP(H1567,ExchangeRates,2,FALSE),0)</f>
        <v>100</v>
      </c>
      <c r="R1567" t="str">
        <f t="shared" si="121"/>
        <v>publishing</v>
      </c>
      <c r="S1567" t="str">
        <f t="shared" si="122"/>
        <v>art books</v>
      </c>
      <c r="T1567" s="10">
        <f t="shared" si="123"/>
        <v>40672.729872685188</v>
      </c>
      <c r="U1567" s="10">
        <f t="shared" si="124"/>
        <v>40702.729872685188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6">
        <f>IFERROR(E1568/L1568,0)/VLOOKUP(H1568,ExchangeRates,2,FALSE)</f>
        <v>108.05084745762711</v>
      </c>
      <c r="Q1568" s="15">
        <f>IFERROR(E1568/VLOOKUP(H1568,ExchangeRates,2,FALSE),0)</f>
        <v>6375</v>
      </c>
      <c r="R1568" t="str">
        <f t="shared" si="121"/>
        <v>publishing</v>
      </c>
      <c r="S1568" t="str">
        <f t="shared" si="122"/>
        <v>art books</v>
      </c>
      <c r="T1568" s="10">
        <f t="shared" si="123"/>
        <v>42549.916712962964</v>
      </c>
      <c r="U1568" s="10">
        <f t="shared" si="124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6">
        <f>IFERROR(E1569/L1569,0)/VLOOKUP(H1569,ExchangeRates,2,FALSE)</f>
        <v>26.923076923076923</v>
      </c>
      <c r="Q1569" s="15">
        <f>IFERROR(E1569/VLOOKUP(H1569,ExchangeRates,2,FALSE),0)</f>
        <v>350</v>
      </c>
      <c r="R1569" t="str">
        <f t="shared" si="121"/>
        <v>publishing</v>
      </c>
      <c r="S1569" t="str">
        <f t="shared" si="122"/>
        <v>art books</v>
      </c>
      <c r="T1569" s="10">
        <f t="shared" si="123"/>
        <v>41671.93686342593</v>
      </c>
      <c r="U1569" s="10">
        <f t="shared" si="124"/>
        <v>41687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6">
        <f>IFERROR(E1570/L1570,0)/VLOOKUP(H1570,ExchangeRates,2,FALSE)</f>
        <v>155</v>
      </c>
      <c r="Q1570" s="15">
        <f>IFERROR(E1570/VLOOKUP(H1570,ExchangeRates,2,FALSE),0)</f>
        <v>3410</v>
      </c>
      <c r="R1570" t="str">
        <f t="shared" si="121"/>
        <v>publishing</v>
      </c>
      <c r="S1570" t="str">
        <f t="shared" si="122"/>
        <v>art books</v>
      </c>
      <c r="T1570" s="10">
        <f t="shared" si="123"/>
        <v>41962.062326388885</v>
      </c>
      <c r="U1570" s="10">
        <f t="shared" si="124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>
        <f>IFERROR(E1571/L1571,0)/VLOOKUP(H1571,ExchangeRates,2,FALSE)</f>
        <v>0</v>
      </c>
      <c r="Q1571" s="15">
        <f>IFERROR(E1571/VLOOKUP(H1571,ExchangeRates,2,FALSE),0)</f>
        <v>0</v>
      </c>
      <c r="R1571" t="str">
        <f t="shared" si="121"/>
        <v>publishing</v>
      </c>
      <c r="S1571" t="str">
        <f t="shared" si="122"/>
        <v>art books</v>
      </c>
      <c r="T1571" s="10">
        <f t="shared" si="123"/>
        <v>41389.679560185185</v>
      </c>
      <c r="U1571" s="10">
        <f t="shared" si="124"/>
        <v>41419.679560185185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6">
        <f>IFERROR(E1572/L1572,0)/VLOOKUP(H1572,ExchangeRates,2,FALSE)</f>
        <v>47.769230769230766</v>
      </c>
      <c r="Q1572" s="15">
        <f>IFERROR(E1572/VLOOKUP(H1572,ExchangeRates,2,FALSE),0)</f>
        <v>2484</v>
      </c>
      <c r="R1572" t="str">
        <f t="shared" si="121"/>
        <v>publishing</v>
      </c>
      <c r="S1572" t="str">
        <f t="shared" si="122"/>
        <v>art books</v>
      </c>
      <c r="T1572" s="10">
        <f t="shared" si="123"/>
        <v>42438.813449074078</v>
      </c>
      <c r="U1572" s="10">
        <f t="shared" si="124"/>
        <v>42468.771782407406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6">
        <f>IFERROR(E1573/L1573,0)/VLOOKUP(H1573,ExchangeRates,2,FALSE)</f>
        <v>25.316455696202532</v>
      </c>
      <c r="Q1573" s="15">
        <f>IFERROR(E1573/VLOOKUP(H1573,ExchangeRates,2,FALSE),0)</f>
        <v>101.26582278481013</v>
      </c>
      <c r="R1573" t="str">
        <f t="shared" si="121"/>
        <v>publishing</v>
      </c>
      <c r="S1573" t="str">
        <f t="shared" si="122"/>
        <v>art books</v>
      </c>
      <c r="T1573" s="10">
        <f t="shared" si="123"/>
        <v>42144.769479166665</v>
      </c>
      <c r="U1573" s="10">
        <f t="shared" si="124"/>
        <v>42174.769479166665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6">
        <f>IFERROR(E1574/L1574,0)/VLOOKUP(H1574,ExchangeRates,2,FALSE)</f>
        <v>52.742616033755269</v>
      </c>
      <c r="Q1574" s="15">
        <f>IFERROR(E1574/VLOOKUP(H1574,ExchangeRates,2,FALSE),0)</f>
        <v>158.22784810126581</v>
      </c>
      <c r="R1574" t="str">
        <f t="shared" si="121"/>
        <v>publishing</v>
      </c>
      <c r="S1574" t="str">
        <f t="shared" si="122"/>
        <v>art books</v>
      </c>
      <c r="T1574" s="10">
        <f t="shared" si="123"/>
        <v>42404.033090277779</v>
      </c>
      <c r="U1574" s="10">
        <f t="shared" si="124"/>
        <v>42428.999305555553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6">
        <f>IFERROR(E1575/L1575,0)/VLOOKUP(H1575,ExchangeRates,2,FALSE)</f>
        <v>55.472636815920389</v>
      </c>
      <c r="Q1575" s="15">
        <f>IFERROR(E1575/VLOOKUP(H1575,ExchangeRates,2,FALSE),0)</f>
        <v>166.41791044776119</v>
      </c>
      <c r="R1575" t="str">
        <f t="shared" si="121"/>
        <v>publishing</v>
      </c>
      <c r="S1575" t="str">
        <f t="shared" si="122"/>
        <v>art books</v>
      </c>
      <c r="T1575" s="10">
        <f t="shared" si="123"/>
        <v>42786.000023148154</v>
      </c>
      <c r="U1575" s="10">
        <f t="shared" si="124"/>
        <v>42826.165972222225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6">
        <f>IFERROR(E1576/L1576,0)/VLOOKUP(H1576,ExchangeRates,2,FALSE)</f>
        <v>84.333333333333329</v>
      </c>
      <c r="Q1576" s="15">
        <f>IFERROR(E1576/VLOOKUP(H1576,ExchangeRates,2,FALSE),0)</f>
        <v>506</v>
      </c>
      <c r="R1576" t="str">
        <f t="shared" si="121"/>
        <v>publishing</v>
      </c>
      <c r="S1576" t="str">
        <f t="shared" si="122"/>
        <v>art books</v>
      </c>
      <c r="T1576" s="10">
        <f t="shared" si="123"/>
        <v>42017.927418981482</v>
      </c>
      <c r="U1576" s="10">
        <f t="shared" si="124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6">
        <f>IFERROR(E1577/L1577,0)/VLOOKUP(H1577,ExchangeRates,2,FALSE)</f>
        <v>65.457142857142856</v>
      </c>
      <c r="Q1577" s="15">
        <f>IFERROR(E1577/VLOOKUP(H1577,ExchangeRates,2,FALSE),0)</f>
        <v>2291</v>
      </c>
      <c r="R1577" t="str">
        <f t="shared" si="121"/>
        <v>publishing</v>
      </c>
      <c r="S1577" t="str">
        <f t="shared" si="122"/>
        <v>art books</v>
      </c>
      <c r="T1577" s="10">
        <f t="shared" si="123"/>
        <v>41799.524259259255</v>
      </c>
      <c r="U1577" s="10">
        <f t="shared" si="124"/>
        <v>41829.524259259255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6">
        <f>IFERROR(E1578/L1578,0)/VLOOKUP(H1578,ExchangeRates,2,FALSE)</f>
        <v>65</v>
      </c>
      <c r="Q1578" s="15">
        <f>IFERROR(E1578/VLOOKUP(H1578,ExchangeRates,2,FALSE),0)</f>
        <v>650</v>
      </c>
      <c r="R1578" t="str">
        <f t="shared" si="121"/>
        <v>publishing</v>
      </c>
      <c r="S1578" t="str">
        <f t="shared" si="122"/>
        <v>art books</v>
      </c>
      <c r="T1578" s="10">
        <f t="shared" si="123"/>
        <v>42140.879259259258</v>
      </c>
      <c r="U1578" s="10">
        <f t="shared" si="124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6">
        <f>IFERROR(E1579/L1579,0)/VLOOKUP(H1579,ExchangeRates,2,FALSE)</f>
        <v>27.5</v>
      </c>
      <c r="Q1579" s="15">
        <f>IFERROR(E1579/VLOOKUP(H1579,ExchangeRates,2,FALSE),0)</f>
        <v>55</v>
      </c>
      <c r="R1579" t="str">
        <f t="shared" si="121"/>
        <v>publishing</v>
      </c>
      <c r="S1579" t="str">
        <f t="shared" si="122"/>
        <v>art books</v>
      </c>
      <c r="T1579" s="10">
        <f t="shared" si="123"/>
        <v>41054.847777777773</v>
      </c>
      <c r="U1579" s="10">
        <f t="shared" si="124"/>
        <v>41114.847777777773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6">
        <f>IFERROR(E1580/L1580,0)/VLOOKUP(H1580,ExchangeRates,2,FALSE)</f>
        <v>51.25</v>
      </c>
      <c r="Q1580" s="15">
        <f>IFERROR(E1580/VLOOKUP(H1580,ExchangeRates,2,FALSE),0)</f>
        <v>205</v>
      </c>
      <c r="R1580" t="str">
        <f t="shared" si="121"/>
        <v>publishing</v>
      </c>
      <c r="S1580" t="str">
        <f t="shared" si="122"/>
        <v>art books</v>
      </c>
      <c r="T1580" s="10">
        <f t="shared" si="123"/>
        <v>40399.065868055557</v>
      </c>
      <c r="U1580" s="10">
        <f t="shared" si="124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6">
        <f>IFERROR(E1581/L1581,0)/VLOOKUP(H1581,ExchangeRates,2,FALSE)</f>
        <v>14</v>
      </c>
      <c r="Q1581" s="15">
        <f>IFERROR(E1581/VLOOKUP(H1581,ExchangeRates,2,FALSE),0)</f>
        <v>28</v>
      </c>
      <c r="R1581" t="str">
        <f t="shared" si="121"/>
        <v>publishing</v>
      </c>
      <c r="S1581" t="str">
        <f t="shared" si="122"/>
        <v>art books</v>
      </c>
      <c r="T1581" s="10">
        <f t="shared" si="123"/>
        <v>41481.996423611112</v>
      </c>
      <c r="U1581" s="10">
        <f t="shared" si="124"/>
        <v>41514.996423611112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>
        <f>IFERROR(E1582/L1582,0)/VLOOKUP(H1582,ExchangeRates,2,FALSE)</f>
        <v>0</v>
      </c>
      <c r="Q1582" s="15">
        <f>IFERROR(E1582/VLOOKUP(H1582,ExchangeRates,2,FALSE),0)</f>
        <v>0</v>
      </c>
      <c r="R1582" t="str">
        <f t="shared" si="121"/>
        <v>publishing</v>
      </c>
      <c r="S1582" t="str">
        <f t="shared" si="122"/>
        <v>art books</v>
      </c>
      <c r="T1582" s="10">
        <f t="shared" si="123"/>
        <v>40990.050069444442</v>
      </c>
      <c r="U1582" s="10">
        <f t="shared" si="124"/>
        <v>41050.050069444442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6">
        <f>IFERROR(E1583/L1583,0)/VLOOKUP(H1583,ExchangeRates,2,FALSE)</f>
        <v>6.3291139240506329</v>
      </c>
      <c r="Q1583" s="15">
        <f>IFERROR(E1583/VLOOKUP(H1583,ExchangeRates,2,FALSE),0)</f>
        <v>6.3291139240506329</v>
      </c>
      <c r="R1583" t="str">
        <f t="shared" si="121"/>
        <v>photography</v>
      </c>
      <c r="S1583" t="str">
        <f t="shared" si="122"/>
        <v>places</v>
      </c>
      <c r="T1583" s="10">
        <f t="shared" si="123"/>
        <v>42325.448958333334</v>
      </c>
      <c r="U1583" s="10">
        <f t="shared" si="124"/>
        <v>42357.448958333334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6">
        <f>IFERROR(E1584/L1584,0)/VLOOKUP(H1584,ExchangeRates,2,FALSE)</f>
        <v>31</v>
      </c>
      <c r="Q1584" s="15">
        <f>IFERROR(E1584/VLOOKUP(H1584,ExchangeRates,2,FALSE),0)</f>
        <v>93</v>
      </c>
      <c r="R1584" t="str">
        <f t="shared" si="121"/>
        <v>photography</v>
      </c>
      <c r="S1584" t="str">
        <f t="shared" si="122"/>
        <v>places</v>
      </c>
      <c r="T1584" s="10">
        <f t="shared" si="123"/>
        <v>42246.789965277778</v>
      </c>
      <c r="U1584" s="10">
        <f t="shared" si="124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6">
        <f>IFERROR(E1585/L1585,0)/VLOOKUP(H1585,ExchangeRates,2,FALSE)</f>
        <v>18.987341772151897</v>
      </c>
      <c r="Q1585" s="15">
        <f>IFERROR(E1585/VLOOKUP(H1585,ExchangeRates,2,FALSE),0)</f>
        <v>18.987341772151897</v>
      </c>
      <c r="R1585" t="str">
        <f t="shared" si="121"/>
        <v>photography</v>
      </c>
      <c r="S1585" t="str">
        <f t="shared" si="122"/>
        <v>places</v>
      </c>
      <c r="T1585" s="10">
        <f t="shared" si="123"/>
        <v>41877.904988425929</v>
      </c>
      <c r="U1585" s="10">
        <f t="shared" si="124"/>
        <v>41907.904988425929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>
        <f>IFERROR(E1586/L1586,0)/VLOOKUP(H1586,ExchangeRates,2,FALSE)</f>
        <v>0</v>
      </c>
      <c r="Q1586" s="15">
        <f>IFERROR(E1586/VLOOKUP(H1586,ExchangeRates,2,FALSE),0)</f>
        <v>0</v>
      </c>
      <c r="R1586" t="str">
        <f t="shared" si="121"/>
        <v>photography</v>
      </c>
      <c r="S1586" t="str">
        <f t="shared" si="122"/>
        <v>places</v>
      </c>
      <c r="T1586" s="10">
        <f t="shared" si="123"/>
        <v>41779.649317129632</v>
      </c>
      <c r="U1586" s="10">
        <f t="shared" si="124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6">
        <f>IFERROR(E1587/L1587,0)/VLOOKUP(H1587,ExchangeRates,2,FALSE)</f>
        <v>98.258706467661682</v>
      </c>
      <c r="Q1587" s="15">
        <f>IFERROR(E1587/VLOOKUP(H1587,ExchangeRates,2,FALSE),0)</f>
        <v>1179.1044776119402</v>
      </c>
      <c r="R1587" t="str">
        <f t="shared" si="121"/>
        <v>photography</v>
      </c>
      <c r="S1587" t="str">
        <f t="shared" si="122"/>
        <v>places</v>
      </c>
      <c r="T1587" s="10">
        <f t="shared" si="123"/>
        <v>42707.895462962959</v>
      </c>
      <c r="U1587" s="10">
        <f t="shared" si="124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>
        <f>IFERROR(E1588/L1588,0)/VLOOKUP(H1588,ExchangeRates,2,FALSE)</f>
        <v>0</v>
      </c>
      <c r="Q1588" s="15">
        <f>IFERROR(E1588/VLOOKUP(H1588,ExchangeRates,2,FALSE),0)</f>
        <v>0</v>
      </c>
      <c r="R1588" t="str">
        <f t="shared" si="121"/>
        <v>photography</v>
      </c>
      <c r="S1588" t="str">
        <f t="shared" si="122"/>
        <v>places</v>
      </c>
      <c r="T1588" s="10">
        <f t="shared" si="123"/>
        <v>42069.104421296295</v>
      </c>
      <c r="U1588" s="10">
        <f t="shared" si="124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6">
        <f>IFERROR(E1589/L1589,0)/VLOOKUP(H1589,ExchangeRates,2,FALSE)</f>
        <v>1</v>
      </c>
      <c r="Q1589" s="15">
        <f>IFERROR(E1589/VLOOKUP(H1589,ExchangeRates,2,FALSE),0)</f>
        <v>1</v>
      </c>
      <c r="R1589" t="str">
        <f t="shared" si="121"/>
        <v>photography</v>
      </c>
      <c r="S1589" t="str">
        <f t="shared" si="122"/>
        <v>places</v>
      </c>
      <c r="T1589" s="10">
        <f t="shared" si="123"/>
        <v>41956.950983796298</v>
      </c>
      <c r="U1589" s="10">
        <f t="shared" si="124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>
        <f>IFERROR(E1590/L1590,0)/VLOOKUP(H1590,ExchangeRates,2,FALSE)</f>
        <v>0</v>
      </c>
      <c r="Q1590" s="15">
        <f>IFERROR(E1590/VLOOKUP(H1590,ExchangeRates,2,FALSE),0)</f>
        <v>0</v>
      </c>
      <c r="R1590" t="str">
        <f t="shared" si="121"/>
        <v>photography</v>
      </c>
      <c r="S1590" t="str">
        <f t="shared" si="122"/>
        <v>places</v>
      </c>
      <c r="T1590" s="10">
        <f t="shared" si="123"/>
        <v>42005.24998842593</v>
      </c>
      <c r="U1590" s="10">
        <f t="shared" si="124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>
        <f>IFERROR(E1591/L1591,0)/VLOOKUP(H1591,ExchangeRates,2,FALSE)</f>
        <v>0</v>
      </c>
      <c r="Q1591" s="15">
        <f>IFERROR(E1591/VLOOKUP(H1591,ExchangeRates,2,FALSE),0)</f>
        <v>0</v>
      </c>
      <c r="R1591" t="str">
        <f t="shared" si="121"/>
        <v>photography</v>
      </c>
      <c r="S1591" t="str">
        <f t="shared" si="122"/>
        <v>places</v>
      </c>
      <c r="T1591" s="10">
        <f t="shared" si="123"/>
        <v>42256.984791666662</v>
      </c>
      <c r="U1591" s="10">
        <f t="shared" si="124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6">
        <f>IFERROR(E1592/L1592,0)/VLOOKUP(H1592,ExchangeRates,2,FALSE)</f>
        <v>579.5454545454545</v>
      </c>
      <c r="Q1592" s="15">
        <f>IFERROR(E1592/VLOOKUP(H1592,ExchangeRates,2,FALSE),0)</f>
        <v>1159.090909090909</v>
      </c>
      <c r="R1592" t="str">
        <f t="shared" si="121"/>
        <v>photography</v>
      </c>
      <c r="S1592" t="str">
        <f t="shared" si="122"/>
        <v>places</v>
      </c>
      <c r="T1592" s="10">
        <f t="shared" si="123"/>
        <v>42240.857222222221</v>
      </c>
      <c r="U1592" s="10">
        <f t="shared" si="124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6">
        <f>IFERROR(E1593/L1593,0)/VLOOKUP(H1593,ExchangeRates,2,FALSE)</f>
        <v>56.301596037424325</v>
      </c>
      <c r="Q1593" s="15">
        <f>IFERROR(E1593/VLOOKUP(H1593,ExchangeRates,2,FALSE),0)</f>
        <v>5179.7468354430375</v>
      </c>
      <c r="R1593" t="str">
        <f t="shared" si="121"/>
        <v>photography</v>
      </c>
      <c r="S1593" t="str">
        <f t="shared" si="122"/>
        <v>places</v>
      </c>
      <c r="T1593" s="10">
        <f t="shared" si="123"/>
        <v>42433.726168981477</v>
      </c>
      <c r="U1593" s="10">
        <f t="shared" si="124"/>
        <v>42463.68450231482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>
        <f>IFERROR(E1594/L1594,0)/VLOOKUP(H1594,ExchangeRates,2,FALSE)</f>
        <v>0</v>
      </c>
      <c r="Q1594" s="15">
        <f>IFERROR(E1594/VLOOKUP(H1594,ExchangeRates,2,FALSE),0)</f>
        <v>0</v>
      </c>
      <c r="R1594" t="str">
        <f t="shared" si="121"/>
        <v>photography</v>
      </c>
      <c r="S1594" t="str">
        <f t="shared" si="122"/>
        <v>places</v>
      </c>
      <c r="T1594" s="10">
        <f t="shared" si="123"/>
        <v>42046.072743055556</v>
      </c>
      <c r="U1594" s="10">
        <f t="shared" si="124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6">
        <f>IFERROR(E1595/L1595,0)/VLOOKUP(H1595,ExchangeRates,2,FALSE)</f>
        <v>1</v>
      </c>
      <c r="Q1595" s="15">
        <f>IFERROR(E1595/VLOOKUP(H1595,ExchangeRates,2,FALSE),0)</f>
        <v>3</v>
      </c>
      <c r="R1595" t="str">
        <f t="shared" si="121"/>
        <v>photography</v>
      </c>
      <c r="S1595" t="str">
        <f t="shared" si="122"/>
        <v>places</v>
      </c>
      <c r="T1595" s="10">
        <f t="shared" si="123"/>
        <v>42033.845543981486</v>
      </c>
      <c r="U1595" s="10">
        <f t="shared" si="124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6">
        <f>IFERROR(E1596/L1596,0)/VLOOKUP(H1596,ExchangeRates,2,FALSE)</f>
        <v>20.5</v>
      </c>
      <c r="Q1596" s="15">
        <f>IFERROR(E1596/VLOOKUP(H1596,ExchangeRates,2,FALSE),0)</f>
        <v>205</v>
      </c>
      <c r="R1596" t="str">
        <f t="shared" si="121"/>
        <v>photography</v>
      </c>
      <c r="S1596" t="str">
        <f t="shared" si="122"/>
        <v>places</v>
      </c>
      <c r="T1596" s="10">
        <f t="shared" si="123"/>
        <v>42445.712754629625</v>
      </c>
      <c r="U1596" s="10">
        <f t="shared" si="124"/>
        <v>42505.681250000001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6">
        <f>IFERROR(E1597/L1597,0)/VLOOKUP(H1597,ExchangeRates,2,FALSE)</f>
        <v>40</v>
      </c>
      <c r="Q1597" s="15">
        <f>IFERROR(E1597/VLOOKUP(H1597,ExchangeRates,2,FALSE),0)</f>
        <v>280</v>
      </c>
      <c r="R1597" t="str">
        <f t="shared" si="121"/>
        <v>photography</v>
      </c>
      <c r="S1597" t="str">
        <f t="shared" si="122"/>
        <v>places</v>
      </c>
      <c r="T1597" s="10">
        <f t="shared" si="123"/>
        <v>41780.050092592595</v>
      </c>
      <c r="U1597" s="10">
        <f t="shared" si="124"/>
        <v>41808.842361111107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6">
        <f>IFERROR(E1598/L1598,0)/VLOOKUP(H1598,ExchangeRates,2,FALSE)</f>
        <v>31.645569620253163</v>
      </c>
      <c r="Q1598" s="15">
        <f>IFERROR(E1598/VLOOKUP(H1598,ExchangeRates,2,FALSE),0)</f>
        <v>94.936708860759495</v>
      </c>
      <c r="R1598" t="str">
        <f t="shared" si="121"/>
        <v>photography</v>
      </c>
      <c r="S1598" t="str">
        <f t="shared" si="122"/>
        <v>places</v>
      </c>
      <c r="T1598" s="10">
        <f t="shared" si="123"/>
        <v>41941.430196759262</v>
      </c>
      <c r="U1598" s="10">
        <f t="shared" si="124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>
        <f>IFERROR(E1599/L1599,0)/VLOOKUP(H1599,ExchangeRates,2,FALSE)</f>
        <v>0</v>
      </c>
      <c r="Q1599" s="15">
        <f>IFERROR(E1599/VLOOKUP(H1599,ExchangeRates,2,FALSE),0)</f>
        <v>0</v>
      </c>
      <c r="R1599" t="str">
        <f t="shared" si="121"/>
        <v>photography</v>
      </c>
      <c r="S1599" t="str">
        <f t="shared" si="122"/>
        <v>places</v>
      </c>
      <c r="T1599" s="10">
        <f t="shared" si="123"/>
        <v>42603.354131944448</v>
      </c>
      <c r="U1599" s="10">
        <f t="shared" si="124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6">
        <f>IFERROR(E1600/L1600,0)/VLOOKUP(H1600,ExchangeRates,2,FALSE)</f>
        <v>1</v>
      </c>
      <c r="Q1600" s="15">
        <f>IFERROR(E1600/VLOOKUP(H1600,ExchangeRates,2,FALSE),0)</f>
        <v>1</v>
      </c>
      <c r="R1600" t="str">
        <f t="shared" si="121"/>
        <v>photography</v>
      </c>
      <c r="S1600" t="str">
        <f t="shared" si="122"/>
        <v>places</v>
      </c>
      <c r="T1600" s="10">
        <f t="shared" si="123"/>
        <v>42151.667337962965</v>
      </c>
      <c r="U1600" s="10">
        <f t="shared" si="124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>
        <f>IFERROR(E1601/L1601,0)/VLOOKUP(H1601,ExchangeRates,2,FALSE)</f>
        <v>0</v>
      </c>
      <c r="Q1601" s="15">
        <f>IFERROR(E1601/VLOOKUP(H1601,ExchangeRates,2,FALSE),0)</f>
        <v>0</v>
      </c>
      <c r="R1601" t="str">
        <f t="shared" si="121"/>
        <v>photography</v>
      </c>
      <c r="S1601" t="str">
        <f t="shared" si="122"/>
        <v>places</v>
      </c>
      <c r="T1601" s="10">
        <f t="shared" si="123"/>
        <v>42438.53907407407</v>
      </c>
      <c r="U1601" s="10">
        <f t="shared" si="124"/>
        <v>42468.497407407413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 s="6">
        <f>IFERROR(E1602/L1602,0)/VLOOKUP(H1602,ExchangeRates,2,FALSE)</f>
        <v>40.777777777777779</v>
      </c>
      <c r="Q1602" s="15">
        <f>IFERROR(E1602/VLOOKUP(H1602,ExchangeRates,2,FALSE),0)</f>
        <v>367</v>
      </c>
      <c r="R1602" t="str">
        <f t="shared" si="121"/>
        <v>photography</v>
      </c>
      <c r="S1602" t="str">
        <f t="shared" si="122"/>
        <v>places</v>
      </c>
      <c r="T1602" s="10">
        <f t="shared" si="123"/>
        <v>41791.057314814811</v>
      </c>
      <c r="U1602" s="10">
        <f t="shared" si="124"/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 s="6">
        <f>IFERROR(E1603/L1603,0)/VLOOKUP(H1603,ExchangeRates,2,FALSE)</f>
        <v>48.325535714285714</v>
      </c>
      <c r="Q1603" s="15">
        <f>IFERROR(E1603/VLOOKUP(H1603,ExchangeRates,2,FALSE),0)</f>
        <v>2706.23</v>
      </c>
      <c r="R1603" t="str">
        <f t="shared" ref="R1603:R1666" si="126">LEFT(N1603,FIND("/",N1603)-1)</f>
        <v>music</v>
      </c>
      <c r="S1603" t="str">
        <f t="shared" ref="S1603:S1666" si="127">RIGHT(N1603,LEN(N1603)-FIND("/",N1603))</f>
        <v>rock</v>
      </c>
      <c r="T1603" s="10">
        <f t="shared" ref="T1603:T1666" si="128">(((J1603/86400)+DATE(1970,1,1)))</f>
        <v>40638.092974537038</v>
      </c>
      <c r="U1603" s="10">
        <f t="shared" ref="U1603:U1666" si="129">(((I1603/86400)+DATE(1970,1,1)))</f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6">
        <f>IFERROR(E1604/L1604,0)/VLOOKUP(H1604,ExchangeRates,2,FALSE)</f>
        <v>46.953125</v>
      </c>
      <c r="Q1604" s="15">
        <f>IFERROR(E1604/VLOOKUP(H1604,ExchangeRates,2,FALSE),0)</f>
        <v>1502.5</v>
      </c>
      <c r="R1604" t="str">
        <f t="shared" si="126"/>
        <v>music</v>
      </c>
      <c r="S1604" t="str">
        <f t="shared" si="127"/>
        <v>rock</v>
      </c>
      <c r="T1604" s="10">
        <f t="shared" si="128"/>
        <v>40788.297650462962</v>
      </c>
      <c r="U1604" s="10">
        <f t="shared" si="129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6">
        <f>IFERROR(E1605/L1605,0)/VLOOKUP(H1605,ExchangeRates,2,FALSE)</f>
        <v>66.688666666666663</v>
      </c>
      <c r="Q1605" s="15">
        <f>IFERROR(E1605/VLOOKUP(H1605,ExchangeRates,2,FALSE),0)</f>
        <v>2000.66</v>
      </c>
      <c r="R1605" t="str">
        <f t="shared" si="126"/>
        <v>music</v>
      </c>
      <c r="S1605" t="str">
        <f t="shared" si="127"/>
        <v>rock</v>
      </c>
      <c r="T1605" s="10">
        <f t="shared" si="128"/>
        <v>40876.169664351852</v>
      </c>
      <c r="U1605" s="10">
        <f t="shared" si="129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6">
        <f>IFERROR(E1606/L1606,0)/VLOOKUP(H1606,ExchangeRates,2,FALSE)</f>
        <v>48.842857142857142</v>
      </c>
      <c r="Q1606" s="15">
        <f>IFERROR(E1606/VLOOKUP(H1606,ExchangeRates,2,FALSE),0)</f>
        <v>3419</v>
      </c>
      <c r="R1606" t="str">
        <f t="shared" si="126"/>
        <v>music</v>
      </c>
      <c r="S1606" t="str">
        <f t="shared" si="127"/>
        <v>rock</v>
      </c>
      <c r="T1606" s="10">
        <f t="shared" si="128"/>
        <v>40945.845312500001</v>
      </c>
      <c r="U1606" s="10">
        <f t="shared" si="129"/>
        <v>40985.803645833337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6">
        <f>IFERROR(E1607/L1607,0)/VLOOKUP(H1607,ExchangeRates,2,FALSE)</f>
        <v>137.30909090909091</v>
      </c>
      <c r="Q1607" s="15">
        <f>IFERROR(E1607/VLOOKUP(H1607,ExchangeRates,2,FALSE),0)</f>
        <v>6041.6</v>
      </c>
      <c r="R1607" t="str">
        <f t="shared" si="126"/>
        <v>music</v>
      </c>
      <c r="S1607" t="str">
        <f t="shared" si="127"/>
        <v>rock</v>
      </c>
      <c r="T1607" s="10">
        <f t="shared" si="128"/>
        <v>40747.012881944444</v>
      </c>
      <c r="U1607" s="10">
        <f t="shared" si="129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6">
        <f>IFERROR(E1608/L1608,0)/VLOOKUP(H1608,ExchangeRates,2,FALSE)</f>
        <v>87.829673913043479</v>
      </c>
      <c r="Q1608" s="15">
        <f>IFERROR(E1608/VLOOKUP(H1608,ExchangeRates,2,FALSE),0)</f>
        <v>8080.33</v>
      </c>
      <c r="R1608" t="str">
        <f t="shared" si="126"/>
        <v>music</v>
      </c>
      <c r="S1608" t="str">
        <f t="shared" si="127"/>
        <v>rock</v>
      </c>
      <c r="T1608" s="10">
        <f t="shared" si="128"/>
        <v>40536.111550925925</v>
      </c>
      <c r="U1608" s="10">
        <f t="shared" si="129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6">
        <f>IFERROR(E1609/L1609,0)/VLOOKUP(H1609,ExchangeRates,2,FALSE)</f>
        <v>70.785365853658533</v>
      </c>
      <c r="Q1609" s="15">
        <f>IFERROR(E1609/VLOOKUP(H1609,ExchangeRates,2,FALSE),0)</f>
        <v>14511</v>
      </c>
      <c r="R1609" t="str">
        <f t="shared" si="126"/>
        <v>music</v>
      </c>
      <c r="S1609" t="str">
        <f t="shared" si="127"/>
        <v>rock</v>
      </c>
      <c r="T1609" s="10">
        <f t="shared" si="128"/>
        <v>41053.80846064815</v>
      </c>
      <c r="U1609" s="10">
        <f t="shared" si="129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6">
        <f>IFERROR(E1610/L1610,0)/VLOOKUP(H1610,ExchangeRates,2,FALSE)</f>
        <v>52.826086956521742</v>
      </c>
      <c r="Q1610" s="15">
        <f>IFERROR(E1610/VLOOKUP(H1610,ExchangeRates,2,FALSE),0)</f>
        <v>1215</v>
      </c>
      <c r="R1610" t="str">
        <f t="shared" si="126"/>
        <v>music</v>
      </c>
      <c r="S1610" t="str">
        <f t="shared" si="127"/>
        <v>rock</v>
      </c>
      <c r="T1610" s="10">
        <f t="shared" si="128"/>
        <v>41607.83085648148</v>
      </c>
      <c r="U1610" s="10">
        <f t="shared" si="129"/>
        <v>41640.226388888885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6">
        <f>IFERROR(E1611/L1611,0)/VLOOKUP(H1611,ExchangeRates,2,FALSE)</f>
        <v>443.75</v>
      </c>
      <c r="Q1611" s="15">
        <f>IFERROR(E1611/VLOOKUP(H1611,ExchangeRates,2,FALSE),0)</f>
        <v>1775</v>
      </c>
      <c r="R1611" t="str">
        <f t="shared" si="126"/>
        <v>music</v>
      </c>
      <c r="S1611" t="str">
        <f t="shared" si="127"/>
        <v>rock</v>
      </c>
      <c r="T1611" s="10">
        <f t="shared" si="128"/>
        <v>40796.001261574071</v>
      </c>
      <c r="U1611" s="10">
        <f t="shared" si="129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6">
        <f>IFERROR(E1612/L1612,0)/VLOOKUP(H1612,ExchangeRates,2,FALSE)</f>
        <v>48.544642857142854</v>
      </c>
      <c r="Q1612" s="15">
        <f>IFERROR(E1612/VLOOKUP(H1612,ExchangeRates,2,FALSE),0)</f>
        <v>5437</v>
      </c>
      <c r="R1612" t="str">
        <f t="shared" si="126"/>
        <v>music</v>
      </c>
      <c r="S1612" t="str">
        <f t="shared" si="127"/>
        <v>rock</v>
      </c>
      <c r="T1612" s="10">
        <f t="shared" si="128"/>
        <v>41228.924884259257</v>
      </c>
      <c r="U1612" s="10">
        <f t="shared" si="129"/>
        <v>41258.924884259257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6">
        <f>IFERROR(E1613/L1613,0)/VLOOKUP(H1613,ExchangeRates,2,FALSE)</f>
        <v>37.074074074074076</v>
      </c>
      <c r="Q1613" s="15">
        <f>IFERROR(E1613/VLOOKUP(H1613,ExchangeRates,2,FALSE),0)</f>
        <v>1001</v>
      </c>
      <c r="R1613" t="str">
        <f t="shared" si="126"/>
        <v>music</v>
      </c>
      <c r="S1613" t="str">
        <f t="shared" si="127"/>
        <v>rock</v>
      </c>
      <c r="T1613" s="10">
        <f t="shared" si="128"/>
        <v>41409.00037037037</v>
      </c>
      <c r="U1613" s="10">
        <f t="shared" si="129"/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6">
        <f>IFERROR(E1614/L1614,0)/VLOOKUP(H1614,ExchangeRates,2,FALSE)</f>
        <v>50</v>
      </c>
      <c r="Q1614" s="15">
        <f>IFERROR(E1614/VLOOKUP(H1614,ExchangeRates,2,FALSE),0)</f>
        <v>550</v>
      </c>
      <c r="R1614" t="str">
        <f t="shared" si="126"/>
        <v>music</v>
      </c>
      <c r="S1614" t="str">
        <f t="shared" si="127"/>
        <v>rock</v>
      </c>
      <c r="T1614" s="10">
        <f t="shared" si="128"/>
        <v>41246.874814814815</v>
      </c>
      <c r="U1614" s="10">
        <f t="shared" si="129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6">
        <f>IFERROR(E1615/L1615,0)/VLOOKUP(H1615,ExchangeRates,2,FALSE)</f>
        <v>39.03846153846154</v>
      </c>
      <c r="Q1615" s="15">
        <f>IFERROR(E1615/VLOOKUP(H1615,ExchangeRates,2,FALSE),0)</f>
        <v>1015</v>
      </c>
      <c r="R1615" t="str">
        <f t="shared" si="126"/>
        <v>music</v>
      </c>
      <c r="S1615" t="str">
        <f t="shared" si="127"/>
        <v>rock</v>
      </c>
      <c r="T1615" s="10">
        <f t="shared" si="128"/>
        <v>41082.069467592592</v>
      </c>
      <c r="U1615" s="10">
        <f t="shared" si="129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6">
        <f>IFERROR(E1616/L1616,0)/VLOOKUP(H1616,ExchangeRates,2,FALSE)</f>
        <v>66.688311688311686</v>
      </c>
      <c r="Q1616" s="15">
        <f>IFERROR(E1616/VLOOKUP(H1616,ExchangeRates,2,FALSE),0)</f>
        <v>5135</v>
      </c>
      <c r="R1616" t="str">
        <f t="shared" si="126"/>
        <v>music</v>
      </c>
      <c r="S1616" t="str">
        <f t="shared" si="127"/>
        <v>rock</v>
      </c>
      <c r="T1616" s="10">
        <f t="shared" si="128"/>
        <v>41794.981122685189</v>
      </c>
      <c r="U1616" s="10">
        <f t="shared" si="129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6">
        <f>IFERROR(E1617/L1617,0)/VLOOKUP(H1617,ExchangeRates,2,FALSE)</f>
        <v>67.132352941176464</v>
      </c>
      <c r="Q1617" s="15">
        <f>IFERROR(E1617/VLOOKUP(H1617,ExchangeRates,2,FALSE),0)</f>
        <v>9130</v>
      </c>
      <c r="R1617" t="str">
        <f t="shared" si="126"/>
        <v>music</v>
      </c>
      <c r="S1617" t="str">
        <f t="shared" si="127"/>
        <v>rock</v>
      </c>
      <c r="T1617" s="10">
        <f t="shared" si="128"/>
        <v>40845.050879629627</v>
      </c>
      <c r="U1617" s="10">
        <f t="shared" si="129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6">
        <f>IFERROR(E1618/L1618,0)/VLOOKUP(H1618,ExchangeRates,2,FALSE)</f>
        <v>66.369426751592357</v>
      </c>
      <c r="Q1618" s="15">
        <f>IFERROR(E1618/VLOOKUP(H1618,ExchangeRates,2,FALSE),0)</f>
        <v>10420</v>
      </c>
      <c r="R1618" t="str">
        <f t="shared" si="126"/>
        <v>music</v>
      </c>
      <c r="S1618" t="str">
        <f t="shared" si="127"/>
        <v>rock</v>
      </c>
      <c r="T1618" s="10">
        <f t="shared" si="128"/>
        <v>41194.715520833335</v>
      </c>
      <c r="U1618" s="10">
        <f t="shared" si="129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6">
        <f>IFERROR(E1619/L1619,0)/VLOOKUP(H1619,ExchangeRates,2,FALSE)</f>
        <v>64.620253164556956</v>
      </c>
      <c r="Q1619" s="15">
        <f>IFERROR(E1619/VLOOKUP(H1619,ExchangeRates,2,FALSE),0)</f>
        <v>10210</v>
      </c>
      <c r="R1619" t="str">
        <f t="shared" si="126"/>
        <v>music</v>
      </c>
      <c r="S1619" t="str">
        <f t="shared" si="127"/>
        <v>rock</v>
      </c>
      <c r="T1619" s="10">
        <f t="shared" si="128"/>
        <v>41546.664212962962</v>
      </c>
      <c r="U1619" s="10">
        <f t="shared" si="129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6">
        <f>IFERROR(E1620/L1620,0)/VLOOKUP(H1620,ExchangeRates,2,FALSE)</f>
        <v>58.370370370370374</v>
      </c>
      <c r="Q1620" s="15">
        <f>IFERROR(E1620/VLOOKUP(H1620,ExchangeRates,2,FALSE),0)</f>
        <v>1576</v>
      </c>
      <c r="R1620" t="str">
        <f t="shared" si="126"/>
        <v>music</v>
      </c>
      <c r="S1620" t="str">
        <f t="shared" si="127"/>
        <v>rock</v>
      </c>
      <c r="T1620" s="10">
        <f t="shared" si="128"/>
        <v>41301.654340277775</v>
      </c>
      <c r="U1620" s="10">
        <f t="shared" si="129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6">
        <f>IFERROR(E1621/L1621,0)/VLOOKUP(H1621,ExchangeRates,2,FALSE)</f>
        <v>86.956521739130437</v>
      </c>
      <c r="Q1621" s="15">
        <f>IFERROR(E1621/VLOOKUP(H1621,ExchangeRates,2,FALSE),0)</f>
        <v>2000</v>
      </c>
      <c r="R1621" t="str">
        <f t="shared" si="126"/>
        <v>music</v>
      </c>
      <c r="S1621" t="str">
        <f t="shared" si="127"/>
        <v>rock</v>
      </c>
      <c r="T1621" s="10">
        <f t="shared" si="128"/>
        <v>41876.186180555553</v>
      </c>
      <c r="U1621" s="10">
        <f t="shared" si="129"/>
        <v>41897.186180555553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6">
        <f>IFERROR(E1622/L1622,0)/VLOOKUP(H1622,ExchangeRates,2,FALSE)</f>
        <v>66.470588235294116</v>
      </c>
      <c r="Q1622" s="15">
        <f>IFERROR(E1622/VLOOKUP(H1622,ExchangeRates,2,FALSE),0)</f>
        <v>1130</v>
      </c>
      <c r="R1622" t="str">
        <f t="shared" si="126"/>
        <v>music</v>
      </c>
      <c r="S1622" t="str">
        <f t="shared" si="127"/>
        <v>rock</v>
      </c>
      <c r="T1622" s="10">
        <f t="shared" si="128"/>
        <v>41321.339583333334</v>
      </c>
      <c r="U1622" s="10">
        <f t="shared" si="129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6">
        <f>IFERROR(E1623/L1623,0)/VLOOKUP(H1623,ExchangeRates,2,FALSE)</f>
        <v>163.78378378378378</v>
      </c>
      <c r="Q1623" s="15">
        <f>IFERROR(E1623/VLOOKUP(H1623,ExchangeRates,2,FALSE),0)</f>
        <v>6060</v>
      </c>
      <c r="R1623" t="str">
        <f t="shared" si="126"/>
        <v>music</v>
      </c>
      <c r="S1623" t="str">
        <f t="shared" si="127"/>
        <v>rock</v>
      </c>
      <c r="T1623" s="10">
        <f t="shared" si="128"/>
        <v>41003.60665509259</v>
      </c>
      <c r="U1623" s="10">
        <f t="shared" si="129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6">
        <f>IFERROR(E1624/L1624,0)/VLOOKUP(H1624,ExchangeRates,2,FALSE)</f>
        <v>107.98461538461538</v>
      </c>
      <c r="Q1624" s="15">
        <f>IFERROR(E1624/VLOOKUP(H1624,ExchangeRates,2,FALSE),0)</f>
        <v>7019</v>
      </c>
      <c r="R1624" t="str">
        <f t="shared" si="126"/>
        <v>music</v>
      </c>
      <c r="S1624" t="str">
        <f t="shared" si="127"/>
        <v>rock</v>
      </c>
      <c r="T1624" s="10">
        <f t="shared" si="128"/>
        <v>41950.294837962967</v>
      </c>
      <c r="U1624" s="10">
        <f t="shared" si="129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6">
        <f>IFERROR(E1625/L1625,0)/VLOOKUP(H1625,ExchangeRates,2,FALSE)</f>
        <v>53.305203938115334</v>
      </c>
      <c r="Q1625" s="15">
        <f>IFERROR(E1625/VLOOKUP(H1625,ExchangeRates,2,FALSE),0)</f>
        <v>959.49367088607596</v>
      </c>
      <c r="R1625" t="str">
        <f t="shared" si="126"/>
        <v>music</v>
      </c>
      <c r="S1625" t="str">
        <f t="shared" si="127"/>
        <v>rock</v>
      </c>
      <c r="T1625" s="10">
        <f t="shared" si="128"/>
        <v>41453.688530092593</v>
      </c>
      <c r="U1625" s="10">
        <f t="shared" si="129"/>
        <v>41513.688530092593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6">
        <f>IFERROR(E1626/L1626,0)/VLOOKUP(H1626,ExchangeRates,2,FALSE)</f>
        <v>47.2</v>
      </c>
      <c r="Q1626" s="15">
        <f>IFERROR(E1626/VLOOKUP(H1626,ExchangeRates,2,FALSE),0)</f>
        <v>1180</v>
      </c>
      <c r="R1626" t="str">
        <f t="shared" si="126"/>
        <v>music</v>
      </c>
      <c r="S1626" t="str">
        <f t="shared" si="127"/>
        <v>rock</v>
      </c>
      <c r="T1626" s="10">
        <f t="shared" si="128"/>
        <v>41243.367303240739</v>
      </c>
      <c r="U1626" s="10">
        <f t="shared" si="129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6">
        <f>IFERROR(E1627/L1627,0)/VLOOKUP(H1627,ExchangeRates,2,FALSE)</f>
        <v>112.01923076923077</v>
      </c>
      <c r="Q1627" s="15">
        <f>IFERROR(E1627/VLOOKUP(H1627,ExchangeRates,2,FALSE),0)</f>
        <v>11650</v>
      </c>
      <c r="R1627" t="str">
        <f t="shared" si="126"/>
        <v>music</v>
      </c>
      <c r="S1627" t="str">
        <f t="shared" si="127"/>
        <v>rock</v>
      </c>
      <c r="T1627" s="10">
        <f t="shared" si="128"/>
        <v>41135.699687500004</v>
      </c>
      <c r="U1627" s="10">
        <f t="shared" si="129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6">
        <f>IFERROR(E1628/L1628,0)/VLOOKUP(H1628,ExchangeRates,2,FALSE)</f>
        <v>74.953703703703709</v>
      </c>
      <c r="Q1628" s="15">
        <f>IFERROR(E1628/VLOOKUP(H1628,ExchangeRates,2,FALSE),0)</f>
        <v>8095</v>
      </c>
      <c r="R1628" t="str">
        <f t="shared" si="126"/>
        <v>music</v>
      </c>
      <c r="S1628" t="str">
        <f t="shared" si="127"/>
        <v>rock</v>
      </c>
      <c r="T1628" s="10">
        <f t="shared" si="128"/>
        <v>41579.847997685181</v>
      </c>
      <c r="U1628" s="10">
        <f t="shared" si="129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6">
        <f>IFERROR(E1629/L1629,0)/VLOOKUP(H1629,ExchangeRates,2,FALSE)</f>
        <v>61.578947368421055</v>
      </c>
      <c r="Q1629" s="15">
        <f>IFERROR(E1629/VLOOKUP(H1629,ExchangeRates,2,FALSE),0)</f>
        <v>2340</v>
      </c>
      <c r="R1629" t="str">
        <f t="shared" si="126"/>
        <v>music</v>
      </c>
      <c r="S1629" t="str">
        <f t="shared" si="127"/>
        <v>rock</v>
      </c>
      <c r="T1629" s="10">
        <f t="shared" si="128"/>
        <v>41205.707048611112</v>
      </c>
      <c r="U1629" s="10">
        <f t="shared" si="129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6">
        <f>IFERROR(E1630/L1630,0)/VLOOKUP(H1630,ExchangeRates,2,FALSE)</f>
        <v>45.875</v>
      </c>
      <c r="Q1630" s="15">
        <f>IFERROR(E1630/VLOOKUP(H1630,ExchangeRates,2,FALSE),0)</f>
        <v>4037</v>
      </c>
      <c r="R1630" t="str">
        <f t="shared" si="126"/>
        <v>music</v>
      </c>
      <c r="S1630" t="str">
        <f t="shared" si="127"/>
        <v>rock</v>
      </c>
      <c r="T1630" s="10">
        <f t="shared" si="128"/>
        <v>41774.737060185187</v>
      </c>
      <c r="U1630" s="10">
        <f t="shared" si="129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6">
        <f>IFERROR(E1631/L1631,0)/VLOOKUP(H1631,ExchangeRates,2,FALSE)</f>
        <v>75.853658536585371</v>
      </c>
      <c r="Q1631" s="15">
        <f>IFERROR(E1631/VLOOKUP(H1631,ExchangeRates,2,FALSE),0)</f>
        <v>6220</v>
      </c>
      <c r="R1631" t="str">
        <f t="shared" si="126"/>
        <v>music</v>
      </c>
      <c r="S1631" t="str">
        <f t="shared" si="127"/>
        <v>rock</v>
      </c>
      <c r="T1631" s="10">
        <f t="shared" si="128"/>
        <v>41645.867280092592</v>
      </c>
      <c r="U1631" s="10">
        <f t="shared" si="129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6">
        <f>IFERROR(E1632/L1632,0)/VLOOKUP(H1632,ExchangeRates,2,FALSE)</f>
        <v>84.206349206349202</v>
      </c>
      <c r="Q1632" s="15">
        <f>IFERROR(E1632/VLOOKUP(H1632,ExchangeRates,2,FALSE),0)</f>
        <v>10610</v>
      </c>
      <c r="R1632" t="str">
        <f t="shared" si="126"/>
        <v>music</v>
      </c>
      <c r="S1632" t="str">
        <f t="shared" si="127"/>
        <v>rock</v>
      </c>
      <c r="T1632" s="10">
        <f t="shared" si="128"/>
        <v>40939.837673611109</v>
      </c>
      <c r="U1632" s="10">
        <f t="shared" si="129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6">
        <f>IFERROR(E1633/L1633,0)/VLOOKUP(H1633,ExchangeRates,2,FALSE)</f>
        <v>117.22556390977444</v>
      </c>
      <c r="Q1633" s="15">
        <f>IFERROR(E1633/VLOOKUP(H1633,ExchangeRates,2,FALSE),0)</f>
        <v>15591</v>
      </c>
      <c r="R1633" t="str">
        <f t="shared" si="126"/>
        <v>music</v>
      </c>
      <c r="S1633" t="str">
        <f t="shared" si="127"/>
        <v>rock</v>
      </c>
      <c r="T1633" s="10">
        <f t="shared" si="128"/>
        <v>41164.859502314815</v>
      </c>
      <c r="U1633" s="10">
        <f t="shared" si="129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6">
        <f>IFERROR(E1634/L1634,0)/VLOOKUP(H1634,ExchangeRates,2,FALSE)</f>
        <v>86.489361702127653</v>
      </c>
      <c r="Q1634" s="15">
        <f>IFERROR(E1634/VLOOKUP(H1634,ExchangeRates,2,FALSE),0)</f>
        <v>4065</v>
      </c>
      <c r="R1634" t="str">
        <f t="shared" si="126"/>
        <v>music</v>
      </c>
      <c r="S1634" t="str">
        <f t="shared" si="127"/>
        <v>rock</v>
      </c>
      <c r="T1634" s="10">
        <f t="shared" si="128"/>
        <v>40750.340902777782</v>
      </c>
      <c r="U1634" s="10">
        <f t="shared" si="129"/>
        <v>40810.340902777782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6">
        <f>IFERROR(E1635/L1635,0)/VLOOKUP(H1635,ExchangeRates,2,FALSE)</f>
        <v>172.41379310344828</v>
      </c>
      <c r="Q1635" s="15">
        <f>IFERROR(E1635/VLOOKUP(H1635,ExchangeRates,2,FALSE),0)</f>
        <v>10000</v>
      </c>
      <c r="R1635" t="str">
        <f t="shared" si="126"/>
        <v>music</v>
      </c>
      <c r="S1635" t="str">
        <f t="shared" si="127"/>
        <v>rock</v>
      </c>
      <c r="T1635" s="10">
        <f t="shared" si="128"/>
        <v>40896.883750000001</v>
      </c>
      <c r="U1635" s="10">
        <f t="shared" si="129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6">
        <f>IFERROR(E1636/L1636,0)/VLOOKUP(H1636,ExchangeRates,2,FALSE)</f>
        <v>62.8125</v>
      </c>
      <c r="Q1636" s="15">
        <f>IFERROR(E1636/VLOOKUP(H1636,ExchangeRates,2,FALSE),0)</f>
        <v>2010</v>
      </c>
      <c r="R1636" t="str">
        <f t="shared" si="126"/>
        <v>music</v>
      </c>
      <c r="S1636" t="str">
        <f t="shared" si="127"/>
        <v>rock</v>
      </c>
      <c r="T1636" s="10">
        <f t="shared" si="128"/>
        <v>40658.189826388887</v>
      </c>
      <c r="U1636" s="10">
        <f t="shared" si="129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6">
        <f>IFERROR(E1637/L1637,0)/VLOOKUP(H1637,ExchangeRates,2,FALSE)</f>
        <v>67.729729729729726</v>
      </c>
      <c r="Q1637" s="15">
        <f>IFERROR(E1637/VLOOKUP(H1637,ExchangeRates,2,FALSE),0)</f>
        <v>2506</v>
      </c>
      <c r="R1637" t="str">
        <f t="shared" si="126"/>
        <v>music</v>
      </c>
      <c r="S1637" t="str">
        <f t="shared" si="127"/>
        <v>rock</v>
      </c>
      <c r="T1637" s="10">
        <f t="shared" si="128"/>
        <v>42502.868761574078</v>
      </c>
      <c r="U1637" s="10">
        <f t="shared" si="129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6">
        <f>IFERROR(E1638/L1638,0)/VLOOKUP(H1638,ExchangeRates,2,FALSE)</f>
        <v>53.5632183908046</v>
      </c>
      <c r="Q1638" s="15">
        <f>IFERROR(E1638/VLOOKUP(H1638,ExchangeRates,2,FALSE),0)</f>
        <v>4660</v>
      </c>
      <c r="R1638" t="str">
        <f t="shared" si="126"/>
        <v>music</v>
      </c>
      <c r="S1638" t="str">
        <f t="shared" si="127"/>
        <v>rock</v>
      </c>
      <c r="T1638" s="10">
        <f t="shared" si="128"/>
        <v>40663.08666666667</v>
      </c>
      <c r="U1638" s="10">
        <f t="shared" si="129"/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6">
        <f>IFERROR(E1639/L1639,0)/VLOOKUP(H1639,ExchangeRates,2,FALSE)</f>
        <v>34.6</v>
      </c>
      <c r="Q1639" s="15">
        <f>IFERROR(E1639/VLOOKUP(H1639,ExchangeRates,2,FALSE),0)</f>
        <v>519</v>
      </c>
      <c r="R1639" t="str">
        <f t="shared" si="126"/>
        <v>music</v>
      </c>
      <c r="S1639" t="str">
        <f t="shared" si="127"/>
        <v>rock</v>
      </c>
      <c r="T1639" s="10">
        <f t="shared" si="128"/>
        <v>40122.751620370371</v>
      </c>
      <c r="U1639" s="10">
        <f t="shared" si="129"/>
        <v>40178.985416666663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6">
        <f>IFERROR(E1640/L1640,0)/VLOOKUP(H1640,ExchangeRates,2,FALSE)</f>
        <v>38.888888888888886</v>
      </c>
      <c r="Q1640" s="15">
        <f>IFERROR(E1640/VLOOKUP(H1640,ExchangeRates,2,FALSE),0)</f>
        <v>1050</v>
      </c>
      <c r="R1640" t="str">
        <f t="shared" si="126"/>
        <v>music</v>
      </c>
      <c r="S1640" t="str">
        <f t="shared" si="127"/>
        <v>rock</v>
      </c>
      <c r="T1640" s="10">
        <f t="shared" si="128"/>
        <v>41288.68712962963</v>
      </c>
      <c r="U1640" s="10">
        <f t="shared" si="129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6">
        <f>IFERROR(E1641/L1641,0)/VLOOKUP(H1641,ExchangeRates,2,FALSE)</f>
        <v>94.736842105263165</v>
      </c>
      <c r="Q1641" s="15">
        <f>IFERROR(E1641/VLOOKUP(H1641,ExchangeRates,2,FALSE),0)</f>
        <v>1800</v>
      </c>
      <c r="R1641" t="str">
        <f t="shared" si="126"/>
        <v>music</v>
      </c>
      <c r="S1641" t="str">
        <f t="shared" si="127"/>
        <v>rock</v>
      </c>
      <c r="T1641" s="10">
        <f t="shared" si="128"/>
        <v>40941.652372685188</v>
      </c>
      <c r="U1641" s="10">
        <f t="shared" si="129"/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6">
        <f>IFERROR(E1642/L1642,0)/VLOOKUP(H1642,ExchangeRates,2,FALSE)</f>
        <v>39.967058823529413</v>
      </c>
      <c r="Q1642" s="15">
        <f>IFERROR(E1642/VLOOKUP(H1642,ExchangeRates,2,FALSE),0)</f>
        <v>679.44</v>
      </c>
      <c r="R1642" t="str">
        <f t="shared" si="126"/>
        <v>music</v>
      </c>
      <c r="S1642" t="str">
        <f t="shared" si="127"/>
        <v>rock</v>
      </c>
      <c r="T1642" s="10">
        <f t="shared" si="128"/>
        <v>40379.23096064815</v>
      </c>
      <c r="U1642" s="10">
        <f t="shared" si="129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6">
        <f>IFERROR(E1643/L1643,0)/VLOOKUP(H1643,ExchangeRates,2,FALSE)</f>
        <v>97.5</v>
      </c>
      <c r="Q1643" s="15">
        <f>IFERROR(E1643/VLOOKUP(H1643,ExchangeRates,2,FALSE),0)</f>
        <v>2535</v>
      </c>
      <c r="R1643" t="str">
        <f t="shared" si="126"/>
        <v>music</v>
      </c>
      <c r="S1643" t="str">
        <f t="shared" si="127"/>
        <v>pop</v>
      </c>
      <c r="T1643" s="10">
        <f t="shared" si="128"/>
        <v>41962.596574074079</v>
      </c>
      <c r="U1643" s="10">
        <f t="shared" si="129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6">
        <f>IFERROR(E1644/L1644,0)/VLOOKUP(H1644,ExchangeRates,2,FALSE)</f>
        <v>42.857142857142854</v>
      </c>
      <c r="Q1644" s="15">
        <f>IFERROR(E1644/VLOOKUP(H1644,ExchangeRates,2,FALSE),0)</f>
        <v>1200</v>
      </c>
      <c r="R1644" t="str">
        <f t="shared" si="126"/>
        <v>music</v>
      </c>
      <c r="S1644" t="str">
        <f t="shared" si="127"/>
        <v>pop</v>
      </c>
      <c r="T1644" s="10">
        <f t="shared" si="128"/>
        <v>40688.024618055555</v>
      </c>
      <c r="U1644" s="10">
        <f t="shared" si="129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6">
        <f>IFERROR(E1645/L1645,0)/VLOOKUP(H1645,ExchangeRates,2,FALSE)</f>
        <v>168.51351351351352</v>
      </c>
      <c r="Q1645" s="15">
        <f>IFERROR(E1645/VLOOKUP(H1645,ExchangeRates,2,FALSE),0)</f>
        <v>6235</v>
      </c>
      <c r="R1645" t="str">
        <f t="shared" si="126"/>
        <v>music</v>
      </c>
      <c r="S1645" t="str">
        <f t="shared" si="127"/>
        <v>pop</v>
      </c>
      <c r="T1645" s="10">
        <f t="shared" si="128"/>
        <v>41146.824212962965</v>
      </c>
      <c r="U1645" s="10">
        <f t="shared" si="129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6">
        <f>IFERROR(E1646/L1646,0)/VLOOKUP(H1646,ExchangeRates,2,FALSE)</f>
        <v>85.546875</v>
      </c>
      <c r="Q1646" s="15">
        <f>IFERROR(E1646/VLOOKUP(H1646,ExchangeRates,2,FALSE),0)</f>
        <v>10950</v>
      </c>
      <c r="R1646" t="str">
        <f t="shared" si="126"/>
        <v>music</v>
      </c>
      <c r="S1646" t="str">
        <f t="shared" si="127"/>
        <v>pop</v>
      </c>
      <c r="T1646" s="10">
        <f t="shared" si="128"/>
        <v>41175.05972222222</v>
      </c>
      <c r="U1646" s="10">
        <f t="shared" si="129"/>
        <v>41235.101388888885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6">
        <f>IFERROR(E1647/L1647,0)/VLOOKUP(H1647,ExchangeRates,2,FALSE)</f>
        <v>554</v>
      </c>
      <c r="Q1647" s="15">
        <f>IFERROR(E1647/VLOOKUP(H1647,ExchangeRates,2,FALSE),0)</f>
        <v>5540</v>
      </c>
      <c r="R1647" t="str">
        <f t="shared" si="126"/>
        <v>music</v>
      </c>
      <c r="S1647" t="str">
        <f t="shared" si="127"/>
        <v>pop</v>
      </c>
      <c r="T1647" s="10">
        <f t="shared" si="128"/>
        <v>41521.617361111115</v>
      </c>
      <c r="U1647" s="10">
        <f t="shared" si="129"/>
        <v>41535.617361111115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6">
        <f>IFERROR(E1648/L1648,0)/VLOOKUP(H1648,ExchangeRates,2,FALSE)</f>
        <v>33.612932743632754</v>
      </c>
      <c r="Q1648" s="15">
        <f>IFERROR(E1648/VLOOKUP(H1648,ExchangeRates,2,FALSE),0)</f>
        <v>2789.8734177215188</v>
      </c>
      <c r="R1648" t="str">
        <f t="shared" si="126"/>
        <v>music</v>
      </c>
      <c r="S1648" t="str">
        <f t="shared" si="127"/>
        <v>pop</v>
      </c>
      <c r="T1648" s="10">
        <f t="shared" si="128"/>
        <v>41833.450266203705</v>
      </c>
      <c r="U1648" s="10">
        <f t="shared" si="129"/>
        <v>41865.757638888885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6">
        <f>IFERROR(E1649/L1649,0)/VLOOKUP(H1649,ExchangeRates,2,FALSE)</f>
        <v>113.82608695652173</v>
      </c>
      <c r="Q1649" s="15">
        <f>IFERROR(E1649/VLOOKUP(H1649,ExchangeRates,2,FALSE),0)</f>
        <v>5236</v>
      </c>
      <c r="R1649" t="str">
        <f t="shared" si="126"/>
        <v>music</v>
      </c>
      <c r="S1649" t="str">
        <f t="shared" si="127"/>
        <v>pop</v>
      </c>
      <c r="T1649" s="10">
        <f t="shared" si="128"/>
        <v>41039.409456018519</v>
      </c>
      <c r="U1649" s="10">
        <f t="shared" si="129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6">
        <f>IFERROR(E1650/L1650,0)/VLOOKUP(H1650,ExchangeRates,2,FALSE)</f>
        <v>32.011111111111113</v>
      </c>
      <c r="Q1650" s="15">
        <f>IFERROR(E1650/VLOOKUP(H1650,ExchangeRates,2,FALSE),0)</f>
        <v>2881</v>
      </c>
      <c r="R1650" t="str">
        <f t="shared" si="126"/>
        <v>music</v>
      </c>
      <c r="S1650" t="str">
        <f t="shared" si="127"/>
        <v>pop</v>
      </c>
      <c r="T1650" s="10">
        <f t="shared" si="128"/>
        <v>40592.704652777778</v>
      </c>
      <c r="U1650" s="10">
        <f t="shared" si="129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6">
        <f>IFERROR(E1651/L1651,0)/VLOOKUP(H1651,ExchangeRates,2,FALSE)</f>
        <v>47.189259259259259</v>
      </c>
      <c r="Q1651" s="15">
        <f>IFERROR(E1651/VLOOKUP(H1651,ExchangeRates,2,FALSE),0)</f>
        <v>3822.33</v>
      </c>
      <c r="R1651" t="str">
        <f t="shared" si="126"/>
        <v>music</v>
      </c>
      <c r="S1651" t="str">
        <f t="shared" si="127"/>
        <v>pop</v>
      </c>
      <c r="T1651" s="10">
        <f t="shared" si="128"/>
        <v>41737.684664351851</v>
      </c>
      <c r="U1651" s="10">
        <f t="shared" si="129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6">
        <f>IFERROR(E1652/L1652,0)/VLOOKUP(H1652,ExchangeRates,2,FALSE)</f>
        <v>88.46875</v>
      </c>
      <c r="Q1652" s="15">
        <f>IFERROR(E1652/VLOOKUP(H1652,ExchangeRates,2,FALSE),0)</f>
        <v>2831</v>
      </c>
      <c r="R1652" t="str">
        <f t="shared" si="126"/>
        <v>music</v>
      </c>
      <c r="S1652" t="str">
        <f t="shared" si="127"/>
        <v>pop</v>
      </c>
      <c r="T1652" s="10">
        <f t="shared" si="128"/>
        <v>41526.435613425929</v>
      </c>
      <c r="U1652" s="10">
        <f t="shared" si="129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6">
        <f>IFERROR(E1653/L1653,0)/VLOOKUP(H1653,ExchangeRates,2,FALSE)</f>
        <v>100.75</v>
      </c>
      <c r="Q1653" s="15">
        <f>IFERROR(E1653/VLOOKUP(H1653,ExchangeRates,2,FALSE),0)</f>
        <v>2015</v>
      </c>
      <c r="R1653" t="str">
        <f t="shared" si="126"/>
        <v>music</v>
      </c>
      <c r="S1653" t="str">
        <f t="shared" si="127"/>
        <v>pop</v>
      </c>
      <c r="T1653" s="10">
        <f t="shared" si="128"/>
        <v>40625.900694444441</v>
      </c>
      <c r="U1653" s="10">
        <f t="shared" si="129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6">
        <f>IFERROR(E1654/L1654,0)/VLOOKUP(H1654,ExchangeRates,2,FALSE)</f>
        <v>64.714285714285708</v>
      </c>
      <c r="Q1654" s="15">
        <f>IFERROR(E1654/VLOOKUP(H1654,ExchangeRates,2,FALSE),0)</f>
        <v>4530</v>
      </c>
      <c r="R1654" t="str">
        <f t="shared" si="126"/>
        <v>music</v>
      </c>
      <c r="S1654" t="str">
        <f t="shared" si="127"/>
        <v>pop</v>
      </c>
      <c r="T1654" s="10">
        <f t="shared" si="128"/>
        <v>41572.492974537039</v>
      </c>
      <c r="U1654" s="10">
        <f t="shared" si="129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6">
        <f>IFERROR(E1655/L1655,0)/VLOOKUP(H1655,ExchangeRates,2,FALSE)</f>
        <v>51.854285714285716</v>
      </c>
      <c r="Q1655" s="15">
        <f>IFERROR(E1655/VLOOKUP(H1655,ExchangeRates,2,FALSE),0)</f>
        <v>8711.52</v>
      </c>
      <c r="R1655" t="str">
        <f t="shared" si="126"/>
        <v>music</v>
      </c>
      <c r="S1655" t="str">
        <f t="shared" si="127"/>
        <v>pop</v>
      </c>
      <c r="T1655" s="10">
        <f t="shared" si="128"/>
        <v>40626.834444444445</v>
      </c>
      <c r="U1655" s="10">
        <f t="shared" si="129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6">
        <f>IFERROR(E1656/L1656,0)/VLOOKUP(H1656,ExchangeRates,2,FALSE)</f>
        <v>38.794117647058826</v>
      </c>
      <c r="Q1656" s="15">
        <f>IFERROR(E1656/VLOOKUP(H1656,ExchangeRates,2,FALSE),0)</f>
        <v>1319</v>
      </c>
      <c r="R1656" t="str">
        <f t="shared" si="126"/>
        <v>music</v>
      </c>
      <c r="S1656" t="str">
        <f t="shared" si="127"/>
        <v>pop</v>
      </c>
      <c r="T1656" s="10">
        <f t="shared" si="128"/>
        <v>40987.890740740739</v>
      </c>
      <c r="U1656" s="10">
        <f t="shared" si="129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6">
        <f>IFERROR(E1657/L1657,0)/VLOOKUP(H1657,ExchangeRates,2,FALSE)</f>
        <v>44.645833333333336</v>
      </c>
      <c r="Q1657" s="15">
        <f>IFERROR(E1657/VLOOKUP(H1657,ExchangeRates,2,FALSE),0)</f>
        <v>2143</v>
      </c>
      <c r="R1657" t="str">
        <f t="shared" si="126"/>
        <v>music</v>
      </c>
      <c r="S1657" t="str">
        <f t="shared" si="127"/>
        <v>pop</v>
      </c>
      <c r="T1657" s="10">
        <f t="shared" si="128"/>
        <v>40974.791898148149</v>
      </c>
      <c r="U1657" s="10">
        <f t="shared" si="129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6">
        <f>IFERROR(E1658/L1658,0)/VLOOKUP(H1658,ExchangeRates,2,FALSE)</f>
        <v>156.77333333333334</v>
      </c>
      <c r="Q1658" s="15">
        <f>IFERROR(E1658/VLOOKUP(H1658,ExchangeRates,2,FALSE),0)</f>
        <v>7525.12</v>
      </c>
      <c r="R1658" t="str">
        <f t="shared" si="126"/>
        <v>music</v>
      </c>
      <c r="S1658" t="str">
        <f t="shared" si="127"/>
        <v>pop</v>
      </c>
      <c r="T1658" s="10">
        <f t="shared" si="128"/>
        <v>41226.928842592592</v>
      </c>
      <c r="U1658" s="10">
        <f t="shared" si="129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6">
        <f>IFERROR(E1659/L1659,0)/VLOOKUP(H1659,ExchangeRates,2,FALSE)</f>
        <v>118.70339366515837</v>
      </c>
      <c r="Q1659" s="15">
        <f>IFERROR(E1659/VLOOKUP(H1659,ExchangeRates,2,FALSE),0)</f>
        <v>26233.45</v>
      </c>
      <c r="R1659" t="str">
        <f t="shared" si="126"/>
        <v>music</v>
      </c>
      <c r="S1659" t="str">
        <f t="shared" si="127"/>
        <v>pop</v>
      </c>
      <c r="T1659" s="10">
        <f t="shared" si="128"/>
        <v>41023.782037037039</v>
      </c>
      <c r="U1659" s="10">
        <f t="shared" si="129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6">
        <f>IFERROR(E1660/L1660,0)/VLOOKUP(H1660,ExchangeRates,2,FALSE)</f>
        <v>74.149532710280369</v>
      </c>
      <c r="Q1660" s="15">
        <f>IFERROR(E1660/VLOOKUP(H1660,ExchangeRates,2,FALSE),0)</f>
        <v>7934</v>
      </c>
      <c r="R1660" t="str">
        <f t="shared" si="126"/>
        <v>music</v>
      </c>
      <c r="S1660" t="str">
        <f t="shared" si="127"/>
        <v>pop</v>
      </c>
      <c r="T1660" s="10">
        <f t="shared" si="128"/>
        <v>41223.22184027778</v>
      </c>
      <c r="U1660" s="10">
        <f t="shared" si="129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6">
        <f>IFERROR(E1661/L1661,0)/VLOOKUP(H1661,ExchangeRates,2,FALSE)</f>
        <v>15.864978902953586</v>
      </c>
      <c r="Q1661" s="15">
        <f>IFERROR(E1661/VLOOKUP(H1661,ExchangeRates,2,FALSE),0)</f>
        <v>713.92405063291142</v>
      </c>
      <c r="R1661" t="str">
        <f t="shared" si="126"/>
        <v>music</v>
      </c>
      <c r="S1661" t="str">
        <f t="shared" si="127"/>
        <v>pop</v>
      </c>
      <c r="T1661" s="10">
        <f t="shared" si="128"/>
        <v>41596.913437499999</v>
      </c>
      <c r="U1661" s="10">
        <f t="shared" si="129"/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6">
        <f>IFERROR(E1662/L1662,0)/VLOOKUP(H1662,ExchangeRates,2,FALSE)</f>
        <v>31.660353535353536</v>
      </c>
      <c r="Q1662" s="15">
        <f>IFERROR(E1662/VLOOKUP(H1662,ExchangeRates,2,FALSE),0)</f>
        <v>1139.7727272727273</v>
      </c>
      <c r="R1662" t="str">
        <f t="shared" si="126"/>
        <v>music</v>
      </c>
      <c r="S1662" t="str">
        <f t="shared" si="127"/>
        <v>pop</v>
      </c>
      <c r="T1662" s="10">
        <f t="shared" si="128"/>
        <v>42459.693865740745</v>
      </c>
      <c r="U1662" s="10">
        <f t="shared" si="129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6">
        <f>IFERROR(E1663/L1663,0)/VLOOKUP(H1663,ExchangeRates,2,FALSE)</f>
        <v>91.111611161116116</v>
      </c>
      <c r="Q1663" s="15">
        <f>IFERROR(E1663/VLOOKUP(H1663,ExchangeRates,2,FALSE),0)</f>
        <v>9202.2727272727279</v>
      </c>
      <c r="R1663" t="str">
        <f t="shared" si="126"/>
        <v>music</v>
      </c>
      <c r="S1663" t="str">
        <f t="shared" si="127"/>
        <v>pop</v>
      </c>
      <c r="T1663" s="10">
        <f t="shared" si="128"/>
        <v>42343.998043981483</v>
      </c>
      <c r="U1663" s="10">
        <f t="shared" si="129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6">
        <f>IFERROR(E1664/L1664,0)/VLOOKUP(H1664,ExchangeRates,2,FALSE)</f>
        <v>132.43548387096774</v>
      </c>
      <c r="Q1664" s="15">
        <f>IFERROR(E1664/VLOOKUP(H1664,ExchangeRates,2,FALSE),0)</f>
        <v>8211</v>
      </c>
      <c r="R1664" t="str">
        <f t="shared" si="126"/>
        <v>music</v>
      </c>
      <c r="S1664" t="str">
        <f t="shared" si="127"/>
        <v>pop</v>
      </c>
      <c r="T1664" s="10">
        <f t="shared" si="128"/>
        <v>40848.198333333334</v>
      </c>
      <c r="U1664" s="10">
        <f t="shared" si="129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6">
        <f>IFERROR(E1665/L1665,0)/VLOOKUP(H1665,ExchangeRates,2,FALSE)</f>
        <v>33.75</v>
      </c>
      <c r="Q1665" s="15">
        <f>IFERROR(E1665/VLOOKUP(H1665,ExchangeRates,2,FALSE),0)</f>
        <v>1080</v>
      </c>
      <c r="R1665" t="str">
        <f t="shared" si="126"/>
        <v>music</v>
      </c>
      <c r="S1665" t="str">
        <f t="shared" si="127"/>
        <v>pop</v>
      </c>
      <c r="T1665" s="10">
        <f t="shared" si="128"/>
        <v>42006.02207175926</v>
      </c>
      <c r="U1665" s="10">
        <f t="shared" si="129"/>
        <v>42036.02207175926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 s="6">
        <f>IFERROR(E1666/L1666,0)/VLOOKUP(H1666,ExchangeRates,2,FALSE)</f>
        <v>34.384494382022467</v>
      </c>
      <c r="Q1666" s="15">
        <f>IFERROR(E1666/VLOOKUP(H1666,ExchangeRates,2,FALSE),0)</f>
        <v>3060.22</v>
      </c>
      <c r="R1666" t="str">
        <f t="shared" si="126"/>
        <v>music</v>
      </c>
      <c r="S1666" t="str">
        <f t="shared" si="127"/>
        <v>pop</v>
      </c>
      <c r="T1666" s="10">
        <f t="shared" si="128"/>
        <v>40939.761782407411</v>
      </c>
      <c r="U1666" s="10">
        <f t="shared" si="129"/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 s="6">
        <f>IFERROR(E1667/L1667,0)/VLOOKUP(H1667,ExchangeRates,2,FALSE)</f>
        <v>44.956989247311824</v>
      </c>
      <c r="Q1667" s="15">
        <f>IFERROR(E1667/VLOOKUP(H1667,ExchangeRates,2,FALSE),0)</f>
        <v>4181</v>
      </c>
      <c r="R1667" t="str">
        <f t="shared" ref="R1667:R1730" si="131">LEFT(N1667,FIND("/",N1667)-1)</f>
        <v>music</v>
      </c>
      <c r="S1667" t="str">
        <f t="shared" ref="S1667:S1730" si="132">RIGHT(N1667,LEN(N1667)-FIND("/",N1667))</f>
        <v>pop</v>
      </c>
      <c r="T1667" s="10">
        <f t="shared" ref="T1667:T1730" si="133">(((J1667/86400)+DATE(1970,1,1)))</f>
        <v>40564.649456018517</v>
      </c>
      <c r="U1667" s="10">
        <f t="shared" ref="U1667:U1730" si="134">(((I1667/86400)+DATE(1970,1,1)))</f>
        <v>40596.125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6">
        <f>IFERROR(E1668/L1668,0)/VLOOKUP(H1668,ExchangeRates,2,FALSE)</f>
        <v>41.04081632653061</v>
      </c>
      <c r="Q1668" s="15">
        <f>IFERROR(E1668/VLOOKUP(H1668,ExchangeRates,2,FALSE),0)</f>
        <v>4022</v>
      </c>
      <c r="R1668" t="str">
        <f t="shared" si="131"/>
        <v>music</v>
      </c>
      <c r="S1668" t="str">
        <f t="shared" si="132"/>
        <v>pop</v>
      </c>
      <c r="T1668" s="10">
        <f t="shared" si="133"/>
        <v>41331.253159722226</v>
      </c>
      <c r="U1668" s="10">
        <f t="shared" si="134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6">
        <f>IFERROR(E1669/L1669,0)/VLOOKUP(H1669,ExchangeRates,2,FALSE)</f>
        <v>52.597560975609753</v>
      </c>
      <c r="Q1669" s="15">
        <f>IFERROR(E1669/VLOOKUP(H1669,ExchangeRates,2,FALSE),0)</f>
        <v>4313</v>
      </c>
      <c r="R1669" t="str">
        <f t="shared" si="131"/>
        <v>music</v>
      </c>
      <c r="S1669" t="str">
        <f t="shared" si="132"/>
        <v>pop</v>
      </c>
      <c r="T1669" s="10">
        <f t="shared" si="133"/>
        <v>41682.0705787037</v>
      </c>
      <c r="U1669" s="10">
        <f t="shared" si="134"/>
        <v>41709.290972222225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6">
        <f>IFERROR(E1670/L1670,0)/VLOOKUP(H1670,ExchangeRates,2,FALSE)</f>
        <v>70.784482758620683</v>
      </c>
      <c r="Q1670" s="15">
        <f>IFERROR(E1670/VLOOKUP(H1670,ExchangeRates,2,FALSE),0)</f>
        <v>8211</v>
      </c>
      <c r="R1670" t="str">
        <f t="shared" si="131"/>
        <v>music</v>
      </c>
      <c r="S1670" t="str">
        <f t="shared" si="132"/>
        <v>pop</v>
      </c>
      <c r="T1670" s="10">
        <f t="shared" si="133"/>
        <v>40845.149756944447</v>
      </c>
      <c r="U1670" s="10">
        <f t="shared" si="134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6">
        <f>IFERROR(E1671/L1671,0)/VLOOKUP(H1671,ExchangeRates,2,FALSE)</f>
        <v>53.75</v>
      </c>
      <c r="Q1671" s="15">
        <f>IFERROR(E1671/VLOOKUP(H1671,ExchangeRates,2,FALSE),0)</f>
        <v>2795</v>
      </c>
      <c r="R1671" t="str">
        <f t="shared" si="131"/>
        <v>music</v>
      </c>
      <c r="S1671" t="str">
        <f t="shared" si="132"/>
        <v>pop</v>
      </c>
      <c r="T1671" s="10">
        <f t="shared" si="133"/>
        <v>42461.885138888887</v>
      </c>
      <c r="U1671" s="10">
        <f t="shared" si="134"/>
        <v>42521.885138888887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6">
        <f>IFERROR(E1672/L1672,0)/VLOOKUP(H1672,ExchangeRates,2,FALSE)</f>
        <v>44.608695652173914</v>
      </c>
      <c r="Q1672" s="15">
        <f>IFERROR(E1672/VLOOKUP(H1672,ExchangeRates,2,FALSE),0)</f>
        <v>1026</v>
      </c>
      <c r="R1672" t="str">
        <f t="shared" si="131"/>
        <v>music</v>
      </c>
      <c r="S1672" t="str">
        <f t="shared" si="132"/>
        <v>pop</v>
      </c>
      <c r="T1672" s="10">
        <f t="shared" si="133"/>
        <v>40313.930543981478</v>
      </c>
      <c r="U1672" s="10">
        <f t="shared" si="134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6">
        <f>IFERROR(E1673/L1673,0)/VLOOKUP(H1673,ExchangeRates,2,FALSE)</f>
        <v>26.148961038961041</v>
      </c>
      <c r="Q1673" s="15">
        <f>IFERROR(E1673/VLOOKUP(H1673,ExchangeRates,2,FALSE),0)</f>
        <v>2013.47</v>
      </c>
      <c r="R1673" t="str">
        <f t="shared" si="131"/>
        <v>music</v>
      </c>
      <c r="S1673" t="str">
        <f t="shared" si="132"/>
        <v>pop</v>
      </c>
      <c r="T1673" s="10">
        <f t="shared" si="133"/>
        <v>42553.54414351852</v>
      </c>
      <c r="U1673" s="10">
        <f t="shared" si="134"/>
        <v>42583.54414351852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6">
        <f>IFERROR(E1674/L1674,0)/VLOOKUP(H1674,ExchangeRates,2,FALSE)</f>
        <v>39.183673469387756</v>
      </c>
      <c r="Q1674" s="15">
        <f>IFERROR(E1674/VLOOKUP(H1674,ExchangeRates,2,FALSE),0)</f>
        <v>1920</v>
      </c>
      <c r="R1674" t="str">
        <f t="shared" si="131"/>
        <v>music</v>
      </c>
      <c r="S1674" t="str">
        <f t="shared" si="132"/>
        <v>pop</v>
      </c>
      <c r="T1674" s="10">
        <f t="shared" si="133"/>
        <v>41034.656597222223</v>
      </c>
      <c r="U1674" s="10">
        <f t="shared" si="134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6">
        <f>IFERROR(E1675/L1675,0)/VLOOKUP(H1675,ExchangeRates,2,FALSE)</f>
        <v>45.593220338983052</v>
      </c>
      <c r="Q1675" s="15">
        <f>IFERROR(E1675/VLOOKUP(H1675,ExchangeRates,2,FALSE),0)</f>
        <v>2690</v>
      </c>
      <c r="R1675" t="str">
        <f t="shared" si="131"/>
        <v>music</v>
      </c>
      <c r="S1675" t="str">
        <f t="shared" si="132"/>
        <v>pop</v>
      </c>
      <c r="T1675" s="10">
        <f t="shared" si="133"/>
        <v>42039.878379629634</v>
      </c>
      <c r="U1675" s="10">
        <f t="shared" si="134"/>
        <v>42069.878379629634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6">
        <f>IFERROR(E1676/L1676,0)/VLOOKUP(H1676,ExchangeRates,2,FALSE)</f>
        <v>89.247787610619469</v>
      </c>
      <c r="Q1676" s="15">
        <f>IFERROR(E1676/VLOOKUP(H1676,ExchangeRates,2,FALSE),0)</f>
        <v>10085</v>
      </c>
      <c r="R1676" t="str">
        <f t="shared" si="131"/>
        <v>music</v>
      </c>
      <c r="S1676" t="str">
        <f t="shared" si="132"/>
        <v>pop</v>
      </c>
      <c r="T1676" s="10">
        <f t="shared" si="133"/>
        <v>42569.605393518519</v>
      </c>
      <c r="U1676" s="10">
        <f t="shared" si="134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6">
        <f>IFERROR(E1677/L1677,0)/VLOOKUP(H1677,ExchangeRates,2,FALSE)</f>
        <v>40.416470588235299</v>
      </c>
      <c r="Q1677" s="15">
        <f>IFERROR(E1677/VLOOKUP(H1677,ExchangeRates,2,FALSE),0)</f>
        <v>1374.16</v>
      </c>
      <c r="R1677" t="str">
        <f t="shared" si="131"/>
        <v>music</v>
      </c>
      <c r="S1677" t="str">
        <f t="shared" si="132"/>
        <v>pop</v>
      </c>
      <c r="T1677" s="10">
        <f t="shared" si="133"/>
        <v>40802.733101851853</v>
      </c>
      <c r="U1677" s="10">
        <f t="shared" si="134"/>
        <v>40832.918749999997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6">
        <f>IFERROR(E1678/L1678,0)/VLOOKUP(H1678,ExchangeRates,2,FALSE)</f>
        <v>82.38095238095238</v>
      </c>
      <c r="Q1678" s="15">
        <f>IFERROR(E1678/VLOOKUP(H1678,ExchangeRates,2,FALSE),0)</f>
        <v>3460</v>
      </c>
      <c r="R1678" t="str">
        <f t="shared" si="131"/>
        <v>music</v>
      </c>
      <c r="S1678" t="str">
        <f t="shared" si="132"/>
        <v>pop</v>
      </c>
      <c r="T1678" s="10">
        <f t="shared" si="133"/>
        <v>40973.726238425923</v>
      </c>
      <c r="U1678" s="10">
        <f t="shared" si="134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6">
        <f>IFERROR(E1679/L1679,0)/VLOOKUP(H1679,ExchangeRates,2,FALSE)</f>
        <v>181.27705627705626</v>
      </c>
      <c r="Q1679" s="15">
        <f>IFERROR(E1679/VLOOKUP(H1679,ExchangeRates,2,FALSE),0)</f>
        <v>7613.636363636364</v>
      </c>
      <c r="R1679" t="str">
        <f t="shared" si="131"/>
        <v>music</v>
      </c>
      <c r="S1679" t="str">
        <f t="shared" si="132"/>
        <v>pop</v>
      </c>
      <c r="T1679" s="10">
        <f t="shared" si="133"/>
        <v>42416.407129629632</v>
      </c>
      <c r="U1679" s="10">
        <f t="shared" si="134"/>
        <v>42476.249305555553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6">
        <f>IFERROR(E1680/L1680,0)/VLOOKUP(H1680,ExchangeRates,2,FALSE)</f>
        <v>36.244897959183675</v>
      </c>
      <c r="Q1680" s="15">
        <f>IFERROR(E1680/VLOOKUP(H1680,ExchangeRates,2,FALSE),0)</f>
        <v>1776</v>
      </c>
      <c r="R1680" t="str">
        <f t="shared" si="131"/>
        <v>music</v>
      </c>
      <c r="S1680" t="str">
        <f t="shared" si="132"/>
        <v>pop</v>
      </c>
      <c r="T1680" s="10">
        <f t="shared" si="133"/>
        <v>41662.854988425926</v>
      </c>
      <c r="U1680" s="10">
        <f t="shared" si="134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6">
        <f>IFERROR(E1681/L1681,0)/VLOOKUP(H1681,ExchangeRates,2,FALSE)</f>
        <v>62.5</v>
      </c>
      <c r="Q1681" s="15">
        <f>IFERROR(E1681/VLOOKUP(H1681,ExchangeRates,2,FALSE),0)</f>
        <v>3500</v>
      </c>
      <c r="R1681" t="str">
        <f t="shared" si="131"/>
        <v>music</v>
      </c>
      <c r="S1681" t="str">
        <f t="shared" si="132"/>
        <v>pop</v>
      </c>
      <c r="T1681" s="10">
        <f t="shared" si="133"/>
        <v>40723.068807870368</v>
      </c>
      <c r="U1681" s="10">
        <f t="shared" si="134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6">
        <f>IFERROR(E1682/L1682,0)/VLOOKUP(H1682,ExchangeRates,2,FALSE)</f>
        <v>47</v>
      </c>
      <c r="Q1682" s="15">
        <f>IFERROR(E1682/VLOOKUP(H1682,ExchangeRates,2,FALSE),0)</f>
        <v>1175</v>
      </c>
      <c r="R1682" t="str">
        <f t="shared" si="131"/>
        <v>music</v>
      </c>
      <c r="S1682" t="str">
        <f t="shared" si="132"/>
        <v>pop</v>
      </c>
      <c r="T1682" s="10">
        <f t="shared" si="133"/>
        <v>41802.757719907408</v>
      </c>
      <c r="U1682" s="10">
        <f t="shared" si="134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6">
        <f>IFERROR(E1683/L1683,0)/VLOOKUP(H1683,ExchangeRates,2,FALSE)</f>
        <v>74.575090497737563</v>
      </c>
      <c r="Q1683" s="15">
        <f>IFERROR(E1683/VLOOKUP(H1683,ExchangeRates,2,FALSE),0)</f>
        <v>65924.38</v>
      </c>
      <c r="R1683" t="str">
        <f t="shared" si="131"/>
        <v>music</v>
      </c>
      <c r="S1683" t="str">
        <f t="shared" si="132"/>
        <v>faith</v>
      </c>
      <c r="T1683" s="10">
        <f t="shared" si="133"/>
        <v>42774.121342592596</v>
      </c>
      <c r="U1683" s="10">
        <f t="shared" si="134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>
        <f>IFERROR(E1684/L1684,0)/VLOOKUP(H1684,ExchangeRates,2,FALSE)</f>
        <v>0</v>
      </c>
      <c r="Q1684" s="15">
        <f>IFERROR(E1684/VLOOKUP(H1684,ExchangeRates,2,FALSE),0)</f>
        <v>0</v>
      </c>
      <c r="R1684" t="str">
        <f t="shared" si="131"/>
        <v>music</v>
      </c>
      <c r="S1684" t="str">
        <f t="shared" si="132"/>
        <v>faith</v>
      </c>
      <c r="T1684" s="10">
        <f t="shared" si="133"/>
        <v>42779.21365740741</v>
      </c>
      <c r="U1684" s="10">
        <f t="shared" si="134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6">
        <f>IFERROR(E1685/L1685,0)/VLOOKUP(H1685,ExchangeRates,2,FALSE)</f>
        <v>86.36363636363636</v>
      </c>
      <c r="Q1685" s="15">
        <f>IFERROR(E1685/VLOOKUP(H1685,ExchangeRates,2,FALSE),0)</f>
        <v>863.63636363636363</v>
      </c>
      <c r="R1685" t="str">
        <f t="shared" si="131"/>
        <v>music</v>
      </c>
      <c r="S1685" t="str">
        <f t="shared" si="132"/>
        <v>faith</v>
      </c>
      <c r="T1685" s="10">
        <f t="shared" si="133"/>
        <v>42808.781689814816</v>
      </c>
      <c r="U1685" s="10">
        <f t="shared" si="134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6">
        <f>IFERROR(E1686/L1686,0)/VLOOKUP(H1686,ExchangeRates,2,FALSE)</f>
        <v>86.43564356435644</v>
      </c>
      <c r="Q1686" s="15">
        <f>IFERROR(E1686/VLOOKUP(H1686,ExchangeRates,2,FALSE),0)</f>
        <v>8730</v>
      </c>
      <c r="R1686" t="str">
        <f t="shared" si="131"/>
        <v>music</v>
      </c>
      <c r="S1686" t="str">
        <f t="shared" si="132"/>
        <v>faith</v>
      </c>
      <c r="T1686" s="10">
        <f t="shared" si="133"/>
        <v>42783.815289351856</v>
      </c>
      <c r="U1686" s="10">
        <f t="shared" si="134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6">
        <f>IFERROR(E1687/L1687,0)/VLOOKUP(H1687,ExchangeRates,2,FALSE)</f>
        <v>24</v>
      </c>
      <c r="Q1687" s="15">
        <f>IFERROR(E1687/VLOOKUP(H1687,ExchangeRates,2,FALSE),0)</f>
        <v>360</v>
      </c>
      <c r="R1687" t="str">
        <f t="shared" si="131"/>
        <v>music</v>
      </c>
      <c r="S1687" t="str">
        <f t="shared" si="132"/>
        <v>faith</v>
      </c>
      <c r="T1687" s="10">
        <f t="shared" si="133"/>
        <v>42788.2502662037</v>
      </c>
      <c r="U1687" s="10">
        <f t="shared" si="134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6">
        <f>IFERROR(E1688/L1688,0)/VLOOKUP(H1688,ExchangeRates,2,FALSE)</f>
        <v>13.432835820895521</v>
      </c>
      <c r="Q1688" s="15">
        <f>IFERROR(E1688/VLOOKUP(H1688,ExchangeRates,2,FALSE),0)</f>
        <v>13.432835820895521</v>
      </c>
      <c r="R1688" t="str">
        <f t="shared" si="131"/>
        <v>music</v>
      </c>
      <c r="S1688" t="str">
        <f t="shared" si="132"/>
        <v>faith</v>
      </c>
      <c r="T1688" s="10">
        <f t="shared" si="133"/>
        <v>42792.843969907408</v>
      </c>
      <c r="U1688" s="10">
        <f t="shared" si="134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6">
        <f>IFERROR(E1689/L1689,0)/VLOOKUP(H1689,ExchangeRates,2,FALSE)</f>
        <v>80.128205128205124</v>
      </c>
      <c r="Q1689" s="15">
        <f>IFERROR(E1689/VLOOKUP(H1689,ExchangeRates,2,FALSE),0)</f>
        <v>3125</v>
      </c>
      <c r="R1689" t="str">
        <f t="shared" si="131"/>
        <v>music</v>
      </c>
      <c r="S1689" t="str">
        <f t="shared" si="132"/>
        <v>faith</v>
      </c>
      <c r="T1689" s="10">
        <f t="shared" si="133"/>
        <v>42802.046817129631</v>
      </c>
      <c r="U1689" s="10">
        <f t="shared" si="134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6">
        <f>IFERROR(E1690/L1690,0)/VLOOKUP(H1690,ExchangeRates,2,FALSE)</f>
        <v>253.14285714285714</v>
      </c>
      <c r="Q1690" s="15">
        <f>IFERROR(E1690/VLOOKUP(H1690,ExchangeRates,2,FALSE),0)</f>
        <v>1772</v>
      </c>
      <c r="R1690" t="str">
        <f t="shared" si="131"/>
        <v>music</v>
      </c>
      <c r="S1690" t="str">
        <f t="shared" si="132"/>
        <v>faith</v>
      </c>
      <c r="T1690" s="10">
        <f t="shared" si="133"/>
        <v>42804.534652777773</v>
      </c>
      <c r="U1690" s="10">
        <f t="shared" si="134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6">
        <f>IFERROR(E1691/L1691,0)/VLOOKUP(H1691,ExchangeRates,2,FALSE)</f>
        <v>171.42857142857142</v>
      </c>
      <c r="Q1691" s="15">
        <f>IFERROR(E1691/VLOOKUP(H1691,ExchangeRates,2,FALSE),0)</f>
        <v>2400</v>
      </c>
      <c r="R1691" t="str">
        <f t="shared" si="131"/>
        <v>music</v>
      </c>
      <c r="S1691" t="str">
        <f t="shared" si="132"/>
        <v>faith</v>
      </c>
      <c r="T1691" s="10">
        <f t="shared" si="133"/>
        <v>42780.942476851851</v>
      </c>
      <c r="U1691" s="10">
        <f t="shared" si="134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6">
        <f>IFERROR(E1692/L1692,0)/VLOOKUP(H1692,ExchangeRates,2,FALSE)</f>
        <v>57.727272727272727</v>
      </c>
      <c r="Q1692" s="15">
        <f>IFERROR(E1692/VLOOKUP(H1692,ExchangeRates,2,FALSE),0)</f>
        <v>635</v>
      </c>
      <c r="R1692" t="str">
        <f t="shared" si="131"/>
        <v>music</v>
      </c>
      <c r="S1692" t="str">
        <f t="shared" si="132"/>
        <v>faith</v>
      </c>
      <c r="T1692" s="10">
        <f t="shared" si="133"/>
        <v>42801.43104166667</v>
      </c>
      <c r="U1692" s="10">
        <f t="shared" si="134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6">
        <f>IFERROR(E1693/L1693,0)/VLOOKUP(H1693,ExchangeRates,2,FALSE)</f>
        <v>264.26315789473682</v>
      </c>
      <c r="Q1693" s="15">
        <f>IFERROR(E1693/VLOOKUP(H1693,ExchangeRates,2,FALSE),0)</f>
        <v>10042</v>
      </c>
      <c r="R1693" t="str">
        <f t="shared" si="131"/>
        <v>music</v>
      </c>
      <c r="S1693" t="str">
        <f t="shared" si="132"/>
        <v>faith</v>
      </c>
      <c r="T1693" s="10">
        <f t="shared" si="133"/>
        <v>42795.701481481483</v>
      </c>
      <c r="U1693" s="10">
        <f t="shared" si="134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6">
        <f>IFERROR(E1694/L1694,0)/VLOOKUP(H1694,ExchangeRates,2,FALSE)</f>
        <v>159.33333333333334</v>
      </c>
      <c r="Q1694" s="15">
        <f>IFERROR(E1694/VLOOKUP(H1694,ExchangeRates,2,FALSE),0)</f>
        <v>2390</v>
      </c>
      <c r="R1694" t="str">
        <f t="shared" si="131"/>
        <v>music</v>
      </c>
      <c r="S1694" t="str">
        <f t="shared" si="132"/>
        <v>faith</v>
      </c>
      <c r="T1694" s="10">
        <f t="shared" si="133"/>
        <v>42788.151238425926</v>
      </c>
      <c r="U1694" s="10">
        <f t="shared" si="134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6">
        <f>IFERROR(E1695/L1695,0)/VLOOKUP(H1695,ExchangeRates,2,FALSE)</f>
        <v>44.303797468354425</v>
      </c>
      <c r="Q1695" s="15">
        <f>IFERROR(E1695/VLOOKUP(H1695,ExchangeRates,2,FALSE),0)</f>
        <v>354.4303797468354</v>
      </c>
      <c r="R1695" t="str">
        <f t="shared" si="131"/>
        <v>music</v>
      </c>
      <c r="S1695" t="str">
        <f t="shared" si="132"/>
        <v>faith</v>
      </c>
      <c r="T1695" s="10">
        <f t="shared" si="133"/>
        <v>42803.920277777783</v>
      </c>
      <c r="U1695" s="10">
        <f t="shared" si="134"/>
        <v>42834.833333333328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6">
        <f>IFERROR(E1696/L1696,0)/VLOOKUP(H1696,ExchangeRates,2,FALSE)</f>
        <v>5</v>
      </c>
      <c r="Q1696" s="15">
        <f>IFERROR(E1696/VLOOKUP(H1696,ExchangeRates,2,FALSE),0)</f>
        <v>5</v>
      </c>
      <c r="R1696" t="str">
        <f t="shared" si="131"/>
        <v>music</v>
      </c>
      <c r="S1696" t="str">
        <f t="shared" si="132"/>
        <v>faith</v>
      </c>
      <c r="T1696" s="10">
        <f t="shared" si="133"/>
        <v>42791.669837962967</v>
      </c>
      <c r="U1696" s="10">
        <f t="shared" si="134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6">
        <f>IFERROR(E1697/L1697,0)/VLOOKUP(H1697,ExchangeRates,2,FALSE)</f>
        <v>61.086956521739133</v>
      </c>
      <c r="Q1697" s="15">
        <f>IFERROR(E1697/VLOOKUP(H1697,ExchangeRates,2,FALSE),0)</f>
        <v>1405</v>
      </c>
      <c r="R1697" t="str">
        <f t="shared" si="131"/>
        <v>music</v>
      </c>
      <c r="S1697" t="str">
        <f t="shared" si="132"/>
        <v>faith</v>
      </c>
      <c r="T1697" s="10">
        <f t="shared" si="133"/>
        <v>42801.031412037039</v>
      </c>
      <c r="U1697" s="10">
        <f t="shared" si="134"/>
        <v>42835.041666666672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>
        <f>IFERROR(E1698/L1698,0)/VLOOKUP(H1698,ExchangeRates,2,FALSE)</f>
        <v>0</v>
      </c>
      <c r="Q1698" s="15">
        <f>IFERROR(E1698/VLOOKUP(H1698,ExchangeRates,2,FALSE),0)</f>
        <v>0</v>
      </c>
      <c r="R1698" t="str">
        <f t="shared" si="131"/>
        <v>music</v>
      </c>
      <c r="S1698" t="str">
        <f t="shared" si="132"/>
        <v>faith</v>
      </c>
      <c r="T1698" s="10">
        <f t="shared" si="133"/>
        <v>42796.069571759261</v>
      </c>
      <c r="U1698" s="10">
        <f t="shared" si="134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6">
        <f>IFERROR(E1699/L1699,0)/VLOOKUP(H1699,ExchangeRates,2,FALSE)</f>
        <v>114.81818181818181</v>
      </c>
      <c r="Q1699" s="15">
        <f>IFERROR(E1699/VLOOKUP(H1699,ExchangeRates,2,FALSE),0)</f>
        <v>2526</v>
      </c>
      <c r="R1699" t="str">
        <f t="shared" si="131"/>
        <v>music</v>
      </c>
      <c r="S1699" t="str">
        <f t="shared" si="132"/>
        <v>faith</v>
      </c>
      <c r="T1699" s="10">
        <f t="shared" si="133"/>
        <v>42805.032962962963</v>
      </c>
      <c r="U1699" s="10">
        <f t="shared" si="134"/>
        <v>42834.991296296299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>
        <f>IFERROR(E1700/L1700,0)/VLOOKUP(H1700,ExchangeRates,2,FALSE)</f>
        <v>0</v>
      </c>
      <c r="Q1700" s="15">
        <f>IFERROR(E1700/VLOOKUP(H1700,ExchangeRates,2,FALSE),0)</f>
        <v>0</v>
      </c>
      <c r="R1700" t="str">
        <f t="shared" si="131"/>
        <v>music</v>
      </c>
      <c r="S1700" t="str">
        <f t="shared" si="132"/>
        <v>faith</v>
      </c>
      <c r="T1700" s="10">
        <f t="shared" si="133"/>
        <v>42796.207870370374</v>
      </c>
      <c r="U1700" s="10">
        <f t="shared" si="134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6">
        <f>IFERROR(E1701/L1701,0)/VLOOKUP(H1701,ExchangeRates,2,FALSE)</f>
        <v>54</v>
      </c>
      <c r="Q1701" s="15">
        <f>IFERROR(E1701/VLOOKUP(H1701,ExchangeRates,2,FALSE),0)</f>
        <v>216</v>
      </c>
      <c r="R1701" t="str">
        <f t="shared" si="131"/>
        <v>music</v>
      </c>
      <c r="S1701" t="str">
        <f t="shared" si="132"/>
        <v>faith</v>
      </c>
      <c r="T1701" s="10">
        <f t="shared" si="133"/>
        <v>42806.863946759258</v>
      </c>
      <c r="U1701" s="10">
        <f t="shared" si="134"/>
        <v>42836.863946759258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6">
        <f>IFERROR(E1702/L1702,0)/VLOOKUP(H1702,ExchangeRates,2,FALSE)</f>
        <v>65.974683544303801</v>
      </c>
      <c r="Q1702" s="15">
        <f>IFERROR(E1702/VLOOKUP(H1702,ExchangeRates,2,FALSE),0)</f>
        <v>5212</v>
      </c>
      <c r="R1702" t="str">
        <f t="shared" si="131"/>
        <v>music</v>
      </c>
      <c r="S1702" t="str">
        <f t="shared" si="132"/>
        <v>faith</v>
      </c>
      <c r="T1702" s="10">
        <f t="shared" si="133"/>
        <v>42796.071643518517</v>
      </c>
      <c r="U1702" s="10">
        <f t="shared" si="134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6">
        <f>IFERROR(E1703/L1703,0)/VLOOKUP(H1703,ExchangeRates,2,FALSE)</f>
        <v>5</v>
      </c>
      <c r="Q1703" s="15">
        <f>IFERROR(E1703/VLOOKUP(H1703,ExchangeRates,2,FALSE),0)</f>
        <v>10</v>
      </c>
      <c r="R1703" t="str">
        <f t="shared" si="131"/>
        <v>music</v>
      </c>
      <c r="S1703" t="str">
        <f t="shared" si="132"/>
        <v>faith</v>
      </c>
      <c r="T1703" s="10">
        <f t="shared" si="133"/>
        <v>41989.664409722223</v>
      </c>
      <c r="U1703" s="10">
        <f t="shared" si="134"/>
        <v>42019.664409722223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6">
        <f>IFERROR(E1704/L1704,0)/VLOOKUP(H1704,ExchangeRates,2,FALSE)</f>
        <v>1</v>
      </c>
      <c r="Q1704" s="15">
        <f>IFERROR(E1704/VLOOKUP(H1704,ExchangeRates,2,FALSE),0)</f>
        <v>1</v>
      </c>
      <c r="R1704" t="str">
        <f t="shared" si="131"/>
        <v>music</v>
      </c>
      <c r="S1704" t="str">
        <f t="shared" si="132"/>
        <v>faith</v>
      </c>
      <c r="T1704" s="10">
        <f t="shared" si="133"/>
        <v>42063.869791666672</v>
      </c>
      <c r="U1704" s="10">
        <f t="shared" si="134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6">
        <f>IFERROR(E1705/L1705,0)/VLOOKUP(H1705,ExchangeRates,2,FALSE)</f>
        <v>25.5</v>
      </c>
      <c r="Q1705" s="15">
        <f>IFERROR(E1705/VLOOKUP(H1705,ExchangeRates,2,FALSE),0)</f>
        <v>51</v>
      </c>
      <c r="R1705" t="str">
        <f t="shared" si="131"/>
        <v>music</v>
      </c>
      <c r="S1705" t="str">
        <f t="shared" si="132"/>
        <v>faith</v>
      </c>
      <c r="T1705" s="10">
        <f t="shared" si="133"/>
        <v>42187.281678240739</v>
      </c>
      <c r="U1705" s="10">
        <f t="shared" si="134"/>
        <v>42247.281678240739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6">
        <f>IFERROR(E1706/L1706,0)/VLOOKUP(H1706,ExchangeRates,2,FALSE)</f>
        <v>118.36363636363636</v>
      </c>
      <c r="Q1706" s="15">
        <f>IFERROR(E1706/VLOOKUP(H1706,ExchangeRates,2,FALSE),0)</f>
        <v>1302</v>
      </c>
      <c r="R1706" t="str">
        <f t="shared" si="131"/>
        <v>music</v>
      </c>
      <c r="S1706" t="str">
        <f t="shared" si="132"/>
        <v>faith</v>
      </c>
      <c r="T1706" s="10">
        <f t="shared" si="133"/>
        <v>42021.139733796299</v>
      </c>
      <c r="U1706" s="10">
        <f t="shared" si="134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>
        <f>IFERROR(E1707/L1707,0)/VLOOKUP(H1707,ExchangeRates,2,FALSE)</f>
        <v>0</v>
      </c>
      <c r="Q1707" s="15">
        <f>IFERROR(E1707/VLOOKUP(H1707,ExchangeRates,2,FALSE),0)</f>
        <v>0</v>
      </c>
      <c r="R1707" t="str">
        <f t="shared" si="131"/>
        <v>music</v>
      </c>
      <c r="S1707" t="str">
        <f t="shared" si="132"/>
        <v>faith</v>
      </c>
      <c r="T1707" s="10">
        <f t="shared" si="133"/>
        <v>42245.016736111109</v>
      </c>
      <c r="U1707" s="10">
        <f t="shared" si="134"/>
        <v>42256.666666666672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>
        <f>IFERROR(E1708/L1708,0)/VLOOKUP(H1708,ExchangeRates,2,FALSE)</f>
        <v>0</v>
      </c>
      <c r="Q1708" s="15">
        <f>IFERROR(E1708/VLOOKUP(H1708,ExchangeRates,2,FALSE),0)</f>
        <v>0</v>
      </c>
      <c r="R1708" t="str">
        <f t="shared" si="131"/>
        <v>music</v>
      </c>
      <c r="S1708" t="str">
        <f t="shared" si="132"/>
        <v>faith</v>
      </c>
      <c r="T1708" s="10">
        <f t="shared" si="133"/>
        <v>42179.306388888886</v>
      </c>
      <c r="U1708" s="10">
        <f t="shared" si="134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6">
        <f>IFERROR(E1709/L1709,0)/VLOOKUP(H1709,ExchangeRates,2,FALSE)</f>
        <v>54.111111111111114</v>
      </c>
      <c r="Q1709" s="15">
        <f>IFERROR(E1709/VLOOKUP(H1709,ExchangeRates,2,FALSE),0)</f>
        <v>487</v>
      </c>
      <c r="R1709" t="str">
        <f t="shared" si="131"/>
        <v>music</v>
      </c>
      <c r="S1709" t="str">
        <f t="shared" si="132"/>
        <v>faith</v>
      </c>
      <c r="T1709" s="10">
        <f t="shared" si="133"/>
        <v>42427.721006944441</v>
      </c>
      <c r="U1709" s="10">
        <f t="shared" si="134"/>
        <v>42457.679340277777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>
        <f>IFERROR(E1710/L1710,0)/VLOOKUP(H1710,ExchangeRates,2,FALSE)</f>
        <v>0</v>
      </c>
      <c r="Q1710" s="15">
        <f>IFERROR(E1710/VLOOKUP(H1710,ExchangeRates,2,FALSE),0)</f>
        <v>0</v>
      </c>
      <c r="R1710" t="str">
        <f t="shared" si="131"/>
        <v>music</v>
      </c>
      <c r="S1710" t="str">
        <f t="shared" si="132"/>
        <v>faith</v>
      </c>
      <c r="T1710" s="10">
        <f t="shared" si="133"/>
        <v>42451.866967592592</v>
      </c>
      <c r="U1710" s="10">
        <f t="shared" si="134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6">
        <f>IFERROR(E1711/L1711,0)/VLOOKUP(H1711,ExchangeRates,2,FALSE)</f>
        <v>21.25</v>
      </c>
      <c r="Q1711" s="15">
        <f>IFERROR(E1711/VLOOKUP(H1711,ExchangeRates,2,FALSE),0)</f>
        <v>85</v>
      </c>
      <c r="R1711" t="str">
        <f t="shared" si="131"/>
        <v>music</v>
      </c>
      <c r="S1711" t="str">
        <f t="shared" si="132"/>
        <v>faith</v>
      </c>
      <c r="T1711" s="10">
        <f t="shared" si="133"/>
        <v>41841.563819444447</v>
      </c>
      <c r="U1711" s="10">
        <f t="shared" si="134"/>
        <v>41882.818749999999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6">
        <f>IFERROR(E1712/L1712,0)/VLOOKUP(H1712,ExchangeRates,2,FALSE)</f>
        <v>38.636363636363633</v>
      </c>
      <c r="Q1712" s="15">
        <f>IFERROR(E1712/VLOOKUP(H1712,ExchangeRates,2,FALSE),0)</f>
        <v>38.636363636363633</v>
      </c>
      <c r="R1712" t="str">
        <f t="shared" si="131"/>
        <v>music</v>
      </c>
      <c r="S1712" t="str">
        <f t="shared" si="132"/>
        <v>faith</v>
      </c>
      <c r="T1712" s="10">
        <f t="shared" si="133"/>
        <v>42341.591296296298</v>
      </c>
      <c r="U1712" s="10">
        <f t="shared" si="134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6">
        <f>IFERROR(E1713/L1713,0)/VLOOKUP(H1713,ExchangeRates,2,FALSE)</f>
        <v>525</v>
      </c>
      <c r="Q1713" s="15">
        <f>IFERROR(E1713/VLOOKUP(H1713,ExchangeRates,2,FALSE),0)</f>
        <v>1050</v>
      </c>
      <c r="R1713" t="str">
        <f t="shared" si="131"/>
        <v>music</v>
      </c>
      <c r="S1713" t="str">
        <f t="shared" si="132"/>
        <v>faith</v>
      </c>
      <c r="T1713" s="10">
        <f t="shared" si="133"/>
        <v>41852.646226851852</v>
      </c>
      <c r="U1713" s="10">
        <f t="shared" si="134"/>
        <v>41883.646226851852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>
        <f>IFERROR(E1714/L1714,0)/VLOOKUP(H1714,ExchangeRates,2,FALSE)</f>
        <v>0</v>
      </c>
      <c r="Q1714" s="15">
        <f>IFERROR(E1714/VLOOKUP(H1714,ExchangeRates,2,FALSE),0)</f>
        <v>0</v>
      </c>
      <c r="R1714" t="str">
        <f t="shared" si="131"/>
        <v>music</v>
      </c>
      <c r="S1714" t="str">
        <f t="shared" si="132"/>
        <v>faith</v>
      </c>
      <c r="T1714" s="10">
        <f t="shared" si="133"/>
        <v>42125.913807870369</v>
      </c>
      <c r="U1714" s="10">
        <f t="shared" si="134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6">
        <f>IFERROR(E1715/L1715,0)/VLOOKUP(H1715,ExchangeRates,2,FALSE)</f>
        <v>50</v>
      </c>
      <c r="Q1715" s="15">
        <f>IFERROR(E1715/VLOOKUP(H1715,ExchangeRates,2,FALSE),0)</f>
        <v>50</v>
      </c>
      <c r="R1715" t="str">
        <f t="shared" si="131"/>
        <v>music</v>
      </c>
      <c r="S1715" t="str">
        <f t="shared" si="132"/>
        <v>faith</v>
      </c>
      <c r="T1715" s="10">
        <f t="shared" si="133"/>
        <v>41887.801064814819</v>
      </c>
      <c r="U1715" s="10">
        <f t="shared" si="134"/>
        <v>41917.801064814819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6">
        <f>IFERROR(E1716/L1716,0)/VLOOKUP(H1716,ExchangeRates,2,FALSE)</f>
        <v>115.70588235294117</v>
      </c>
      <c r="Q1716" s="15">
        <f>IFERROR(E1716/VLOOKUP(H1716,ExchangeRates,2,FALSE),0)</f>
        <v>1967</v>
      </c>
      <c r="R1716" t="str">
        <f t="shared" si="131"/>
        <v>music</v>
      </c>
      <c r="S1716" t="str">
        <f t="shared" si="132"/>
        <v>faith</v>
      </c>
      <c r="T1716" s="10">
        <f t="shared" si="133"/>
        <v>42095.918530092589</v>
      </c>
      <c r="U1716" s="10">
        <f t="shared" si="134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6">
        <f>IFERROR(E1717/L1717,0)/VLOOKUP(H1717,ExchangeRates,2,FALSE)</f>
        <v>5.5</v>
      </c>
      <c r="Q1717" s="15">
        <f>IFERROR(E1717/VLOOKUP(H1717,ExchangeRates,2,FALSE),0)</f>
        <v>11</v>
      </c>
      <c r="R1717" t="str">
        <f t="shared" si="131"/>
        <v>music</v>
      </c>
      <c r="S1717" t="str">
        <f t="shared" si="132"/>
        <v>faith</v>
      </c>
      <c r="T1717" s="10">
        <f t="shared" si="133"/>
        <v>42064.217418981483</v>
      </c>
      <c r="U1717" s="10">
        <f t="shared" si="134"/>
        <v>42094.140277777777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6">
        <f>IFERROR(E1718/L1718,0)/VLOOKUP(H1718,ExchangeRates,2,FALSE)</f>
        <v>50</v>
      </c>
      <c r="Q1718" s="15">
        <f>IFERROR(E1718/VLOOKUP(H1718,ExchangeRates,2,FALSE),0)</f>
        <v>150</v>
      </c>
      <c r="R1718" t="str">
        <f t="shared" si="131"/>
        <v>music</v>
      </c>
      <c r="S1718" t="str">
        <f t="shared" si="132"/>
        <v>faith</v>
      </c>
      <c r="T1718" s="10">
        <f t="shared" si="133"/>
        <v>42673.577534722222</v>
      </c>
      <c r="U1718" s="10">
        <f t="shared" si="134"/>
        <v>42713.619201388894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6">
        <f>IFERROR(E1719/L1719,0)/VLOOKUP(H1719,ExchangeRates,2,FALSE)</f>
        <v>34.024390243902438</v>
      </c>
      <c r="Q1719" s="15">
        <f>IFERROR(E1719/VLOOKUP(H1719,ExchangeRates,2,FALSE),0)</f>
        <v>1395</v>
      </c>
      <c r="R1719" t="str">
        <f t="shared" si="131"/>
        <v>music</v>
      </c>
      <c r="S1719" t="str">
        <f t="shared" si="132"/>
        <v>faith</v>
      </c>
      <c r="T1719" s="10">
        <f t="shared" si="133"/>
        <v>42460.981921296298</v>
      </c>
      <c r="U1719" s="10">
        <f t="shared" si="134"/>
        <v>42481.166666666672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6">
        <f>IFERROR(E1720/L1720,0)/VLOOKUP(H1720,ExchangeRates,2,FALSE)</f>
        <v>37.5</v>
      </c>
      <c r="Q1720" s="15">
        <f>IFERROR(E1720/VLOOKUP(H1720,ExchangeRates,2,FALSE),0)</f>
        <v>75</v>
      </c>
      <c r="R1720" t="str">
        <f t="shared" si="131"/>
        <v>music</v>
      </c>
      <c r="S1720" t="str">
        <f t="shared" si="132"/>
        <v>faith</v>
      </c>
      <c r="T1720" s="10">
        <f t="shared" si="133"/>
        <v>42460.610520833332</v>
      </c>
      <c r="U1720" s="10">
        <f t="shared" si="134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6">
        <f>IFERROR(E1721/L1721,0)/VLOOKUP(H1721,ExchangeRates,2,FALSE)</f>
        <v>11.666666666666666</v>
      </c>
      <c r="Q1721" s="15">
        <f>IFERROR(E1721/VLOOKUP(H1721,ExchangeRates,2,FALSE),0)</f>
        <v>35</v>
      </c>
      <c r="R1721" t="str">
        <f t="shared" si="131"/>
        <v>music</v>
      </c>
      <c r="S1721" t="str">
        <f t="shared" si="132"/>
        <v>faith</v>
      </c>
      <c r="T1721" s="10">
        <f t="shared" si="133"/>
        <v>41869.534618055557</v>
      </c>
      <c r="U1721" s="10">
        <f t="shared" si="134"/>
        <v>41899.534618055557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6">
        <f>IFERROR(E1722/L1722,0)/VLOOKUP(H1722,ExchangeRates,2,FALSE)</f>
        <v>28.125</v>
      </c>
      <c r="Q1722" s="15">
        <f>IFERROR(E1722/VLOOKUP(H1722,ExchangeRates,2,FALSE),0)</f>
        <v>225</v>
      </c>
      <c r="R1722" t="str">
        <f t="shared" si="131"/>
        <v>music</v>
      </c>
      <c r="S1722" t="str">
        <f t="shared" si="132"/>
        <v>faith</v>
      </c>
      <c r="T1722" s="10">
        <f t="shared" si="133"/>
        <v>41922.783229166671</v>
      </c>
      <c r="U1722" s="10">
        <f t="shared" si="134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>
        <f>IFERROR(E1723/L1723,0)/VLOOKUP(H1723,ExchangeRates,2,FALSE)</f>
        <v>0</v>
      </c>
      <c r="Q1723" s="15">
        <f>IFERROR(E1723/VLOOKUP(H1723,ExchangeRates,2,FALSE),0)</f>
        <v>0</v>
      </c>
      <c r="R1723" t="str">
        <f t="shared" si="131"/>
        <v>music</v>
      </c>
      <c r="S1723" t="str">
        <f t="shared" si="132"/>
        <v>faith</v>
      </c>
      <c r="T1723" s="10">
        <f t="shared" si="133"/>
        <v>42319.461377314816</v>
      </c>
      <c r="U1723" s="10">
        <f t="shared" si="134"/>
        <v>42349.461377314816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6">
        <f>IFERROR(E1724/L1724,0)/VLOOKUP(H1724,ExchangeRates,2,FALSE)</f>
        <v>1</v>
      </c>
      <c r="Q1724" s="15">
        <f>IFERROR(E1724/VLOOKUP(H1724,ExchangeRates,2,FALSE),0)</f>
        <v>1</v>
      </c>
      <c r="R1724" t="str">
        <f t="shared" si="131"/>
        <v>music</v>
      </c>
      <c r="S1724" t="str">
        <f t="shared" si="132"/>
        <v>faith</v>
      </c>
      <c r="T1724" s="10">
        <f t="shared" si="133"/>
        <v>42425.960983796293</v>
      </c>
      <c r="U1724" s="10">
        <f t="shared" si="134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6">
        <f>IFERROR(E1725/L1725,0)/VLOOKUP(H1725,ExchangeRates,2,FALSE)</f>
        <v>216.66666666666666</v>
      </c>
      <c r="Q1725" s="15">
        <f>IFERROR(E1725/VLOOKUP(H1725,ExchangeRates,2,FALSE),0)</f>
        <v>650</v>
      </c>
      <c r="R1725" t="str">
        <f t="shared" si="131"/>
        <v>music</v>
      </c>
      <c r="S1725" t="str">
        <f t="shared" si="132"/>
        <v>faith</v>
      </c>
      <c r="T1725" s="10">
        <f t="shared" si="133"/>
        <v>42129.82540509259</v>
      </c>
      <c r="U1725" s="10">
        <f t="shared" si="134"/>
        <v>42186.25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6">
        <f>IFERROR(E1726/L1726,0)/VLOOKUP(H1726,ExchangeRates,2,FALSE)</f>
        <v>8.75</v>
      </c>
      <c r="Q1726" s="15">
        <f>IFERROR(E1726/VLOOKUP(H1726,ExchangeRates,2,FALSE),0)</f>
        <v>35</v>
      </c>
      <c r="R1726" t="str">
        <f t="shared" si="131"/>
        <v>music</v>
      </c>
      <c r="S1726" t="str">
        <f t="shared" si="132"/>
        <v>faith</v>
      </c>
      <c r="T1726" s="10">
        <f t="shared" si="133"/>
        <v>41912.932430555556</v>
      </c>
      <c r="U1726" s="10">
        <f t="shared" si="134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6">
        <f>IFERROR(E1727/L1727,0)/VLOOKUP(H1727,ExchangeRates,2,FALSE)</f>
        <v>62.222222222222221</v>
      </c>
      <c r="Q1727" s="15">
        <f>IFERROR(E1727/VLOOKUP(H1727,ExchangeRates,2,FALSE),0)</f>
        <v>560</v>
      </c>
      <c r="R1727" t="str">
        <f t="shared" si="131"/>
        <v>music</v>
      </c>
      <c r="S1727" t="str">
        <f t="shared" si="132"/>
        <v>faith</v>
      </c>
      <c r="T1727" s="10">
        <f t="shared" si="133"/>
        <v>41845.968159722222</v>
      </c>
      <c r="U1727" s="10">
        <f t="shared" si="134"/>
        <v>41875.968159722222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6">
        <f>IFERROR(E1728/L1728,0)/VLOOKUP(H1728,ExchangeRates,2,FALSE)</f>
        <v>137.25</v>
      </c>
      <c r="Q1728" s="15">
        <f>IFERROR(E1728/VLOOKUP(H1728,ExchangeRates,2,FALSE),0)</f>
        <v>2196</v>
      </c>
      <c r="R1728" t="str">
        <f t="shared" si="131"/>
        <v>music</v>
      </c>
      <c r="S1728" t="str">
        <f t="shared" si="132"/>
        <v>faith</v>
      </c>
      <c r="T1728" s="10">
        <f t="shared" si="133"/>
        <v>41788.919722222221</v>
      </c>
      <c r="U1728" s="10">
        <f t="shared" si="134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6">
        <f>IFERROR(E1729/L1729,0)/VLOOKUP(H1729,ExchangeRates,2,FALSE)</f>
        <v>1.2658227848101264</v>
      </c>
      <c r="Q1729" s="15">
        <f>IFERROR(E1729/VLOOKUP(H1729,ExchangeRates,2,FALSE),0)</f>
        <v>1.2658227848101264</v>
      </c>
      <c r="R1729" t="str">
        <f t="shared" si="131"/>
        <v>music</v>
      </c>
      <c r="S1729" t="str">
        <f t="shared" si="132"/>
        <v>faith</v>
      </c>
      <c r="T1729" s="10">
        <f t="shared" si="133"/>
        <v>42044.927974537037</v>
      </c>
      <c r="U1729" s="10">
        <f t="shared" si="134"/>
        <v>42099.458333333328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 s="6">
        <f>IFERROR(E1730/L1730,0)/VLOOKUP(H1730,ExchangeRates,2,FALSE)</f>
        <v>122.14285714285714</v>
      </c>
      <c r="Q1730" s="15">
        <f>IFERROR(E1730/VLOOKUP(H1730,ExchangeRates,2,FALSE),0)</f>
        <v>855</v>
      </c>
      <c r="R1730" t="str">
        <f t="shared" si="131"/>
        <v>music</v>
      </c>
      <c r="S1730" t="str">
        <f t="shared" si="132"/>
        <v>faith</v>
      </c>
      <c r="T1730" s="10">
        <f t="shared" si="133"/>
        <v>42268.625856481478</v>
      </c>
      <c r="U1730" s="10">
        <f t="shared" si="134"/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s="6">
        <f>IFERROR(E1731/L1731,0)/VLOOKUP(H1731,ExchangeRates,2,FALSE)</f>
        <v>0</v>
      </c>
      <c r="Q1731" s="15">
        <f>IFERROR(E1731/VLOOKUP(H1731,ExchangeRates,2,FALSE),0)</f>
        <v>0</v>
      </c>
      <c r="R1731" t="str">
        <f t="shared" ref="R1731:R1794" si="136">LEFT(N1731,FIND("/",N1731)-1)</f>
        <v>music</v>
      </c>
      <c r="S1731" t="str">
        <f t="shared" ref="S1731:S1794" si="137">RIGHT(N1731,LEN(N1731)-FIND("/",N1731))</f>
        <v>faith</v>
      </c>
      <c r="T1731" s="10">
        <f t="shared" ref="T1731:T1794" si="138">(((J1731/86400)+DATE(1970,1,1)))</f>
        <v>42471.052152777775</v>
      </c>
      <c r="U1731" s="10">
        <f t="shared" ref="U1731:U1794" si="139">(((I1731/86400)+DATE(1970,1,1)))</f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>
        <f>IFERROR(E1732/L1732,0)/VLOOKUP(H1732,ExchangeRates,2,FALSE)</f>
        <v>0</v>
      </c>
      <c r="Q1732" s="15">
        <f>IFERROR(E1732/VLOOKUP(H1732,ExchangeRates,2,FALSE),0)</f>
        <v>0</v>
      </c>
      <c r="R1732" t="str">
        <f t="shared" si="136"/>
        <v>music</v>
      </c>
      <c r="S1732" t="str">
        <f t="shared" si="137"/>
        <v>faith</v>
      </c>
      <c r="T1732" s="10">
        <f t="shared" si="138"/>
        <v>42272.087766203702</v>
      </c>
      <c r="U1732" s="10">
        <f t="shared" si="139"/>
        <v>42302.087766203702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>
        <f>IFERROR(E1733/L1733,0)/VLOOKUP(H1733,ExchangeRates,2,FALSE)</f>
        <v>0</v>
      </c>
      <c r="Q1733" s="15">
        <f>IFERROR(E1733/VLOOKUP(H1733,ExchangeRates,2,FALSE),0)</f>
        <v>0</v>
      </c>
      <c r="R1733" t="str">
        <f t="shared" si="136"/>
        <v>music</v>
      </c>
      <c r="S1733" t="str">
        <f t="shared" si="137"/>
        <v>faith</v>
      </c>
      <c r="T1733" s="10">
        <f t="shared" si="138"/>
        <v>42152.906851851847</v>
      </c>
      <c r="U1733" s="10">
        <f t="shared" si="139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>
        <f>IFERROR(E1734/L1734,0)/VLOOKUP(H1734,ExchangeRates,2,FALSE)</f>
        <v>0</v>
      </c>
      <c r="Q1734" s="15">
        <f>IFERROR(E1734/VLOOKUP(H1734,ExchangeRates,2,FALSE),0)</f>
        <v>0</v>
      </c>
      <c r="R1734" t="str">
        <f t="shared" si="136"/>
        <v>music</v>
      </c>
      <c r="S1734" t="str">
        <f t="shared" si="137"/>
        <v>faith</v>
      </c>
      <c r="T1734" s="10">
        <f t="shared" si="138"/>
        <v>42325.683807870373</v>
      </c>
      <c r="U1734" s="10">
        <f t="shared" si="139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>
        <f>IFERROR(E1735/L1735,0)/VLOOKUP(H1735,ExchangeRates,2,FALSE)</f>
        <v>0</v>
      </c>
      <c r="Q1735" s="15">
        <f>IFERROR(E1735/VLOOKUP(H1735,ExchangeRates,2,FALSE),0)</f>
        <v>0</v>
      </c>
      <c r="R1735" t="str">
        <f t="shared" si="136"/>
        <v>music</v>
      </c>
      <c r="S1735" t="str">
        <f t="shared" si="137"/>
        <v>faith</v>
      </c>
      <c r="T1735" s="10">
        <f t="shared" si="138"/>
        <v>42614.675625000003</v>
      </c>
      <c r="U1735" s="10">
        <f t="shared" si="139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6">
        <f>IFERROR(E1736/L1736,0)/VLOOKUP(H1736,ExchangeRates,2,FALSE)</f>
        <v>1</v>
      </c>
      <c r="Q1736" s="15">
        <f>IFERROR(E1736/VLOOKUP(H1736,ExchangeRates,2,FALSE),0)</f>
        <v>1</v>
      </c>
      <c r="R1736" t="str">
        <f t="shared" si="136"/>
        <v>music</v>
      </c>
      <c r="S1736" t="str">
        <f t="shared" si="137"/>
        <v>faith</v>
      </c>
      <c r="T1736" s="10">
        <f t="shared" si="138"/>
        <v>42102.036527777775</v>
      </c>
      <c r="U1736" s="10">
        <f t="shared" si="139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6">
        <f>IFERROR(E1737/L1737,0)/VLOOKUP(H1737,ExchangeRates,2,FALSE)</f>
        <v>55</v>
      </c>
      <c r="Q1737" s="15">
        <f>IFERROR(E1737/VLOOKUP(H1737,ExchangeRates,2,FALSE),0)</f>
        <v>110</v>
      </c>
      <c r="R1737" t="str">
        <f t="shared" si="136"/>
        <v>music</v>
      </c>
      <c r="S1737" t="str">
        <f t="shared" si="137"/>
        <v>faith</v>
      </c>
      <c r="T1737" s="10">
        <f t="shared" si="138"/>
        <v>42559.81417824074</v>
      </c>
      <c r="U1737" s="10">
        <f t="shared" si="139"/>
        <v>42589.81417824074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6">
        <f>IFERROR(E1738/L1738,0)/VLOOKUP(H1738,ExchangeRates,2,FALSE)</f>
        <v>22</v>
      </c>
      <c r="Q1738" s="15">
        <f>IFERROR(E1738/VLOOKUP(H1738,ExchangeRates,2,FALSE),0)</f>
        <v>22</v>
      </c>
      <c r="R1738" t="str">
        <f t="shared" si="136"/>
        <v>music</v>
      </c>
      <c r="S1738" t="str">
        <f t="shared" si="137"/>
        <v>faith</v>
      </c>
      <c r="T1738" s="10">
        <f t="shared" si="138"/>
        <v>42286.861493055556</v>
      </c>
      <c r="U1738" s="10">
        <f t="shared" si="139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6">
        <f>IFERROR(E1739/L1739,0)/VLOOKUP(H1739,ExchangeRates,2,FALSE)</f>
        <v>56.666666666666664</v>
      </c>
      <c r="Q1739" s="15">
        <f>IFERROR(E1739/VLOOKUP(H1739,ExchangeRates,2,FALSE),0)</f>
        <v>850</v>
      </c>
      <c r="R1739" t="str">
        <f t="shared" si="136"/>
        <v>music</v>
      </c>
      <c r="S1739" t="str">
        <f t="shared" si="137"/>
        <v>faith</v>
      </c>
      <c r="T1739" s="10">
        <f t="shared" si="138"/>
        <v>42175.948981481481</v>
      </c>
      <c r="U1739" s="10">
        <f t="shared" si="139"/>
        <v>42205.948981481481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6">
        <f>IFERROR(E1740/L1740,0)/VLOOKUP(H1740,ExchangeRates,2,FALSE)</f>
        <v>20</v>
      </c>
      <c r="Q1740" s="15">
        <f>IFERROR(E1740/VLOOKUP(H1740,ExchangeRates,2,FALSE),0)</f>
        <v>20</v>
      </c>
      <c r="R1740" t="str">
        <f t="shared" si="136"/>
        <v>music</v>
      </c>
      <c r="S1740" t="str">
        <f t="shared" si="137"/>
        <v>faith</v>
      </c>
      <c r="T1740" s="10">
        <f t="shared" si="138"/>
        <v>41884.874328703707</v>
      </c>
      <c r="U1740" s="10">
        <f t="shared" si="139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6">
        <f>IFERROR(E1741/L1741,0)/VLOOKUP(H1741,ExchangeRates,2,FALSE)</f>
        <v>1</v>
      </c>
      <c r="Q1741" s="15">
        <f>IFERROR(E1741/VLOOKUP(H1741,ExchangeRates,2,FALSE),0)</f>
        <v>1</v>
      </c>
      <c r="R1741" t="str">
        <f t="shared" si="136"/>
        <v>music</v>
      </c>
      <c r="S1741" t="str">
        <f t="shared" si="137"/>
        <v>faith</v>
      </c>
      <c r="T1741" s="10">
        <f t="shared" si="138"/>
        <v>42435.874212962968</v>
      </c>
      <c r="U1741" s="10">
        <f t="shared" si="139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>
        <f>IFERROR(E1742/L1742,0)/VLOOKUP(H1742,ExchangeRates,2,FALSE)</f>
        <v>0</v>
      </c>
      <c r="Q1742" s="15">
        <f>IFERROR(E1742/VLOOKUP(H1742,ExchangeRates,2,FALSE),0)</f>
        <v>0</v>
      </c>
      <c r="R1742" t="str">
        <f t="shared" si="136"/>
        <v>music</v>
      </c>
      <c r="S1742" t="str">
        <f t="shared" si="137"/>
        <v>faith</v>
      </c>
      <c r="T1742" s="10">
        <f t="shared" si="138"/>
        <v>42171.817384259259</v>
      </c>
      <c r="U1742" s="10">
        <f t="shared" si="139"/>
        <v>42201.817384259259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6">
        <f>IFERROR(E1743/L1743,0)/VLOOKUP(H1743,ExchangeRates,2,FALSE)</f>
        <v>32.375851996105162</v>
      </c>
      <c r="Q1743" s="15">
        <f>IFERROR(E1743/VLOOKUP(H1743,ExchangeRates,2,FALSE),0)</f>
        <v>1683.5443037974683</v>
      </c>
      <c r="R1743" t="str">
        <f t="shared" si="136"/>
        <v>photography</v>
      </c>
      <c r="S1743" t="str">
        <f t="shared" si="137"/>
        <v>photobooks</v>
      </c>
      <c r="T1743" s="10">
        <f t="shared" si="138"/>
        <v>42120.628136574072</v>
      </c>
      <c r="U1743" s="10">
        <f t="shared" si="139"/>
        <v>42165.628136574072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6">
        <f>IFERROR(E1744/L1744,0)/VLOOKUP(H1744,ExchangeRates,2,FALSE)</f>
        <v>63.970588235294116</v>
      </c>
      <c r="Q1744" s="15">
        <f>IFERROR(E1744/VLOOKUP(H1744,ExchangeRates,2,FALSE),0)</f>
        <v>2175</v>
      </c>
      <c r="R1744" t="str">
        <f t="shared" si="136"/>
        <v>photography</v>
      </c>
      <c r="S1744" t="str">
        <f t="shared" si="137"/>
        <v>photobooks</v>
      </c>
      <c r="T1744" s="10">
        <f t="shared" si="138"/>
        <v>42710.876967592594</v>
      </c>
      <c r="U1744" s="10">
        <f t="shared" si="139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6">
        <f>IFERROR(E1745/L1745,0)/VLOOKUP(H1745,ExchangeRates,2,FALSE)</f>
        <v>89.925373134328353</v>
      </c>
      <c r="Q1745" s="15">
        <f>IFERROR(E1745/VLOOKUP(H1745,ExchangeRates,2,FALSE),0)</f>
        <v>6025</v>
      </c>
      <c r="R1745" t="str">
        <f t="shared" si="136"/>
        <v>photography</v>
      </c>
      <c r="S1745" t="str">
        <f t="shared" si="137"/>
        <v>photobooks</v>
      </c>
      <c r="T1745" s="10">
        <f t="shared" si="138"/>
        <v>42586.925636574073</v>
      </c>
      <c r="U1745" s="10">
        <f t="shared" si="139"/>
        <v>42609.165972222225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6">
        <f>IFERROR(E1746/L1746,0)/VLOOKUP(H1746,ExchangeRates,2,FALSE)</f>
        <v>117.81193490054248</v>
      </c>
      <c r="Q1746" s="15">
        <f>IFERROR(E1746/VLOOKUP(H1746,ExchangeRates,2,FALSE),0)</f>
        <v>8246.835443037975</v>
      </c>
      <c r="R1746" t="str">
        <f t="shared" si="136"/>
        <v>photography</v>
      </c>
      <c r="S1746" t="str">
        <f t="shared" si="137"/>
        <v>photobooks</v>
      </c>
      <c r="T1746" s="10">
        <f t="shared" si="138"/>
        <v>42026.605057870373</v>
      </c>
      <c r="U1746" s="10">
        <f t="shared" si="139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6">
        <f>IFERROR(E1747/L1747,0)/VLOOKUP(H1747,ExchangeRates,2,FALSE)</f>
        <v>89.674157303370791</v>
      </c>
      <c r="Q1747" s="15">
        <f>IFERROR(E1747/VLOOKUP(H1747,ExchangeRates,2,FALSE),0)</f>
        <v>7981</v>
      </c>
      <c r="R1747" t="str">
        <f t="shared" si="136"/>
        <v>photography</v>
      </c>
      <c r="S1747" t="str">
        <f t="shared" si="137"/>
        <v>photobooks</v>
      </c>
      <c r="T1747" s="10">
        <f t="shared" si="138"/>
        <v>42690.259699074071</v>
      </c>
      <c r="U1747" s="10">
        <f t="shared" si="139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6">
        <f>IFERROR(E1748/L1748,0)/VLOOKUP(H1748,ExchangeRates,2,FALSE)</f>
        <v>207.61682242990653</v>
      </c>
      <c r="Q1748" s="15">
        <f>IFERROR(E1748/VLOOKUP(H1748,ExchangeRates,2,FALSE),0)</f>
        <v>22215</v>
      </c>
      <c r="R1748" t="str">
        <f t="shared" si="136"/>
        <v>photography</v>
      </c>
      <c r="S1748" t="str">
        <f t="shared" si="137"/>
        <v>photobooks</v>
      </c>
      <c r="T1748" s="10">
        <f t="shared" si="138"/>
        <v>42668.176701388889</v>
      </c>
      <c r="U1748" s="10">
        <f t="shared" si="139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6">
        <f>IFERROR(E1749/L1749,0)/VLOOKUP(H1749,ExchangeRates,2,FALSE)</f>
        <v>75.20101902714751</v>
      </c>
      <c r="Q1749" s="15">
        <f>IFERROR(E1749/VLOOKUP(H1749,ExchangeRates,2,FALSE),0)</f>
        <v>11956.962025316456</v>
      </c>
      <c r="R1749" t="str">
        <f t="shared" si="136"/>
        <v>photography</v>
      </c>
      <c r="S1749" t="str">
        <f t="shared" si="137"/>
        <v>photobooks</v>
      </c>
      <c r="T1749" s="10">
        <f t="shared" si="138"/>
        <v>42292.435532407406</v>
      </c>
      <c r="U1749" s="10">
        <f t="shared" si="139"/>
        <v>42321.625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6">
        <f>IFERROR(E1750/L1750,0)/VLOOKUP(H1750,ExchangeRates,2,FALSE)</f>
        <v>267.88983260493114</v>
      </c>
      <c r="Q1750" s="15">
        <f>IFERROR(E1750/VLOOKUP(H1750,ExchangeRates,2,FALSE),0)</f>
        <v>48488.059701492537</v>
      </c>
      <c r="R1750" t="str">
        <f t="shared" si="136"/>
        <v>photography</v>
      </c>
      <c r="S1750" t="str">
        <f t="shared" si="137"/>
        <v>photobooks</v>
      </c>
      <c r="T1750" s="10">
        <f t="shared" si="138"/>
        <v>42219.950729166667</v>
      </c>
      <c r="U1750" s="10">
        <f t="shared" si="139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6">
        <f>IFERROR(E1751/L1751,0)/VLOOKUP(H1751,ExchangeRates,2,FALSE)</f>
        <v>107.65527411519777</v>
      </c>
      <c r="Q1751" s="15">
        <f>IFERROR(E1751/VLOOKUP(H1751,ExchangeRates,2,FALSE),0)</f>
        <v>14102.84090909091</v>
      </c>
      <c r="R1751" t="str">
        <f t="shared" si="136"/>
        <v>photography</v>
      </c>
      <c r="S1751" t="str">
        <f t="shared" si="137"/>
        <v>photobooks</v>
      </c>
      <c r="T1751" s="10">
        <f t="shared" si="138"/>
        <v>42758.975937499999</v>
      </c>
      <c r="U1751" s="10">
        <f t="shared" si="139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6">
        <f>IFERROR(E1752/L1752,0)/VLOOKUP(H1752,ExchangeRates,2,FALSE)</f>
        <v>80.647999999999996</v>
      </c>
      <c r="Q1752" s="15">
        <f>IFERROR(E1752/VLOOKUP(H1752,ExchangeRates,2,FALSE),0)</f>
        <v>10081</v>
      </c>
      <c r="R1752" t="str">
        <f t="shared" si="136"/>
        <v>photography</v>
      </c>
      <c r="S1752" t="str">
        <f t="shared" si="137"/>
        <v>photobooks</v>
      </c>
      <c r="T1752" s="10">
        <f t="shared" si="138"/>
        <v>42454.836851851855</v>
      </c>
      <c r="U1752" s="10">
        <f t="shared" si="139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6">
        <f>IFERROR(E1753/L1753,0)/VLOOKUP(H1753,ExchangeRates,2,FALSE)</f>
        <v>168.68852459016392</v>
      </c>
      <c r="Q1753" s="15">
        <f>IFERROR(E1753/VLOOKUP(H1753,ExchangeRates,2,FALSE),0)</f>
        <v>10290</v>
      </c>
      <c r="R1753" t="str">
        <f t="shared" si="136"/>
        <v>photography</v>
      </c>
      <c r="S1753" t="str">
        <f t="shared" si="137"/>
        <v>photobooks</v>
      </c>
      <c r="T1753" s="10">
        <f t="shared" si="138"/>
        <v>42052.7815162037</v>
      </c>
      <c r="U1753" s="10">
        <f t="shared" si="139"/>
        <v>42082.739849537036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6">
        <f>IFERROR(E1754/L1754,0)/VLOOKUP(H1754,ExchangeRates,2,FALSE)</f>
        <v>43.909985935302387</v>
      </c>
      <c r="Q1754" s="15">
        <f>IFERROR(E1754/VLOOKUP(H1754,ExchangeRates,2,FALSE),0)</f>
        <v>3951.8987341772149</v>
      </c>
      <c r="R1754" t="str">
        <f t="shared" si="136"/>
        <v>photography</v>
      </c>
      <c r="S1754" t="str">
        <f t="shared" si="137"/>
        <v>photobooks</v>
      </c>
      <c r="T1754" s="10">
        <f t="shared" si="138"/>
        <v>42627.253263888888</v>
      </c>
      <c r="U1754" s="10">
        <f t="shared" si="139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6">
        <f>IFERROR(E1755/L1755,0)/VLOOKUP(H1755,ExchangeRates,2,FALSE)</f>
        <v>70.450097847358109</v>
      </c>
      <c r="Q1755" s="15">
        <f>IFERROR(E1755/VLOOKUP(H1755,ExchangeRates,2,FALSE),0)</f>
        <v>2465.7534246575342</v>
      </c>
      <c r="R1755" t="str">
        <f t="shared" si="136"/>
        <v>photography</v>
      </c>
      <c r="S1755" t="str">
        <f t="shared" si="137"/>
        <v>photobooks</v>
      </c>
      <c r="T1755" s="10">
        <f t="shared" si="138"/>
        <v>42420.74962962963</v>
      </c>
      <c r="U1755" s="10">
        <f t="shared" si="139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6">
        <f>IFERROR(E1756/L1756,0)/VLOOKUP(H1756,ExchangeRates,2,FALSE)</f>
        <v>77.902155887230506</v>
      </c>
      <c r="Q1756" s="15">
        <f>IFERROR(E1756/VLOOKUP(H1756,ExchangeRates,2,FALSE),0)</f>
        <v>7011.1940298507461</v>
      </c>
      <c r="R1756" t="str">
        <f t="shared" si="136"/>
        <v>photography</v>
      </c>
      <c r="S1756" t="str">
        <f t="shared" si="137"/>
        <v>photobooks</v>
      </c>
      <c r="T1756" s="10">
        <f t="shared" si="138"/>
        <v>42067.876770833333</v>
      </c>
      <c r="U1756" s="10">
        <f t="shared" si="139"/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6">
        <f>IFERROR(E1757/L1757,0)/VLOOKUP(H1757,ExchangeRates,2,FALSE)</f>
        <v>7.5</v>
      </c>
      <c r="Q1757" s="15">
        <f>IFERROR(E1757/VLOOKUP(H1757,ExchangeRates,2,FALSE),0)</f>
        <v>30</v>
      </c>
      <c r="R1757" t="str">
        <f t="shared" si="136"/>
        <v>photography</v>
      </c>
      <c r="S1757" t="str">
        <f t="shared" si="137"/>
        <v>photobooks</v>
      </c>
      <c r="T1757" s="10">
        <f t="shared" si="138"/>
        <v>42252.788900462961</v>
      </c>
      <c r="U1757" s="10">
        <f t="shared" si="139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6">
        <f>IFERROR(E1758/L1758,0)/VLOOKUP(H1758,ExchangeRates,2,FALSE)</f>
        <v>47.13</v>
      </c>
      <c r="Q1758" s="15">
        <f>IFERROR(E1758/VLOOKUP(H1758,ExchangeRates,2,FALSE),0)</f>
        <v>5655.6</v>
      </c>
      <c r="R1758" t="str">
        <f t="shared" si="136"/>
        <v>photography</v>
      </c>
      <c r="S1758" t="str">
        <f t="shared" si="137"/>
        <v>photobooks</v>
      </c>
      <c r="T1758" s="10">
        <f t="shared" si="138"/>
        <v>42571.167465277773</v>
      </c>
      <c r="U1758" s="10">
        <f t="shared" si="139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6">
        <f>IFERROR(E1759/L1759,0)/VLOOKUP(H1759,ExchangeRates,2,FALSE)</f>
        <v>414.28571428571428</v>
      </c>
      <c r="Q1759" s="15">
        <f>IFERROR(E1759/VLOOKUP(H1759,ExchangeRates,2,FALSE),0)</f>
        <v>5800</v>
      </c>
      <c r="R1759" t="str">
        <f t="shared" si="136"/>
        <v>photography</v>
      </c>
      <c r="S1759" t="str">
        <f t="shared" si="137"/>
        <v>photobooks</v>
      </c>
      <c r="T1759" s="10">
        <f t="shared" si="138"/>
        <v>42733.827349537038</v>
      </c>
      <c r="U1759" s="10">
        <f t="shared" si="139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6">
        <f>IFERROR(E1760/L1760,0)/VLOOKUP(H1760,ExchangeRates,2,FALSE)</f>
        <v>42.481481481481481</v>
      </c>
      <c r="Q1760" s="15">
        <f>IFERROR(E1760/VLOOKUP(H1760,ExchangeRates,2,FALSE),0)</f>
        <v>1147</v>
      </c>
      <c r="R1760" t="str">
        <f t="shared" si="136"/>
        <v>photography</v>
      </c>
      <c r="S1760" t="str">
        <f t="shared" si="137"/>
        <v>photobooks</v>
      </c>
      <c r="T1760" s="10">
        <f t="shared" si="138"/>
        <v>42505.955925925926</v>
      </c>
      <c r="U1760" s="10">
        <f t="shared" si="139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6">
        <f>IFERROR(E1761/L1761,0)/VLOOKUP(H1761,ExchangeRates,2,FALSE)</f>
        <v>108.77551020408163</v>
      </c>
      <c r="Q1761" s="15">
        <f>IFERROR(E1761/VLOOKUP(H1761,ExchangeRates,2,FALSE),0)</f>
        <v>5330</v>
      </c>
      <c r="R1761" t="str">
        <f t="shared" si="136"/>
        <v>photography</v>
      </c>
      <c r="S1761" t="str">
        <f t="shared" si="137"/>
        <v>photobooks</v>
      </c>
      <c r="T1761" s="10">
        <f t="shared" si="138"/>
        <v>42068.829039351855</v>
      </c>
      <c r="U1761" s="10">
        <f t="shared" si="139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6">
        <f>IFERROR(E1762/L1762,0)/VLOOKUP(H1762,ExchangeRates,2,FALSE)</f>
        <v>81.098039215686271</v>
      </c>
      <c r="Q1762" s="15">
        <f>IFERROR(E1762/VLOOKUP(H1762,ExchangeRates,2,FALSE),0)</f>
        <v>8272</v>
      </c>
      <c r="R1762" t="str">
        <f t="shared" si="136"/>
        <v>photography</v>
      </c>
      <c r="S1762" t="str">
        <f t="shared" si="137"/>
        <v>photobooks</v>
      </c>
      <c r="T1762" s="10">
        <f t="shared" si="138"/>
        <v>42405.67260416667</v>
      </c>
      <c r="U1762" s="10">
        <f t="shared" si="139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6">
        <f>IFERROR(E1763/L1763,0)/VLOOKUP(H1763,ExchangeRates,2,FALSE)</f>
        <v>65.400843881856531</v>
      </c>
      <c r="Q1763" s="15">
        <f>IFERROR(E1763/VLOOKUP(H1763,ExchangeRates,2,FALSE),0)</f>
        <v>196.20253164556962</v>
      </c>
      <c r="R1763" t="str">
        <f t="shared" si="136"/>
        <v>photography</v>
      </c>
      <c r="S1763" t="str">
        <f t="shared" si="137"/>
        <v>photobooks</v>
      </c>
      <c r="T1763" s="10">
        <f t="shared" si="138"/>
        <v>42209.567824074074</v>
      </c>
      <c r="U1763" s="10">
        <f t="shared" si="139"/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6">
        <f>IFERROR(E1764/L1764,0)/VLOOKUP(H1764,ExchangeRates,2,FALSE)</f>
        <v>35.4</v>
      </c>
      <c r="Q1764" s="15">
        <f>IFERROR(E1764/VLOOKUP(H1764,ExchangeRates,2,FALSE),0)</f>
        <v>885</v>
      </c>
      <c r="R1764" t="str">
        <f t="shared" si="136"/>
        <v>photography</v>
      </c>
      <c r="S1764" t="str">
        <f t="shared" si="137"/>
        <v>photobooks</v>
      </c>
      <c r="T1764" s="10">
        <f t="shared" si="138"/>
        <v>42410.982002314813</v>
      </c>
      <c r="U1764" s="10">
        <f t="shared" si="139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6">
        <f>IFERROR(E1765/L1765,0)/VLOOKUP(H1765,ExchangeRates,2,FALSE)</f>
        <v>103.63559322033899</v>
      </c>
      <c r="Q1765" s="15">
        <f>IFERROR(E1765/VLOOKUP(H1765,ExchangeRates,2,FALSE),0)</f>
        <v>12229</v>
      </c>
      <c r="R1765" t="str">
        <f t="shared" si="136"/>
        <v>photography</v>
      </c>
      <c r="S1765" t="str">
        <f t="shared" si="137"/>
        <v>photobooks</v>
      </c>
      <c r="T1765" s="10">
        <f t="shared" si="138"/>
        <v>42636.868518518517</v>
      </c>
      <c r="U1765" s="10">
        <f t="shared" si="139"/>
        <v>42666.868518518517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6">
        <f>IFERROR(E1766/L1766,0)/VLOOKUP(H1766,ExchangeRates,2,FALSE)</f>
        <v>69.977280103862384</v>
      </c>
      <c r="Q1766" s="15">
        <f>IFERROR(E1766/VLOOKUP(H1766,ExchangeRates,2,FALSE),0)</f>
        <v>2729.1139240506327</v>
      </c>
      <c r="R1766" t="str">
        <f t="shared" si="136"/>
        <v>photography</v>
      </c>
      <c r="S1766" t="str">
        <f t="shared" si="137"/>
        <v>photobooks</v>
      </c>
      <c r="T1766" s="10">
        <f t="shared" si="138"/>
        <v>41825.485868055555</v>
      </c>
      <c r="U1766" s="10">
        <f t="shared" si="139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6">
        <f>IFERROR(E1767/L1767,0)/VLOOKUP(H1767,ExchangeRates,2,FALSE)</f>
        <v>72.16970873786407</v>
      </c>
      <c r="Q1767" s="15">
        <f>IFERROR(E1767/VLOOKUP(H1767,ExchangeRates,2,FALSE),0)</f>
        <v>7433.48</v>
      </c>
      <c r="R1767" t="str">
        <f t="shared" si="136"/>
        <v>photography</v>
      </c>
      <c r="S1767" t="str">
        <f t="shared" si="137"/>
        <v>photobooks</v>
      </c>
      <c r="T1767" s="10">
        <f t="shared" si="138"/>
        <v>41834.980462962965</v>
      </c>
      <c r="U1767" s="10">
        <f t="shared" si="139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>
        <f>IFERROR(E1768/L1768,0)/VLOOKUP(H1768,ExchangeRates,2,FALSE)</f>
        <v>0</v>
      </c>
      <c r="Q1768" s="15">
        <f>IFERROR(E1768/VLOOKUP(H1768,ExchangeRates,2,FALSE),0)</f>
        <v>0</v>
      </c>
      <c r="R1768" t="str">
        <f t="shared" si="136"/>
        <v>photography</v>
      </c>
      <c r="S1768" t="str">
        <f t="shared" si="137"/>
        <v>photobooks</v>
      </c>
      <c r="T1768" s="10">
        <f t="shared" si="138"/>
        <v>41855.859814814816</v>
      </c>
      <c r="U1768" s="10">
        <f t="shared" si="139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6">
        <f>IFERROR(E1769/L1769,0)/VLOOKUP(H1769,ExchangeRates,2,FALSE)</f>
        <v>58.615384615384613</v>
      </c>
      <c r="Q1769" s="15">
        <f>IFERROR(E1769/VLOOKUP(H1769,ExchangeRates,2,FALSE),0)</f>
        <v>2286</v>
      </c>
      <c r="R1769" t="str">
        <f t="shared" si="136"/>
        <v>photography</v>
      </c>
      <c r="S1769" t="str">
        <f t="shared" si="137"/>
        <v>photobooks</v>
      </c>
      <c r="T1769" s="10">
        <f t="shared" si="138"/>
        <v>41824.658379629633</v>
      </c>
      <c r="U1769" s="10">
        <f t="shared" si="139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6">
        <f>IFERROR(E1770/L1770,0)/VLOOKUP(H1770,ExchangeRates,2,FALSE)</f>
        <v>12.466666666666667</v>
      </c>
      <c r="Q1770" s="15">
        <f>IFERROR(E1770/VLOOKUP(H1770,ExchangeRates,2,FALSE),0)</f>
        <v>187</v>
      </c>
      <c r="R1770" t="str">
        <f t="shared" si="136"/>
        <v>photography</v>
      </c>
      <c r="S1770" t="str">
        <f t="shared" si="137"/>
        <v>photobooks</v>
      </c>
      <c r="T1770" s="10">
        <f t="shared" si="138"/>
        <v>41849.560694444444</v>
      </c>
      <c r="U1770" s="10">
        <f t="shared" si="139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6">
        <f>IFERROR(E1771/L1771,0)/VLOOKUP(H1771,ExchangeRates,2,FALSE)</f>
        <v>49.136363636363633</v>
      </c>
      <c r="Q1771" s="15">
        <f>IFERROR(E1771/VLOOKUP(H1771,ExchangeRates,2,FALSE),0)</f>
        <v>1081</v>
      </c>
      <c r="R1771" t="str">
        <f t="shared" si="136"/>
        <v>photography</v>
      </c>
      <c r="S1771" t="str">
        <f t="shared" si="137"/>
        <v>photobooks</v>
      </c>
      <c r="T1771" s="10">
        <f t="shared" si="138"/>
        <v>41987.818969907406</v>
      </c>
      <c r="U1771" s="10">
        <f t="shared" si="139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6">
        <f>IFERROR(E1772/L1772,0)/VLOOKUP(H1772,ExchangeRates,2,FALSE)</f>
        <v>150.5</v>
      </c>
      <c r="Q1772" s="15">
        <f>IFERROR(E1772/VLOOKUP(H1772,ExchangeRates,2,FALSE),0)</f>
        <v>13846</v>
      </c>
      <c r="R1772" t="str">
        <f t="shared" si="136"/>
        <v>photography</v>
      </c>
      <c r="S1772" t="str">
        <f t="shared" si="137"/>
        <v>photobooks</v>
      </c>
      <c r="T1772" s="10">
        <f t="shared" si="138"/>
        <v>41891.780023148152</v>
      </c>
      <c r="U1772" s="10">
        <f t="shared" si="139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6">
        <f>IFERROR(E1773/L1773,0)/VLOOKUP(H1773,ExchangeRates,2,FALSE)</f>
        <v>45.316455696202524</v>
      </c>
      <c r="Q1773" s="15">
        <f>IFERROR(E1773/VLOOKUP(H1773,ExchangeRates,2,FALSE),0)</f>
        <v>1132.9113924050632</v>
      </c>
      <c r="R1773" t="str">
        <f t="shared" si="136"/>
        <v>photography</v>
      </c>
      <c r="S1773" t="str">
        <f t="shared" si="137"/>
        <v>photobooks</v>
      </c>
      <c r="T1773" s="10">
        <f t="shared" si="138"/>
        <v>41905.979629629626</v>
      </c>
      <c r="U1773" s="10">
        <f t="shared" si="139"/>
        <v>41935.979629629626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6">
        <f>IFERROR(E1774/L1774,0)/VLOOKUP(H1774,ExchangeRates,2,FALSE)</f>
        <v>57.161892071952025</v>
      </c>
      <c r="Q1774" s="15">
        <f>IFERROR(E1774/VLOOKUP(H1774,ExchangeRates,2,FALSE),0)</f>
        <v>1086.0759493670885</v>
      </c>
      <c r="R1774" t="str">
        <f t="shared" si="136"/>
        <v>photography</v>
      </c>
      <c r="S1774" t="str">
        <f t="shared" si="137"/>
        <v>photobooks</v>
      </c>
      <c r="T1774" s="10">
        <f t="shared" si="138"/>
        <v>41766.718009259261</v>
      </c>
      <c r="U1774" s="10">
        <f t="shared" si="139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6">
        <f>IFERROR(E1775/L1775,0)/VLOOKUP(H1775,ExchangeRates,2,FALSE)</f>
        <v>98.78947368421052</v>
      </c>
      <c r="Q1775" s="15">
        <f>IFERROR(E1775/VLOOKUP(H1775,ExchangeRates,2,FALSE),0)</f>
        <v>1877</v>
      </c>
      <c r="R1775" t="str">
        <f t="shared" si="136"/>
        <v>photography</v>
      </c>
      <c r="S1775" t="str">
        <f t="shared" si="137"/>
        <v>photobooks</v>
      </c>
      <c r="T1775" s="10">
        <f t="shared" si="138"/>
        <v>41978.760393518518</v>
      </c>
      <c r="U1775" s="10">
        <f t="shared" si="139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6">
        <f>IFERROR(E1776/L1776,0)/VLOOKUP(H1776,ExchangeRates,2,FALSE)</f>
        <v>88.307692307692307</v>
      </c>
      <c r="Q1776" s="15">
        <f>IFERROR(E1776/VLOOKUP(H1776,ExchangeRates,2,FALSE),0)</f>
        <v>1148</v>
      </c>
      <c r="R1776" t="str">
        <f t="shared" si="136"/>
        <v>photography</v>
      </c>
      <c r="S1776" t="str">
        <f t="shared" si="137"/>
        <v>photobooks</v>
      </c>
      <c r="T1776" s="10">
        <f t="shared" si="138"/>
        <v>41930.218657407408</v>
      </c>
      <c r="U1776" s="10">
        <f t="shared" si="139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6">
        <f>IFERROR(E1777/L1777,0)/VLOOKUP(H1777,ExchangeRates,2,FALSE)</f>
        <v>170.62903225806451</v>
      </c>
      <c r="Q1777" s="15">
        <f>IFERROR(E1777/VLOOKUP(H1777,ExchangeRates,2,FALSE),0)</f>
        <v>21158</v>
      </c>
      <c r="R1777" t="str">
        <f t="shared" si="136"/>
        <v>photography</v>
      </c>
      <c r="S1777" t="str">
        <f t="shared" si="137"/>
        <v>photobooks</v>
      </c>
      <c r="T1777" s="10">
        <f t="shared" si="138"/>
        <v>41891.976388888885</v>
      </c>
      <c r="U1777" s="10">
        <f t="shared" si="139"/>
        <v>41936.976388888885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6">
        <f>IFERROR(E1778/L1778,0)/VLOOKUP(H1778,ExchangeRates,2,FALSE)</f>
        <v>106.01265822784809</v>
      </c>
      <c r="Q1778" s="15">
        <f>IFERROR(E1778/VLOOKUP(H1778,ExchangeRates,2,FALSE),0)</f>
        <v>424.05063291139237</v>
      </c>
      <c r="R1778" t="str">
        <f t="shared" si="136"/>
        <v>photography</v>
      </c>
      <c r="S1778" t="str">
        <f t="shared" si="137"/>
        <v>photobooks</v>
      </c>
      <c r="T1778" s="10">
        <f t="shared" si="138"/>
        <v>41905.95684027778</v>
      </c>
      <c r="U1778" s="10">
        <f t="shared" si="139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6">
        <f>IFERROR(E1779/L1779,0)/VLOOKUP(H1779,ExchangeRates,2,FALSE)</f>
        <v>73.97727272727272</v>
      </c>
      <c r="Q1779" s="15">
        <f>IFERROR(E1779/VLOOKUP(H1779,ExchangeRates,2,FALSE),0)</f>
        <v>739.77272727272725</v>
      </c>
      <c r="R1779" t="str">
        <f t="shared" si="136"/>
        <v>photography</v>
      </c>
      <c r="S1779" t="str">
        <f t="shared" si="137"/>
        <v>photobooks</v>
      </c>
      <c r="T1779" s="10">
        <f t="shared" si="138"/>
        <v>42025.357094907406</v>
      </c>
      <c r="U1779" s="10">
        <f t="shared" si="139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6">
        <f>IFERROR(E1780/L1780,0)/VLOOKUP(H1780,ExchangeRates,2,FALSE)</f>
        <v>66.333333333333329</v>
      </c>
      <c r="Q1780" s="15">
        <f>IFERROR(E1780/VLOOKUP(H1780,ExchangeRates,2,FALSE),0)</f>
        <v>995</v>
      </c>
      <c r="R1780" t="str">
        <f t="shared" si="136"/>
        <v>photography</v>
      </c>
      <c r="S1780" t="str">
        <f t="shared" si="137"/>
        <v>photobooks</v>
      </c>
      <c r="T1780" s="10">
        <f t="shared" si="138"/>
        <v>42045.86336805555</v>
      </c>
      <c r="U1780" s="10">
        <f t="shared" si="139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6">
        <f>IFERROR(E1781/L1781,0)/VLOOKUP(H1781,ExchangeRates,2,FALSE)</f>
        <v>104.89473684210526</v>
      </c>
      <c r="Q1781" s="15">
        <f>IFERROR(E1781/VLOOKUP(H1781,ExchangeRates,2,FALSE),0)</f>
        <v>3986</v>
      </c>
      <c r="R1781" t="str">
        <f t="shared" si="136"/>
        <v>photography</v>
      </c>
      <c r="S1781" t="str">
        <f t="shared" si="137"/>
        <v>photobooks</v>
      </c>
      <c r="T1781" s="10">
        <f t="shared" si="138"/>
        <v>42585.691898148143</v>
      </c>
      <c r="U1781" s="10">
        <f t="shared" si="139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6">
        <f>IFERROR(E1782/L1782,0)/VLOOKUP(H1782,ExchangeRates,2,FALSE)</f>
        <v>78.440789473684205</v>
      </c>
      <c r="Q1782" s="15">
        <f>IFERROR(E1782/VLOOKUP(H1782,ExchangeRates,2,FALSE),0)</f>
        <v>11923</v>
      </c>
      <c r="R1782" t="str">
        <f t="shared" si="136"/>
        <v>photography</v>
      </c>
      <c r="S1782" t="str">
        <f t="shared" si="137"/>
        <v>photobooks</v>
      </c>
      <c r="T1782" s="10">
        <f t="shared" si="138"/>
        <v>42493.600810185184</v>
      </c>
      <c r="U1782" s="10">
        <f t="shared" si="139"/>
        <v>42553.600810185184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6">
        <f>IFERROR(E1783/L1783,0)/VLOOKUP(H1783,ExchangeRates,2,FALSE)</f>
        <v>59.041666666666664</v>
      </c>
      <c r="Q1783" s="15">
        <f>IFERROR(E1783/VLOOKUP(H1783,ExchangeRates,2,FALSE),0)</f>
        <v>1417</v>
      </c>
      <c r="R1783" t="str">
        <f t="shared" si="136"/>
        <v>photography</v>
      </c>
      <c r="S1783" t="str">
        <f t="shared" si="137"/>
        <v>photobooks</v>
      </c>
      <c r="T1783" s="10">
        <f t="shared" si="138"/>
        <v>42597.617418981477</v>
      </c>
      <c r="U1783" s="10">
        <f t="shared" si="139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6">
        <f>IFERROR(E1784/L1784,0)/VLOOKUP(H1784,ExchangeRates,2,FALSE)</f>
        <v>71.34210526315789</v>
      </c>
      <c r="Q1784" s="15">
        <f>IFERROR(E1784/VLOOKUP(H1784,ExchangeRates,2,FALSE),0)</f>
        <v>5422</v>
      </c>
      <c r="R1784" t="str">
        <f t="shared" si="136"/>
        <v>photography</v>
      </c>
      <c r="S1784" t="str">
        <f t="shared" si="137"/>
        <v>photobooks</v>
      </c>
      <c r="T1784" s="10">
        <f t="shared" si="138"/>
        <v>42388.575104166666</v>
      </c>
      <c r="U1784" s="10">
        <f t="shared" si="139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6">
        <f>IFERROR(E1785/L1785,0)/VLOOKUP(H1785,ExchangeRates,2,FALSE)</f>
        <v>51.227027027027027</v>
      </c>
      <c r="Q1785" s="15">
        <f>IFERROR(E1785/VLOOKUP(H1785,ExchangeRates,2,FALSE),0)</f>
        <v>9477</v>
      </c>
      <c r="R1785" t="str">
        <f t="shared" si="136"/>
        <v>photography</v>
      </c>
      <c r="S1785" t="str">
        <f t="shared" si="137"/>
        <v>photobooks</v>
      </c>
      <c r="T1785" s="10">
        <f t="shared" si="138"/>
        <v>42115.949976851851</v>
      </c>
      <c r="U1785" s="10">
        <f t="shared" si="139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6">
        <f>IFERROR(E1786/L1786,0)/VLOOKUP(H1786,ExchangeRates,2,FALSE)</f>
        <v>60.242424242424242</v>
      </c>
      <c r="Q1786" s="15">
        <f>IFERROR(E1786/VLOOKUP(H1786,ExchangeRates,2,FALSE),0)</f>
        <v>1988</v>
      </c>
      <c r="R1786" t="str">
        <f t="shared" si="136"/>
        <v>photography</v>
      </c>
      <c r="S1786" t="str">
        <f t="shared" si="137"/>
        <v>photobooks</v>
      </c>
      <c r="T1786" s="10">
        <f t="shared" si="138"/>
        <v>42003.655555555553</v>
      </c>
      <c r="U1786" s="10">
        <f t="shared" si="139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6">
        <f>IFERROR(E1787/L1787,0)/VLOOKUP(H1787,ExchangeRates,2,FALSE)</f>
        <v>44.935185185185183</v>
      </c>
      <c r="Q1787" s="15">
        <f>IFERROR(E1787/VLOOKUP(H1787,ExchangeRates,2,FALSE),0)</f>
        <v>4853</v>
      </c>
      <c r="R1787" t="str">
        <f t="shared" si="136"/>
        <v>photography</v>
      </c>
      <c r="S1787" t="str">
        <f t="shared" si="137"/>
        <v>photobooks</v>
      </c>
      <c r="T1787" s="10">
        <f t="shared" si="138"/>
        <v>41897.134895833333</v>
      </c>
      <c r="U1787" s="10">
        <f t="shared" si="139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6">
        <f>IFERROR(E1788/L1788,0)/VLOOKUP(H1788,ExchangeRates,2,FALSE)</f>
        <v>35.462382445141067</v>
      </c>
      <c r="Q1788" s="15">
        <f>IFERROR(E1788/VLOOKUP(H1788,ExchangeRates,2,FALSE),0)</f>
        <v>1028.409090909091</v>
      </c>
      <c r="R1788" t="str">
        <f t="shared" si="136"/>
        <v>photography</v>
      </c>
      <c r="S1788" t="str">
        <f t="shared" si="137"/>
        <v>photobooks</v>
      </c>
      <c r="T1788" s="10">
        <f t="shared" si="138"/>
        <v>41958.550659722227</v>
      </c>
      <c r="U1788" s="10">
        <f t="shared" si="139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6">
        <f>IFERROR(E1789/L1789,0)/VLOOKUP(H1789,ExchangeRates,2,FALSE)</f>
        <v>63.875</v>
      </c>
      <c r="Q1789" s="15">
        <f>IFERROR(E1789/VLOOKUP(H1789,ExchangeRates,2,FALSE),0)</f>
        <v>1533</v>
      </c>
      <c r="R1789" t="str">
        <f t="shared" si="136"/>
        <v>photography</v>
      </c>
      <c r="S1789" t="str">
        <f t="shared" si="137"/>
        <v>photobooks</v>
      </c>
      <c r="T1789" s="10">
        <f t="shared" si="138"/>
        <v>42068.65552083333</v>
      </c>
      <c r="U1789" s="10">
        <f t="shared" si="139"/>
        <v>42098.613854166666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6">
        <f>IFERROR(E1790/L1790,0)/VLOOKUP(H1790,ExchangeRates,2,FALSE)</f>
        <v>24.050632911392405</v>
      </c>
      <c r="Q1790" s="15">
        <f>IFERROR(E1790/VLOOKUP(H1790,ExchangeRates,2,FALSE),0)</f>
        <v>96.202531645569621</v>
      </c>
      <c r="R1790" t="str">
        <f t="shared" si="136"/>
        <v>photography</v>
      </c>
      <c r="S1790" t="str">
        <f t="shared" si="137"/>
        <v>photobooks</v>
      </c>
      <c r="T1790" s="10">
        <f t="shared" si="138"/>
        <v>41913.94840277778</v>
      </c>
      <c r="U1790" s="10">
        <f t="shared" si="139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6">
        <f>IFERROR(E1791/L1791,0)/VLOOKUP(H1791,ExchangeRates,2,FALSE)</f>
        <v>10</v>
      </c>
      <c r="Q1791" s="15">
        <f>IFERROR(E1791/VLOOKUP(H1791,ExchangeRates,2,FALSE),0)</f>
        <v>40</v>
      </c>
      <c r="R1791" t="str">
        <f t="shared" si="136"/>
        <v>photography</v>
      </c>
      <c r="S1791" t="str">
        <f t="shared" si="137"/>
        <v>photobooks</v>
      </c>
      <c r="T1791" s="10">
        <f t="shared" si="138"/>
        <v>41956.250034722223</v>
      </c>
      <c r="U1791" s="10">
        <f t="shared" si="139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6">
        <f>IFERROR(E1792/L1792,0)/VLOOKUP(H1792,ExchangeRates,2,FALSE)</f>
        <v>109.06666666666666</v>
      </c>
      <c r="Q1792" s="15">
        <f>IFERROR(E1792/VLOOKUP(H1792,ExchangeRates,2,FALSE),0)</f>
        <v>1636</v>
      </c>
      <c r="R1792" t="str">
        <f t="shared" si="136"/>
        <v>photography</v>
      </c>
      <c r="S1792" t="str">
        <f t="shared" si="137"/>
        <v>photobooks</v>
      </c>
      <c r="T1792" s="10">
        <f t="shared" si="138"/>
        <v>42010.674513888887</v>
      </c>
      <c r="U1792" s="10">
        <f t="shared" si="139"/>
        <v>42040.674513888887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6">
        <f>IFERROR(E1793/L1793,0)/VLOOKUP(H1793,ExchangeRates,2,FALSE)</f>
        <v>33.860759493670884</v>
      </c>
      <c r="Q1793" s="15">
        <f>IFERROR(E1793/VLOOKUP(H1793,ExchangeRates,2,FALSE),0)</f>
        <v>135.44303797468353</v>
      </c>
      <c r="R1793" t="str">
        <f t="shared" si="136"/>
        <v>photography</v>
      </c>
      <c r="S1793" t="str">
        <f t="shared" si="137"/>
        <v>photobooks</v>
      </c>
      <c r="T1793" s="10">
        <f t="shared" si="138"/>
        <v>41973.740335648152</v>
      </c>
      <c r="U1793" s="10">
        <f t="shared" si="139"/>
        <v>42033.740335648152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 s="6">
        <f>IFERROR(E1794/L1794,0)/VLOOKUP(H1794,ExchangeRates,2,FALSE)</f>
        <v>109.93525179856115</v>
      </c>
      <c r="Q1794" s="15">
        <f>IFERROR(E1794/VLOOKUP(H1794,ExchangeRates,2,FALSE),0)</f>
        <v>15281</v>
      </c>
      <c r="R1794" t="str">
        <f t="shared" si="136"/>
        <v>photography</v>
      </c>
      <c r="S1794" t="str">
        <f t="shared" si="137"/>
        <v>photobooks</v>
      </c>
      <c r="T1794" s="10">
        <f t="shared" si="138"/>
        <v>42189.031041666662</v>
      </c>
      <c r="U1794" s="10">
        <f t="shared" si="139"/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 s="6">
        <f>IFERROR(E1795/L1795,0)/VLOOKUP(H1795,ExchangeRates,2,FALSE)</f>
        <v>13.888888888888889</v>
      </c>
      <c r="Q1795" s="15">
        <f>IFERROR(E1795/VLOOKUP(H1795,ExchangeRates,2,FALSE),0)</f>
        <v>27.777777777777779</v>
      </c>
      <c r="R1795" t="str">
        <f t="shared" ref="R1795:R1858" si="141">LEFT(N1795,FIND("/",N1795)-1)</f>
        <v>photography</v>
      </c>
      <c r="S1795" t="str">
        <f t="shared" ref="S1795:S1858" si="142">RIGHT(N1795,LEN(N1795)-FIND("/",N1795))</f>
        <v>photobooks</v>
      </c>
      <c r="T1795" s="10">
        <f t="shared" ref="T1795:T1858" si="143">(((J1795/86400)+DATE(1970,1,1)))</f>
        <v>41940.891666666663</v>
      </c>
      <c r="U1795" s="10">
        <f t="shared" ref="U1795:U1858" si="144">(((I1795/86400)+DATE(1970,1,1)))</f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6">
        <f>IFERROR(E1796/L1796,0)/VLOOKUP(H1796,ExchangeRates,2,FALSE)</f>
        <v>55.388888888888886</v>
      </c>
      <c r="Q1796" s="15">
        <f>IFERROR(E1796/VLOOKUP(H1796,ExchangeRates,2,FALSE),0)</f>
        <v>997</v>
      </c>
      <c r="R1796" t="str">
        <f t="shared" si="141"/>
        <v>photography</v>
      </c>
      <c r="S1796" t="str">
        <f t="shared" si="142"/>
        <v>photobooks</v>
      </c>
      <c r="T1796" s="10">
        <f t="shared" si="143"/>
        <v>42011.551180555558</v>
      </c>
      <c r="U1796" s="10">
        <f t="shared" si="144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6">
        <f>IFERROR(E1797/L1797,0)/VLOOKUP(H1797,ExchangeRates,2,FALSE)</f>
        <v>152.16049382716051</v>
      </c>
      <c r="Q1797" s="15">
        <f>IFERROR(E1797/VLOOKUP(H1797,ExchangeRates,2,FALSE),0)</f>
        <v>12325</v>
      </c>
      <c r="R1797" t="str">
        <f t="shared" si="141"/>
        <v>photography</v>
      </c>
      <c r="S1797" t="str">
        <f t="shared" si="142"/>
        <v>photobooks</v>
      </c>
      <c r="T1797" s="10">
        <f t="shared" si="143"/>
        <v>42628.288668981477</v>
      </c>
      <c r="U1797" s="10">
        <f t="shared" si="144"/>
        <v>42657.666666666672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6">
        <f>IFERROR(E1798/L1798,0)/VLOOKUP(H1798,ExchangeRates,2,FALSE)</f>
        <v>61.672063585516632</v>
      </c>
      <c r="Q1798" s="15">
        <f>IFERROR(E1798/VLOOKUP(H1798,ExchangeRates,2,FALSE),0)</f>
        <v>5303.7974683544298</v>
      </c>
      <c r="R1798" t="str">
        <f t="shared" si="141"/>
        <v>photography</v>
      </c>
      <c r="S1798" t="str">
        <f t="shared" si="142"/>
        <v>photobooks</v>
      </c>
      <c r="T1798" s="10">
        <f t="shared" si="143"/>
        <v>42515.439421296294</v>
      </c>
      <c r="U1798" s="10">
        <f t="shared" si="144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6">
        <f>IFERROR(E1799/L1799,0)/VLOOKUP(H1799,ExchangeRates,2,FALSE)</f>
        <v>48.25</v>
      </c>
      <c r="Q1799" s="15">
        <f>IFERROR(E1799/VLOOKUP(H1799,ExchangeRates,2,FALSE),0)</f>
        <v>6755</v>
      </c>
      <c r="R1799" t="str">
        <f t="shared" si="141"/>
        <v>photography</v>
      </c>
      <c r="S1799" t="str">
        <f t="shared" si="142"/>
        <v>photobooks</v>
      </c>
      <c r="T1799" s="10">
        <f t="shared" si="143"/>
        <v>42689.56931712963</v>
      </c>
      <c r="U1799" s="10">
        <f t="shared" si="144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6">
        <f>IFERROR(E1800/L1800,0)/VLOOKUP(H1800,ExchangeRates,2,FALSE)</f>
        <v>58.972972972972975</v>
      </c>
      <c r="Q1800" s="15">
        <f>IFERROR(E1800/VLOOKUP(H1800,ExchangeRates,2,FALSE),0)</f>
        <v>2182</v>
      </c>
      <c r="R1800" t="str">
        <f t="shared" si="141"/>
        <v>photography</v>
      </c>
      <c r="S1800" t="str">
        <f t="shared" si="142"/>
        <v>photobooks</v>
      </c>
      <c r="T1800" s="10">
        <f t="shared" si="143"/>
        <v>42344.32677083333</v>
      </c>
      <c r="U1800" s="10">
        <f t="shared" si="144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6">
        <f>IFERROR(E1801/L1801,0)/VLOOKUP(H1801,ExchangeRates,2,FALSE)</f>
        <v>14.732067510548523</v>
      </c>
      <c r="Q1801" s="15">
        <f>IFERROR(E1801/VLOOKUP(H1801,ExchangeRates,2,FALSE),0)</f>
        <v>88.392405063291136</v>
      </c>
      <c r="R1801" t="str">
        <f t="shared" si="141"/>
        <v>photography</v>
      </c>
      <c r="S1801" t="str">
        <f t="shared" si="142"/>
        <v>photobooks</v>
      </c>
      <c r="T1801" s="10">
        <f t="shared" si="143"/>
        <v>41934.842685185184</v>
      </c>
      <c r="U1801" s="10">
        <f t="shared" si="144"/>
        <v>41954.884351851855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6">
        <f>IFERROR(E1802/L1802,0)/VLOOKUP(H1802,ExchangeRates,2,FALSE)</f>
        <v>105.97065083454689</v>
      </c>
      <c r="Q1802" s="15">
        <f>IFERROR(E1802/VLOOKUP(H1802,ExchangeRates,2,FALSE),0)</f>
        <v>11974.683544303796</v>
      </c>
      <c r="R1802" t="str">
        <f t="shared" si="141"/>
        <v>photography</v>
      </c>
      <c r="S1802" t="str">
        <f t="shared" si="142"/>
        <v>photobooks</v>
      </c>
      <c r="T1802" s="10">
        <f t="shared" si="143"/>
        <v>42623.606134259258</v>
      </c>
      <c r="U1802" s="10">
        <f t="shared" si="144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6">
        <f>IFERROR(E1803/L1803,0)/VLOOKUP(H1803,ExchangeRates,2,FALSE)</f>
        <v>80.567909681833726</v>
      </c>
      <c r="Q1803" s="15">
        <f>IFERROR(E1803/VLOOKUP(H1803,ExchangeRates,2,FALSE),0)</f>
        <v>2981.0126582278481</v>
      </c>
      <c r="R1803" t="str">
        <f t="shared" si="141"/>
        <v>photography</v>
      </c>
      <c r="S1803" t="str">
        <f t="shared" si="142"/>
        <v>photobooks</v>
      </c>
      <c r="T1803" s="10">
        <f t="shared" si="143"/>
        <v>42321.660509259258</v>
      </c>
      <c r="U1803" s="10">
        <f t="shared" si="144"/>
        <v>42353.506944444445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6">
        <f>IFERROR(E1804/L1804,0)/VLOOKUP(H1804,ExchangeRates,2,FALSE)</f>
        <v>107.13383838383838</v>
      </c>
      <c r="Q1804" s="15">
        <f>IFERROR(E1804/VLOOKUP(H1804,ExchangeRates,2,FALSE),0)</f>
        <v>1928.409090909091</v>
      </c>
      <c r="R1804" t="str">
        <f t="shared" si="141"/>
        <v>photography</v>
      </c>
      <c r="S1804" t="str">
        <f t="shared" si="142"/>
        <v>photobooks</v>
      </c>
      <c r="T1804" s="10">
        <f t="shared" si="143"/>
        <v>42159.47256944445</v>
      </c>
      <c r="U1804" s="10">
        <f t="shared" si="144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6">
        <f>IFERROR(E1805/L1805,0)/VLOOKUP(H1805,ExchangeRates,2,FALSE)</f>
        <v>71.86666666666666</v>
      </c>
      <c r="Q1805" s="15">
        <f>IFERROR(E1805/VLOOKUP(H1805,ExchangeRates,2,FALSE),0)</f>
        <v>5390</v>
      </c>
      <c r="R1805" t="str">
        <f t="shared" si="141"/>
        <v>photography</v>
      </c>
      <c r="S1805" t="str">
        <f t="shared" si="142"/>
        <v>photobooks</v>
      </c>
      <c r="T1805" s="10">
        <f t="shared" si="143"/>
        <v>42018.071550925924</v>
      </c>
      <c r="U1805" s="10">
        <f t="shared" si="144"/>
        <v>42049.071550925924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6">
        <f>IFERROR(E1806/L1806,0)/VLOOKUP(H1806,ExchangeRates,2,FALSE)</f>
        <v>104.84615384615384</v>
      </c>
      <c r="Q1806" s="15">
        <f>IFERROR(E1806/VLOOKUP(H1806,ExchangeRates,2,FALSE),0)</f>
        <v>5452</v>
      </c>
      <c r="R1806" t="str">
        <f t="shared" si="141"/>
        <v>photography</v>
      </c>
      <c r="S1806" t="str">
        <f t="shared" si="142"/>
        <v>photobooks</v>
      </c>
      <c r="T1806" s="10">
        <f t="shared" si="143"/>
        <v>42282.678287037037</v>
      </c>
      <c r="U1806" s="10">
        <f t="shared" si="144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6">
        <f>IFERROR(E1807/L1807,0)/VLOOKUP(H1807,ExchangeRates,2,FALSE)</f>
        <v>76.294709388971683</v>
      </c>
      <c r="Q1807" s="15">
        <f>IFERROR(E1807/VLOOKUP(H1807,ExchangeRates,2,FALSE),0)</f>
        <v>9307.954545454546</v>
      </c>
      <c r="R1807" t="str">
        <f t="shared" si="141"/>
        <v>photography</v>
      </c>
      <c r="S1807" t="str">
        <f t="shared" si="142"/>
        <v>photobooks</v>
      </c>
      <c r="T1807" s="10">
        <f t="shared" si="143"/>
        <v>42247.803912037038</v>
      </c>
      <c r="U1807" s="10">
        <f t="shared" si="144"/>
        <v>42279.75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6">
        <f>IFERROR(E1808/L1808,0)/VLOOKUP(H1808,ExchangeRates,2,FALSE)</f>
        <v>93.512658227848092</v>
      </c>
      <c r="Q1808" s="15">
        <f>IFERROR(E1808/VLOOKUP(H1808,ExchangeRates,2,FALSE),0)</f>
        <v>748.10126582278474</v>
      </c>
      <c r="R1808" t="str">
        <f t="shared" si="141"/>
        <v>photography</v>
      </c>
      <c r="S1808" t="str">
        <f t="shared" si="142"/>
        <v>photobooks</v>
      </c>
      <c r="T1808" s="10">
        <f t="shared" si="143"/>
        <v>41877.638298611113</v>
      </c>
      <c r="U1808" s="10">
        <f t="shared" si="144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6">
        <f>IFERROR(E1809/L1809,0)/VLOOKUP(H1809,ExchangeRates,2,FALSE)</f>
        <v>69.125</v>
      </c>
      <c r="Q1809" s="15">
        <f>IFERROR(E1809/VLOOKUP(H1809,ExchangeRates,2,FALSE),0)</f>
        <v>553</v>
      </c>
      <c r="R1809" t="str">
        <f t="shared" si="141"/>
        <v>photography</v>
      </c>
      <c r="S1809" t="str">
        <f t="shared" si="142"/>
        <v>photobooks</v>
      </c>
      <c r="T1809" s="10">
        <f t="shared" si="143"/>
        <v>41880.068437499998</v>
      </c>
      <c r="U1809" s="10">
        <f t="shared" si="144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6">
        <f>IFERROR(E1810/L1810,0)/VLOOKUP(H1810,ExchangeRates,2,FALSE)</f>
        <v>120.77083333333333</v>
      </c>
      <c r="Q1810" s="15">
        <f>IFERROR(E1810/VLOOKUP(H1810,ExchangeRates,2,FALSE),0)</f>
        <v>11594</v>
      </c>
      <c r="R1810" t="str">
        <f t="shared" si="141"/>
        <v>photography</v>
      </c>
      <c r="S1810" t="str">
        <f t="shared" si="142"/>
        <v>photobooks</v>
      </c>
      <c r="T1810" s="10">
        <f t="shared" si="143"/>
        <v>42742.680902777778</v>
      </c>
      <c r="U1810" s="10">
        <f t="shared" si="144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6">
        <f>IFERROR(E1811/L1811,0)/VLOOKUP(H1811,ExchangeRates,2,FALSE)</f>
        <v>31.509121061359863</v>
      </c>
      <c r="Q1811" s="15">
        <f>IFERROR(E1811/VLOOKUP(H1811,ExchangeRates,2,FALSE),0)</f>
        <v>283.58208955223881</v>
      </c>
      <c r="R1811" t="str">
        <f t="shared" si="141"/>
        <v>photography</v>
      </c>
      <c r="S1811" t="str">
        <f t="shared" si="142"/>
        <v>photobooks</v>
      </c>
      <c r="T1811" s="10">
        <f t="shared" si="143"/>
        <v>42029.907858796301</v>
      </c>
      <c r="U1811" s="10">
        <f t="shared" si="144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6">
        <f>IFERROR(E1812/L1812,0)/VLOOKUP(H1812,ExchangeRates,2,FALSE)</f>
        <v>7.5</v>
      </c>
      <c r="Q1812" s="15">
        <f>IFERROR(E1812/VLOOKUP(H1812,ExchangeRates,2,FALSE),0)</f>
        <v>15</v>
      </c>
      <c r="R1812" t="str">
        <f t="shared" si="141"/>
        <v>photography</v>
      </c>
      <c r="S1812" t="str">
        <f t="shared" si="142"/>
        <v>photobooks</v>
      </c>
      <c r="T1812" s="10">
        <f t="shared" si="143"/>
        <v>41860.91002314815</v>
      </c>
      <c r="U1812" s="10">
        <f t="shared" si="144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6">
        <f>IFERROR(E1813/L1813,0)/VLOOKUP(H1813,ExchangeRates,2,FALSE)</f>
        <v>1.5384615384615385</v>
      </c>
      <c r="Q1813" s="15">
        <f>IFERROR(E1813/VLOOKUP(H1813,ExchangeRates,2,FALSE),0)</f>
        <v>40</v>
      </c>
      <c r="R1813" t="str">
        <f t="shared" si="141"/>
        <v>photography</v>
      </c>
      <c r="S1813" t="str">
        <f t="shared" si="142"/>
        <v>photobooks</v>
      </c>
      <c r="T1813" s="10">
        <f t="shared" si="143"/>
        <v>41876.433680555558</v>
      </c>
      <c r="U1813" s="10">
        <f t="shared" si="144"/>
        <v>41936.166666666664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6">
        <f>IFERROR(E1814/L1814,0)/VLOOKUP(H1814,ExchangeRates,2,FALSE)</f>
        <v>47.605943863511278</v>
      </c>
      <c r="Q1814" s="15">
        <f>IFERROR(E1814/VLOOKUP(H1814,ExchangeRates,2,FALSE),0)</f>
        <v>1094.9367088607594</v>
      </c>
      <c r="R1814" t="str">
        <f t="shared" si="141"/>
        <v>photography</v>
      </c>
      <c r="S1814" t="str">
        <f t="shared" si="142"/>
        <v>photobooks</v>
      </c>
      <c r="T1814" s="10">
        <f t="shared" si="143"/>
        <v>42524.318703703699</v>
      </c>
      <c r="U1814" s="10">
        <f t="shared" si="144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>
        <f>IFERROR(E1815/L1815,0)/VLOOKUP(H1815,ExchangeRates,2,FALSE)</f>
        <v>0</v>
      </c>
      <c r="Q1815" s="15">
        <f>IFERROR(E1815/VLOOKUP(H1815,ExchangeRates,2,FALSE),0)</f>
        <v>0</v>
      </c>
      <c r="R1815" t="str">
        <f t="shared" si="141"/>
        <v>photography</v>
      </c>
      <c r="S1815" t="str">
        <f t="shared" si="142"/>
        <v>photobooks</v>
      </c>
      <c r="T1815" s="10">
        <f t="shared" si="143"/>
        <v>41829.889027777775</v>
      </c>
      <c r="U1815" s="10">
        <f t="shared" si="144"/>
        <v>41859.889027777775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6">
        <f>IFERROR(E1816/L1816,0)/VLOOKUP(H1816,ExchangeRates,2,FALSE)</f>
        <v>53.363471971066907</v>
      </c>
      <c r="Q1816" s="15">
        <f>IFERROR(E1816/VLOOKUP(H1816,ExchangeRates,2,FALSE),0)</f>
        <v>7470.8860759493664</v>
      </c>
      <c r="R1816" t="str">
        <f t="shared" si="141"/>
        <v>photography</v>
      </c>
      <c r="S1816" t="str">
        <f t="shared" si="142"/>
        <v>photobooks</v>
      </c>
      <c r="T1816" s="10">
        <f t="shared" si="143"/>
        <v>42033.314074074078</v>
      </c>
      <c r="U1816" s="10">
        <f t="shared" si="144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>
        <f>IFERROR(E1817/L1817,0)/VLOOKUP(H1817,ExchangeRates,2,FALSE)</f>
        <v>0</v>
      </c>
      <c r="Q1817" s="15">
        <f>IFERROR(E1817/VLOOKUP(H1817,ExchangeRates,2,FALSE),0)</f>
        <v>0</v>
      </c>
      <c r="R1817" t="str">
        <f t="shared" si="141"/>
        <v>photography</v>
      </c>
      <c r="S1817" t="str">
        <f t="shared" si="142"/>
        <v>photobooks</v>
      </c>
      <c r="T1817" s="10">
        <f t="shared" si="143"/>
        <v>42172.906678240739</v>
      </c>
      <c r="U1817" s="10">
        <f t="shared" si="144"/>
        <v>42186.906678240739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6" t="e">
        <f>IFERROR(E1818/L1818,0)/VLOOKUP(H1818,ExchangeRates,2,FALSE)</f>
        <v>#N/A</v>
      </c>
      <c r="Q1818" s="15">
        <f>IFERROR(E1818/VLOOKUP(H1818,ExchangeRates,2,FALSE),0)</f>
        <v>0</v>
      </c>
      <c r="R1818" t="str">
        <f t="shared" si="141"/>
        <v>photography</v>
      </c>
      <c r="S1818" t="str">
        <f t="shared" si="142"/>
        <v>photobooks</v>
      </c>
      <c r="T1818" s="10">
        <f t="shared" si="143"/>
        <v>42548.876192129625</v>
      </c>
      <c r="U1818" s="10">
        <f t="shared" si="144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6">
        <f>IFERROR(E1819/L1819,0)/VLOOKUP(H1819,ExchangeRates,2,FALSE)</f>
        <v>94.19</v>
      </c>
      <c r="Q1819" s="15">
        <f>IFERROR(E1819/VLOOKUP(H1819,ExchangeRates,2,FALSE),0)</f>
        <v>9419</v>
      </c>
      <c r="R1819" t="str">
        <f t="shared" si="141"/>
        <v>photography</v>
      </c>
      <c r="S1819" t="str">
        <f t="shared" si="142"/>
        <v>photobooks</v>
      </c>
      <c r="T1819" s="10">
        <f t="shared" si="143"/>
        <v>42705.662118055552</v>
      </c>
      <c r="U1819" s="10">
        <f t="shared" si="144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>
        <f>IFERROR(E1820/L1820,0)/VLOOKUP(H1820,ExchangeRates,2,FALSE)</f>
        <v>0</v>
      </c>
      <c r="Q1820" s="15">
        <f>IFERROR(E1820/VLOOKUP(H1820,ExchangeRates,2,FALSE),0)</f>
        <v>0</v>
      </c>
      <c r="R1820" t="str">
        <f t="shared" si="141"/>
        <v>photography</v>
      </c>
      <c r="S1820" t="str">
        <f t="shared" si="142"/>
        <v>photobooks</v>
      </c>
      <c r="T1820" s="10">
        <f t="shared" si="143"/>
        <v>42067.234375</v>
      </c>
      <c r="U1820" s="10">
        <f t="shared" si="144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6">
        <f>IFERROR(E1821/L1821,0)/VLOOKUP(H1821,ExchangeRates,2,FALSE)</f>
        <v>6.25</v>
      </c>
      <c r="Q1821" s="15">
        <f>IFERROR(E1821/VLOOKUP(H1821,ExchangeRates,2,FALSE),0)</f>
        <v>25</v>
      </c>
      <c r="R1821" t="str">
        <f t="shared" si="141"/>
        <v>photography</v>
      </c>
      <c r="S1821" t="str">
        <f t="shared" si="142"/>
        <v>photobooks</v>
      </c>
      <c r="T1821" s="10">
        <f t="shared" si="143"/>
        <v>41820.752268518518</v>
      </c>
      <c r="U1821" s="10">
        <f t="shared" si="144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6">
        <f>IFERROR(E1822/L1822,0)/VLOOKUP(H1822,ExchangeRates,2,FALSE)</f>
        <v>213.375</v>
      </c>
      <c r="Q1822" s="15">
        <f>IFERROR(E1822/VLOOKUP(H1822,ExchangeRates,2,FALSE),0)</f>
        <v>1707</v>
      </c>
      <c r="R1822" t="str">
        <f t="shared" si="141"/>
        <v>photography</v>
      </c>
      <c r="S1822" t="str">
        <f t="shared" si="142"/>
        <v>photobooks</v>
      </c>
      <c r="T1822" s="10">
        <f t="shared" si="143"/>
        <v>42065.084374999999</v>
      </c>
      <c r="U1822" s="10">
        <f t="shared" si="144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6">
        <f>IFERROR(E1823/L1823,0)/VLOOKUP(H1823,ExchangeRates,2,FALSE)</f>
        <v>59.162280701754383</v>
      </c>
      <c r="Q1823" s="15">
        <f>IFERROR(E1823/VLOOKUP(H1823,ExchangeRates,2,FALSE),0)</f>
        <v>3372.25</v>
      </c>
      <c r="R1823" t="str">
        <f t="shared" si="141"/>
        <v>music</v>
      </c>
      <c r="S1823" t="str">
        <f t="shared" si="142"/>
        <v>rock</v>
      </c>
      <c r="T1823" s="10">
        <f t="shared" si="143"/>
        <v>40926.319062499999</v>
      </c>
      <c r="U1823" s="10">
        <f t="shared" si="144"/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6">
        <f>IFERROR(E1824/L1824,0)/VLOOKUP(H1824,ExchangeRates,2,FALSE)</f>
        <v>20.352781546811396</v>
      </c>
      <c r="Q1824" s="15">
        <f>IFERROR(E1824/VLOOKUP(H1824,ExchangeRates,2,FALSE),0)</f>
        <v>223.88059701492537</v>
      </c>
      <c r="R1824" t="str">
        <f t="shared" si="141"/>
        <v>music</v>
      </c>
      <c r="S1824" t="str">
        <f t="shared" si="142"/>
        <v>rock</v>
      </c>
      <c r="T1824" s="10">
        <f t="shared" si="143"/>
        <v>41634.797013888892</v>
      </c>
      <c r="U1824" s="10">
        <f t="shared" si="144"/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6">
        <f>IFERROR(E1825/L1825,0)/VLOOKUP(H1825,ExchangeRates,2,FALSE)</f>
        <v>24.575757575757574</v>
      </c>
      <c r="Q1825" s="15">
        <f>IFERROR(E1825/VLOOKUP(H1825,ExchangeRates,2,FALSE),0)</f>
        <v>811</v>
      </c>
      <c r="R1825" t="str">
        <f t="shared" si="141"/>
        <v>music</v>
      </c>
      <c r="S1825" t="str">
        <f t="shared" si="142"/>
        <v>rock</v>
      </c>
      <c r="T1825" s="10">
        <f t="shared" si="143"/>
        <v>41176.684907407405</v>
      </c>
      <c r="U1825" s="10">
        <f t="shared" si="144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6">
        <f>IFERROR(E1826/L1826,0)/VLOOKUP(H1826,ExchangeRates,2,FALSE)</f>
        <v>75.05</v>
      </c>
      <c r="Q1826" s="15">
        <f>IFERROR(E1826/VLOOKUP(H1826,ExchangeRates,2,FALSE),0)</f>
        <v>3002</v>
      </c>
      <c r="R1826" t="str">
        <f t="shared" si="141"/>
        <v>music</v>
      </c>
      <c r="S1826" t="str">
        <f t="shared" si="142"/>
        <v>rock</v>
      </c>
      <c r="T1826" s="10">
        <f t="shared" si="143"/>
        <v>41626.916284722218</v>
      </c>
      <c r="U1826" s="10">
        <f t="shared" si="144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6">
        <f>IFERROR(E1827/L1827,0)/VLOOKUP(H1827,ExchangeRates,2,FALSE)</f>
        <v>42.02</v>
      </c>
      <c r="Q1827" s="15">
        <f>IFERROR(E1827/VLOOKUP(H1827,ExchangeRates,2,FALSE),0)</f>
        <v>2101</v>
      </c>
      <c r="R1827" t="str">
        <f t="shared" si="141"/>
        <v>music</v>
      </c>
      <c r="S1827" t="str">
        <f t="shared" si="142"/>
        <v>rock</v>
      </c>
      <c r="T1827" s="10">
        <f t="shared" si="143"/>
        <v>41443.83452546296</v>
      </c>
      <c r="U1827" s="10">
        <f t="shared" si="144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6">
        <f>IFERROR(E1828/L1828,0)/VLOOKUP(H1828,ExchangeRates,2,FALSE)</f>
        <v>53.157894736842103</v>
      </c>
      <c r="Q1828" s="15">
        <f>IFERROR(E1828/VLOOKUP(H1828,ExchangeRates,2,FALSE),0)</f>
        <v>2020</v>
      </c>
      <c r="R1828" t="str">
        <f t="shared" si="141"/>
        <v>music</v>
      </c>
      <c r="S1828" t="str">
        <f t="shared" si="142"/>
        <v>rock</v>
      </c>
      <c r="T1828" s="10">
        <f t="shared" si="143"/>
        <v>41657.923807870371</v>
      </c>
      <c r="U1828" s="10">
        <f t="shared" si="144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6">
        <f>IFERROR(E1829/L1829,0)/VLOOKUP(H1829,ExchangeRates,2,FALSE)</f>
        <v>83.885416666666671</v>
      </c>
      <c r="Q1829" s="15">
        <f>IFERROR(E1829/VLOOKUP(H1829,ExchangeRates,2,FALSE),0)</f>
        <v>8053</v>
      </c>
      <c r="R1829" t="str">
        <f t="shared" si="141"/>
        <v>music</v>
      </c>
      <c r="S1829" t="str">
        <f t="shared" si="142"/>
        <v>rock</v>
      </c>
      <c r="T1829" s="10">
        <f t="shared" si="143"/>
        <v>40555.325937499998</v>
      </c>
      <c r="U1829" s="10">
        <f t="shared" si="144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6">
        <f>IFERROR(E1830/L1830,0)/VLOOKUP(H1830,ExchangeRates,2,FALSE)</f>
        <v>417.33333333333331</v>
      </c>
      <c r="Q1830" s="15">
        <f>IFERROR(E1830/VLOOKUP(H1830,ExchangeRates,2,FALSE),0)</f>
        <v>20032</v>
      </c>
      <c r="R1830" t="str">
        <f t="shared" si="141"/>
        <v>music</v>
      </c>
      <c r="S1830" t="str">
        <f t="shared" si="142"/>
        <v>rock</v>
      </c>
      <c r="T1830" s="10">
        <f t="shared" si="143"/>
        <v>41736.899652777778</v>
      </c>
      <c r="U1830" s="10">
        <f t="shared" si="144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6">
        <f>IFERROR(E1831/L1831,0)/VLOOKUP(H1831,ExchangeRates,2,FALSE)</f>
        <v>75.765151515151516</v>
      </c>
      <c r="Q1831" s="15">
        <f>IFERROR(E1831/VLOOKUP(H1831,ExchangeRates,2,FALSE),0)</f>
        <v>2500.25</v>
      </c>
      <c r="R1831" t="str">
        <f t="shared" si="141"/>
        <v>music</v>
      </c>
      <c r="S1831" t="str">
        <f t="shared" si="142"/>
        <v>rock</v>
      </c>
      <c r="T1831" s="10">
        <f t="shared" si="143"/>
        <v>40516.087627314817</v>
      </c>
      <c r="U1831" s="10">
        <f t="shared" si="144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6">
        <f>IFERROR(E1832/L1832,0)/VLOOKUP(H1832,ExchangeRates,2,FALSE)</f>
        <v>67.389380530973455</v>
      </c>
      <c r="Q1832" s="15">
        <f>IFERROR(E1832/VLOOKUP(H1832,ExchangeRates,2,FALSE),0)</f>
        <v>15230</v>
      </c>
      <c r="R1832" t="str">
        <f t="shared" si="141"/>
        <v>music</v>
      </c>
      <c r="S1832" t="str">
        <f t="shared" si="142"/>
        <v>rock</v>
      </c>
      <c r="T1832" s="10">
        <f t="shared" si="143"/>
        <v>41664.684108796297</v>
      </c>
      <c r="U1832" s="10">
        <f t="shared" si="144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6">
        <f>IFERROR(E1833/L1833,0)/VLOOKUP(H1833,ExchangeRates,2,FALSE)</f>
        <v>73.571428571428569</v>
      </c>
      <c r="Q1833" s="15">
        <f>IFERROR(E1833/VLOOKUP(H1833,ExchangeRates,2,FALSE),0)</f>
        <v>1030</v>
      </c>
      <c r="R1833" t="str">
        <f t="shared" si="141"/>
        <v>music</v>
      </c>
      <c r="S1833" t="str">
        <f t="shared" si="142"/>
        <v>rock</v>
      </c>
      <c r="T1833" s="10">
        <f t="shared" si="143"/>
        <v>41026.996099537035</v>
      </c>
      <c r="U1833" s="10">
        <f t="shared" si="144"/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6">
        <f>IFERROR(E1834/L1834,0)/VLOOKUP(H1834,ExchangeRates,2,FALSE)</f>
        <v>25</v>
      </c>
      <c r="Q1834" s="15">
        <f>IFERROR(E1834/VLOOKUP(H1834,ExchangeRates,2,FALSE),0)</f>
        <v>500</v>
      </c>
      <c r="R1834" t="str">
        <f t="shared" si="141"/>
        <v>music</v>
      </c>
      <c r="S1834" t="str">
        <f t="shared" si="142"/>
        <v>rock</v>
      </c>
      <c r="T1834" s="10">
        <f t="shared" si="143"/>
        <v>40576.539664351854</v>
      </c>
      <c r="U1834" s="10">
        <f t="shared" si="144"/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6">
        <f>IFERROR(E1835/L1835,0)/VLOOKUP(H1835,ExchangeRates,2,FALSE)</f>
        <v>42</v>
      </c>
      <c r="Q1835" s="15">
        <f>IFERROR(E1835/VLOOKUP(H1835,ExchangeRates,2,FALSE),0)</f>
        <v>1050</v>
      </c>
      <c r="R1835" t="str">
        <f t="shared" si="141"/>
        <v>music</v>
      </c>
      <c r="S1835" t="str">
        <f t="shared" si="142"/>
        <v>rock</v>
      </c>
      <c r="T1835" s="10">
        <f t="shared" si="143"/>
        <v>41303.044016203705</v>
      </c>
      <c r="U1835" s="10">
        <f t="shared" si="144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6">
        <f>IFERROR(E1836/L1836,0)/VLOOKUP(H1836,ExchangeRates,2,FALSE)</f>
        <v>131.16666666666666</v>
      </c>
      <c r="Q1836" s="15">
        <f>IFERROR(E1836/VLOOKUP(H1836,ExchangeRates,2,FALSE),0)</f>
        <v>11805</v>
      </c>
      <c r="R1836" t="str">
        <f t="shared" si="141"/>
        <v>music</v>
      </c>
      <c r="S1836" t="str">
        <f t="shared" si="142"/>
        <v>rock</v>
      </c>
      <c r="T1836" s="10">
        <f t="shared" si="143"/>
        <v>41988.964062500003</v>
      </c>
      <c r="U1836" s="10">
        <f t="shared" si="144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6">
        <f>IFERROR(E1837/L1837,0)/VLOOKUP(H1837,ExchangeRates,2,FALSE)</f>
        <v>59.838895281933254</v>
      </c>
      <c r="Q1837" s="15">
        <f>IFERROR(E1837/VLOOKUP(H1837,ExchangeRates,2,FALSE),0)</f>
        <v>658.22784810126575</v>
      </c>
      <c r="R1837" t="str">
        <f t="shared" si="141"/>
        <v>music</v>
      </c>
      <c r="S1837" t="str">
        <f t="shared" si="142"/>
        <v>rock</v>
      </c>
      <c r="T1837" s="10">
        <f t="shared" si="143"/>
        <v>42430.702210648145</v>
      </c>
      <c r="U1837" s="10">
        <f t="shared" si="144"/>
        <v>42460.660543981481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6">
        <f>IFERROR(E1838/L1838,0)/VLOOKUP(H1838,ExchangeRates,2,FALSE)</f>
        <v>182.12727272727273</v>
      </c>
      <c r="Q1838" s="15">
        <f>IFERROR(E1838/VLOOKUP(H1838,ExchangeRates,2,FALSE),0)</f>
        <v>10017</v>
      </c>
      <c r="R1838" t="str">
        <f t="shared" si="141"/>
        <v>music</v>
      </c>
      <c r="S1838" t="str">
        <f t="shared" si="142"/>
        <v>rock</v>
      </c>
      <c r="T1838" s="10">
        <f t="shared" si="143"/>
        <v>41305.809363425928</v>
      </c>
      <c r="U1838" s="10">
        <f t="shared" si="144"/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6">
        <f>IFERROR(E1839/L1839,0)/VLOOKUP(H1839,ExchangeRates,2,FALSE)</f>
        <v>61.366666666666667</v>
      </c>
      <c r="Q1839" s="15">
        <f>IFERROR(E1839/VLOOKUP(H1839,ExchangeRates,2,FALSE),0)</f>
        <v>1841</v>
      </c>
      <c r="R1839" t="str">
        <f t="shared" si="141"/>
        <v>music</v>
      </c>
      <c r="S1839" t="str">
        <f t="shared" si="142"/>
        <v>rock</v>
      </c>
      <c r="T1839" s="10">
        <f t="shared" si="143"/>
        <v>40926.047858796301</v>
      </c>
      <c r="U1839" s="10">
        <f t="shared" si="144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6">
        <f>IFERROR(E1840/L1840,0)/VLOOKUP(H1840,ExchangeRates,2,FALSE)</f>
        <v>35.767499999999998</v>
      </c>
      <c r="Q1840" s="15">
        <f>IFERROR(E1840/VLOOKUP(H1840,ExchangeRates,2,FALSE),0)</f>
        <v>1001.49</v>
      </c>
      <c r="R1840" t="str">
        <f t="shared" si="141"/>
        <v>music</v>
      </c>
      <c r="S1840" t="str">
        <f t="shared" si="142"/>
        <v>rock</v>
      </c>
      <c r="T1840" s="10">
        <f t="shared" si="143"/>
        <v>40788.786539351851</v>
      </c>
      <c r="U1840" s="10">
        <f t="shared" si="144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6">
        <f>IFERROR(E1841/L1841,0)/VLOOKUP(H1841,ExchangeRates,2,FALSE)</f>
        <v>45.62222222222222</v>
      </c>
      <c r="Q1841" s="15">
        <f>IFERROR(E1841/VLOOKUP(H1841,ExchangeRates,2,FALSE),0)</f>
        <v>2053</v>
      </c>
      <c r="R1841" t="str">
        <f t="shared" si="141"/>
        <v>music</v>
      </c>
      <c r="S1841" t="str">
        <f t="shared" si="142"/>
        <v>rock</v>
      </c>
      <c r="T1841" s="10">
        <f t="shared" si="143"/>
        <v>42614.722013888888</v>
      </c>
      <c r="U1841" s="10">
        <f t="shared" si="144"/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6">
        <f>IFERROR(E1842/L1842,0)/VLOOKUP(H1842,ExchangeRates,2,FALSE)</f>
        <v>75.384615384615387</v>
      </c>
      <c r="Q1842" s="15">
        <f>IFERROR(E1842/VLOOKUP(H1842,ExchangeRates,2,FALSE),0)</f>
        <v>980</v>
      </c>
      <c r="R1842" t="str">
        <f t="shared" si="141"/>
        <v>music</v>
      </c>
      <c r="S1842" t="str">
        <f t="shared" si="142"/>
        <v>rock</v>
      </c>
      <c r="T1842" s="10">
        <f t="shared" si="143"/>
        <v>41382.096180555556</v>
      </c>
      <c r="U1842" s="10">
        <f t="shared" si="144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6">
        <f>IFERROR(E1843/L1843,0)/VLOOKUP(H1843,ExchangeRates,2,FALSE)</f>
        <v>50.875</v>
      </c>
      <c r="Q1843" s="15">
        <f>IFERROR(E1843/VLOOKUP(H1843,ExchangeRates,2,FALSE),0)</f>
        <v>2035</v>
      </c>
      <c r="R1843" t="str">
        <f t="shared" si="141"/>
        <v>music</v>
      </c>
      <c r="S1843" t="str">
        <f t="shared" si="142"/>
        <v>rock</v>
      </c>
      <c r="T1843" s="10">
        <f t="shared" si="143"/>
        <v>41745.84542824074</v>
      </c>
      <c r="U1843" s="10">
        <f t="shared" si="144"/>
        <v>41779.207638888889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6">
        <f>IFERROR(E1844/L1844,0)/VLOOKUP(H1844,ExchangeRates,2,FALSE)</f>
        <v>119.28571428571429</v>
      </c>
      <c r="Q1844" s="15">
        <f>IFERROR(E1844/VLOOKUP(H1844,ExchangeRates,2,FALSE),0)</f>
        <v>2505</v>
      </c>
      <c r="R1844" t="str">
        <f t="shared" si="141"/>
        <v>music</v>
      </c>
      <c r="S1844" t="str">
        <f t="shared" si="142"/>
        <v>rock</v>
      </c>
      <c r="T1844" s="10">
        <f t="shared" si="143"/>
        <v>42031.631724537037</v>
      </c>
      <c r="U1844" s="10">
        <f t="shared" si="144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6">
        <f>IFERROR(E1845/L1845,0)/VLOOKUP(H1845,ExchangeRates,2,FALSE)</f>
        <v>92.541865671641801</v>
      </c>
      <c r="Q1845" s="15">
        <f>IFERROR(E1845/VLOOKUP(H1845,ExchangeRates,2,FALSE),0)</f>
        <v>12400.61</v>
      </c>
      <c r="R1845" t="str">
        <f t="shared" si="141"/>
        <v>music</v>
      </c>
      <c r="S1845" t="str">
        <f t="shared" si="142"/>
        <v>rock</v>
      </c>
      <c r="T1845" s="10">
        <f t="shared" si="143"/>
        <v>40564.994837962964</v>
      </c>
      <c r="U1845" s="10">
        <f t="shared" si="144"/>
        <v>40594.994837962964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6">
        <f>IFERROR(E1846/L1846,0)/VLOOKUP(H1846,ExchangeRates,2,FALSE)</f>
        <v>76.05</v>
      </c>
      <c r="Q1846" s="15">
        <f>IFERROR(E1846/VLOOKUP(H1846,ExchangeRates,2,FALSE),0)</f>
        <v>1521</v>
      </c>
      <c r="R1846" t="str">
        <f t="shared" si="141"/>
        <v>music</v>
      </c>
      <c r="S1846" t="str">
        <f t="shared" si="142"/>
        <v>rock</v>
      </c>
      <c r="T1846" s="10">
        <f t="shared" si="143"/>
        <v>40666.973541666666</v>
      </c>
      <c r="U1846" s="10">
        <f t="shared" si="144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6">
        <f>IFERROR(E1847/L1847,0)/VLOOKUP(H1847,ExchangeRates,2,FALSE)</f>
        <v>52.631578947368418</v>
      </c>
      <c r="Q1847" s="15">
        <f>IFERROR(E1847/VLOOKUP(H1847,ExchangeRates,2,FALSE),0)</f>
        <v>1000</v>
      </c>
      <c r="R1847" t="str">
        <f t="shared" si="141"/>
        <v>music</v>
      </c>
      <c r="S1847" t="str">
        <f t="shared" si="142"/>
        <v>rock</v>
      </c>
      <c r="T1847" s="10">
        <f t="shared" si="143"/>
        <v>42523.333310185189</v>
      </c>
      <c r="U1847" s="10">
        <f t="shared" si="144"/>
        <v>42538.204861111109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6">
        <f>IFERROR(E1848/L1848,0)/VLOOKUP(H1848,ExchangeRates,2,FALSE)</f>
        <v>98.990430622009569</v>
      </c>
      <c r="Q1848" s="15">
        <f>IFERROR(E1848/VLOOKUP(H1848,ExchangeRates,2,FALSE),0)</f>
        <v>20689</v>
      </c>
      <c r="R1848" t="str">
        <f t="shared" si="141"/>
        <v>music</v>
      </c>
      <c r="S1848" t="str">
        <f t="shared" si="142"/>
        <v>rock</v>
      </c>
      <c r="T1848" s="10">
        <f t="shared" si="143"/>
        <v>41228.650196759263</v>
      </c>
      <c r="U1848" s="10">
        <f t="shared" si="144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6">
        <f>IFERROR(E1849/L1849,0)/VLOOKUP(H1849,ExchangeRates,2,FALSE)</f>
        <v>79.526315789473685</v>
      </c>
      <c r="Q1849" s="15">
        <f>IFERROR(E1849/VLOOKUP(H1849,ExchangeRates,2,FALSE),0)</f>
        <v>3022</v>
      </c>
      <c r="R1849" t="str">
        <f t="shared" si="141"/>
        <v>music</v>
      </c>
      <c r="S1849" t="str">
        <f t="shared" si="142"/>
        <v>rock</v>
      </c>
      <c r="T1849" s="10">
        <f t="shared" si="143"/>
        <v>42094.236481481479</v>
      </c>
      <c r="U1849" s="10">
        <f t="shared" si="144"/>
        <v>42115.236481481479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6">
        <f>IFERROR(E1850/L1850,0)/VLOOKUP(H1850,ExchangeRates,2,FALSE)</f>
        <v>134.20833333333334</v>
      </c>
      <c r="Q1850" s="15">
        <f>IFERROR(E1850/VLOOKUP(H1850,ExchangeRates,2,FALSE),0)</f>
        <v>3221</v>
      </c>
      <c r="R1850" t="str">
        <f t="shared" si="141"/>
        <v>music</v>
      </c>
      <c r="S1850" t="str">
        <f t="shared" si="142"/>
        <v>rock</v>
      </c>
      <c r="T1850" s="10">
        <f t="shared" si="143"/>
        <v>40691.788055555553</v>
      </c>
      <c r="U1850" s="10">
        <f t="shared" si="144"/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6">
        <f>IFERROR(E1851/L1851,0)/VLOOKUP(H1851,ExchangeRates,2,FALSE)</f>
        <v>37.625</v>
      </c>
      <c r="Q1851" s="15">
        <f>IFERROR(E1851/VLOOKUP(H1851,ExchangeRates,2,FALSE),0)</f>
        <v>301</v>
      </c>
      <c r="R1851" t="str">
        <f t="shared" si="141"/>
        <v>music</v>
      </c>
      <c r="S1851" t="str">
        <f t="shared" si="142"/>
        <v>rock</v>
      </c>
      <c r="T1851" s="10">
        <f t="shared" si="143"/>
        <v>41169.845590277779</v>
      </c>
      <c r="U1851" s="10">
        <f t="shared" si="144"/>
        <v>41199.845590277779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6">
        <f>IFERROR(E1852/L1852,0)/VLOOKUP(H1852,ExchangeRates,2,FALSE)</f>
        <v>51.044692737430168</v>
      </c>
      <c r="Q1852" s="15">
        <f>IFERROR(E1852/VLOOKUP(H1852,ExchangeRates,2,FALSE),0)</f>
        <v>9137</v>
      </c>
      <c r="R1852" t="str">
        <f t="shared" si="141"/>
        <v>music</v>
      </c>
      <c r="S1852" t="str">
        <f t="shared" si="142"/>
        <v>rock</v>
      </c>
      <c r="T1852" s="10">
        <f t="shared" si="143"/>
        <v>41800.959490740745</v>
      </c>
      <c r="U1852" s="10">
        <f t="shared" si="144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6">
        <f>IFERROR(E1853/L1853,0)/VLOOKUP(H1853,ExchangeRates,2,FALSE)</f>
        <v>50.03846153846154</v>
      </c>
      <c r="Q1853" s="15">
        <f>IFERROR(E1853/VLOOKUP(H1853,ExchangeRates,2,FALSE),0)</f>
        <v>1301</v>
      </c>
      <c r="R1853" t="str">
        <f t="shared" si="141"/>
        <v>music</v>
      </c>
      <c r="S1853" t="str">
        <f t="shared" si="142"/>
        <v>rock</v>
      </c>
      <c r="T1853" s="10">
        <f t="shared" si="143"/>
        <v>41827.906689814816</v>
      </c>
      <c r="U1853" s="10">
        <f t="shared" si="144"/>
        <v>41848.041666666664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6">
        <f>IFERROR(E1854/L1854,0)/VLOOKUP(H1854,ExchangeRates,2,FALSE)</f>
        <v>133.93129770992365</v>
      </c>
      <c r="Q1854" s="15">
        <f>IFERROR(E1854/VLOOKUP(H1854,ExchangeRates,2,FALSE),0)</f>
        <v>17545</v>
      </c>
      <c r="R1854" t="str">
        <f t="shared" si="141"/>
        <v>music</v>
      </c>
      <c r="S1854" t="str">
        <f t="shared" si="142"/>
        <v>rock</v>
      </c>
      <c r="T1854" s="10">
        <f t="shared" si="143"/>
        <v>42081.77143518519</v>
      </c>
      <c r="U1854" s="10">
        <f t="shared" si="144"/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6">
        <f>IFERROR(E1855/L1855,0)/VLOOKUP(H1855,ExchangeRates,2,FALSE)</f>
        <v>58.214285714285715</v>
      </c>
      <c r="Q1855" s="15">
        <f>IFERROR(E1855/VLOOKUP(H1855,ExchangeRates,2,FALSE),0)</f>
        <v>815</v>
      </c>
      <c r="R1855" t="str">
        <f t="shared" si="141"/>
        <v>music</v>
      </c>
      <c r="S1855" t="str">
        <f t="shared" si="142"/>
        <v>rock</v>
      </c>
      <c r="T1855" s="10">
        <f t="shared" si="143"/>
        <v>41177.060381944444</v>
      </c>
      <c r="U1855" s="10">
        <f t="shared" si="144"/>
        <v>41227.102048611108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6">
        <f>IFERROR(E1856/L1856,0)/VLOOKUP(H1856,ExchangeRates,2,FALSE)</f>
        <v>88.037643678160919</v>
      </c>
      <c r="Q1856" s="15">
        <f>IFERROR(E1856/VLOOKUP(H1856,ExchangeRates,2,FALSE),0)</f>
        <v>15318.55</v>
      </c>
      <c r="R1856" t="str">
        <f t="shared" si="141"/>
        <v>music</v>
      </c>
      <c r="S1856" t="str">
        <f t="shared" si="142"/>
        <v>rock</v>
      </c>
      <c r="T1856" s="10">
        <f t="shared" si="143"/>
        <v>41388.021261574075</v>
      </c>
      <c r="U1856" s="10">
        <f t="shared" si="144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6">
        <f>IFERROR(E1857/L1857,0)/VLOOKUP(H1857,ExchangeRates,2,FALSE)</f>
        <v>52.669219348284749</v>
      </c>
      <c r="Q1857" s="15">
        <f>IFERROR(E1857/VLOOKUP(H1857,ExchangeRates,2,FALSE),0)</f>
        <v>10059.820895522387</v>
      </c>
      <c r="R1857" t="str">
        <f t="shared" si="141"/>
        <v>music</v>
      </c>
      <c r="S1857" t="str">
        <f t="shared" si="142"/>
        <v>rock</v>
      </c>
      <c r="T1857" s="10">
        <f t="shared" si="143"/>
        <v>41600.538657407407</v>
      </c>
      <c r="U1857" s="10">
        <f t="shared" si="144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 s="6">
        <f>IFERROR(E1858/L1858,0)/VLOOKUP(H1858,ExchangeRates,2,FALSE)</f>
        <v>53.289473684210527</v>
      </c>
      <c r="Q1858" s="15">
        <f>IFERROR(E1858/VLOOKUP(H1858,ExchangeRates,2,FALSE),0)</f>
        <v>2025</v>
      </c>
      <c r="R1858" t="str">
        <f t="shared" si="141"/>
        <v>music</v>
      </c>
      <c r="S1858" t="str">
        <f t="shared" si="142"/>
        <v>rock</v>
      </c>
      <c r="T1858" s="10">
        <f t="shared" si="143"/>
        <v>41817.854999999996</v>
      </c>
      <c r="U1858" s="10">
        <f t="shared" si="144"/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 s="6">
        <f>IFERROR(E1859/L1859,0)/VLOOKUP(H1859,ExchangeRates,2,FALSE)</f>
        <v>136.36363636363637</v>
      </c>
      <c r="Q1859" s="15">
        <f>IFERROR(E1859/VLOOKUP(H1859,ExchangeRates,2,FALSE),0)</f>
        <v>3000</v>
      </c>
      <c r="R1859" t="str">
        <f t="shared" ref="R1859:R1922" si="146">LEFT(N1859,FIND("/",N1859)-1)</f>
        <v>music</v>
      </c>
      <c r="S1859" t="str">
        <f t="shared" ref="S1859:S1922" si="147">RIGHT(N1859,LEN(N1859)-FIND("/",N1859))</f>
        <v>rock</v>
      </c>
      <c r="T1859" s="10">
        <f t="shared" ref="T1859:T1922" si="148">(((J1859/86400)+DATE(1970,1,1)))</f>
        <v>41864.76866898148</v>
      </c>
      <c r="U1859" s="10">
        <f t="shared" ref="U1859:U1922" si="149">(((I1859/86400)+DATE(1970,1,1)))</f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6">
        <f>IFERROR(E1860/L1860,0)/VLOOKUP(H1860,ExchangeRates,2,FALSE)</f>
        <v>40.547315436241611</v>
      </c>
      <c r="Q1860" s="15">
        <f>IFERROR(E1860/VLOOKUP(H1860,ExchangeRates,2,FALSE),0)</f>
        <v>6041.55</v>
      </c>
      <c r="R1860" t="str">
        <f t="shared" si="146"/>
        <v>music</v>
      </c>
      <c r="S1860" t="str">
        <f t="shared" si="147"/>
        <v>rock</v>
      </c>
      <c r="T1860" s="10">
        <f t="shared" si="148"/>
        <v>40833.200474537036</v>
      </c>
      <c r="U1860" s="10">
        <f t="shared" si="149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6">
        <f>IFERROR(E1861/L1861,0)/VLOOKUP(H1861,ExchangeRates,2,FALSE)</f>
        <v>70.625</v>
      </c>
      <c r="Q1861" s="15">
        <f>IFERROR(E1861/VLOOKUP(H1861,ExchangeRates,2,FALSE),0)</f>
        <v>3955</v>
      </c>
      <c r="R1861" t="str">
        <f t="shared" si="146"/>
        <v>music</v>
      </c>
      <c r="S1861" t="str">
        <f t="shared" si="147"/>
        <v>rock</v>
      </c>
      <c r="T1861" s="10">
        <f t="shared" si="148"/>
        <v>40778.770011574074</v>
      </c>
      <c r="U1861" s="10">
        <f t="shared" si="149"/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6">
        <f>IFERROR(E1862/L1862,0)/VLOOKUP(H1862,ExchangeRates,2,FALSE)</f>
        <v>52.684210526315788</v>
      </c>
      <c r="Q1862" s="15">
        <f>IFERROR(E1862/VLOOKUP(H1862,ExchangeRates,2,FALSE),0)</f>
        <v>1001</v>
      </c>
      <c r="R1862" t="str">
        <f t="shared" si="146"/>
        <v>music</v>
      </c>
      <c r="S1862" t="str">
        <f t="shared" si="147"/>
        <v>rock</v>
      </c>
      <c r="T1862" s="10">
        <f t="shared" si="148"/>
        <v>41655.70930555556</v>
      </c>
      <c r="U1862" s="10">
        <f t="shared" si="149"/>
        <v>41676.70930555556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>
        <f>IFERROR(E1863/L1863,0)/VLOOKUP(H1863,ExchangeRates,2,FALSE)</f>
        <v>0</v>
      </c>
      <c r="Q1863" s="15">
        <f>IFERROR(E1863/VLOOKUP(H1863,ExchangeRates,2,FALSE),0)</f>
        <v>0</v>
      </c>
      <c r="R1863" t="str">
        <f t="shared" si="146"/>
        <v>games</v>
      </c>
      <c r="S1863" t="str">
        <f t="shared" si="147"/>
        <v>mobile games</v>
      </c>
      <c r="T1863" s="10">
        <f t="shared" si="148"/>
        <v>42000.300243055557</v>
      </c>
      <c r="U1863" s="10">
        <f t="shared" si="149"/>
        <v>42030.300243055557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6">
        <f>IFERROR(E1864/L1864,0)/VLOOKUP(H1864,ExchangeRates,2,FALSE)</f>
        <v>90.9375</v>
      </c>
      <c r="Q1864" s="15">
        <f>IFERROR(E1864/VLOOKUP(H1864,ExchangeRates,2,FALSE),0)</f>
        <v>1455</v>
      </c>
      <c r="R1864" t="str">
        <f t="shared" si="146"/>
        <v>games</v>
      </c>
      <c r="S1864" t="str">
        <f t="shared" si="147"/>
        <v>mobile games</v>
      </c>
      <c r="T1864" s="10">
        <f t="shared" si="148"/>
        <v>42755.492754629631</v>
      </c>
      <c r="U1864" s="10">
        <f t="shared" si="149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6">
        <f>IFERROR(E1865/L1865,0)/VLOOKUP(H1865,ExchangeRates,2,FALSE)</f>
        <v>5</v>
      </c>
      <c r="Q1865" s="15">
        <f>IFERROR(E1865/VLOOKUP(H1865,ExchangeRates,2,FALSE),0)</f>
        <v>10</v>
      </c>
      <c r="R1865" t="str">
        <f t="shared" si="146"/>
        <v>games</v>
      </c>
      <c r="S1865" t="str">
        <f t="shared" si="147"/>
        <v>mobile games</v>
      </c>
      <c r="T1865" s="10">
        <f t="shared" si="148"/>
        <v>41772.797280092593</v>
      </c>
      <c r="U1865" s="10">
        <f t="shared" si="149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6">
        <f>IFERROR(E1866/L1866,0)/VLOOKUP(H1866,ExchangeRates,2,FALSE)</f>
        <v>58.083333333333336</v>
      </c>
      <c r="Q1866" s="15">
        <f>IFERROR(E1866/VLOOKUP(H1866,ExchangeRates,2,FALSE),0)</f>
        <v>2788</v>
      </c>
      <c r="R1866" t="str">
        <f t="shared" si="146"/>
        <v>games</v>
      </c>
      <c r="S1866" t="str">
        <f t="shared" si="147"/>
        <v>mobile games</v>
      </c>
      <c r="T1866" s="10">
        <f t="shared" si="148"/>
        <v>41733.716435185182</v>
      </c>
      <c r="U1866" s="10">
        <f t="shared" si="149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6">
        <f>IFERROR(E1867/L1867,0)/VLOOKUP(H1867,ExchangeRates,2,FALSE)</f>
        <v>2.5316455696202529</v>
      </c>
      <c r="Q1867" s="15">
        <f>IFERROR(E1867/VLOOKUP(H1867,ExchangeRates,2,FALSE),0)</f>
        <v>5.0632911392405058</v>
      </c>
      <c r="R1867" t="str">
        <f t="shared" si="146"/>
        <v>games</v>
      </c>
      <c r="S1867" t="str">
        <f t="shared" si="147"/>
        <v>mobile games</v>
      </c>
      <c r="T1867" s="10">
        <f t="shared" si="148"/>
        <v>42645.367442129631</v>
      </c>
      <c r="U1867" s="10">
        <f t="shared" si="149"/>
        <v>42680.409108796295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6">
        <f>IFERROR(E1868/L1868,0)/VLOOKUP(H1868,ExchangeRates,2,FALSE)</f>
        <v>62.5</v>
      </c>
      <c r="Q1868" s="15">
        <f>IFERROR(E1868/VLOOKUP(H1868,ExchangeRates,2,FALSE),0)</f>
        <v>125</v>
      </c>
      <c r="R1868" t="str">
        <f t="shared" si="146"/>
        <v>games</v>
      </c>
      <c r="S1868" t="str">
        <f t="shared" si="147"/>
        <v>mobile games</v>
      </c>
      <c r="T1868" s="10">
        <f t="shared" si="148"/>
        <v>42742.246493055558</v>
      </c>
      <c r="U1868" s="10">
        <f t="shared" si="149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6">
        <f>IFERROR(E1869/L1869,0)/VLOOKUP(H1869,ExchangeRates,2,FALSE)</f>
        <v>10</v>
      </c>
      <c r="Q1869" s="15">
        <f>IFERROR(E1869/VLOOKUP(H1869,ExchangeRates,2,FALSE),0)</f>
        <v>10</v>
      </c>
      <c r="R1869" t="str">
        <f t="shared" si="146"/>
        <v>games</v>
      </c>
      <c r="S1869" t="str">
        <f t="shared" si="147"/>
        <v>mobile games</v>
      </c>
      <c r="T1869" s="10">
        <f t="shared" si="148"/>
        <v>42649.924907407403</v>
      </c>
      <c r="U1869" s="10">
        <f t="shared" si="149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6">
        <f>IFERROR(E1870/L1870,0)/VLOOKUP(H1870,ExchangeRates,2,FALSE)</f>
        <v>71.588235294117652</v>
      </c>
      <c r="Q1870" s="15">
        <f>IFERROR(E1870/VLOOKUP(H1870,ExchangeRates,2,FALSE),0)</f>
        <v>1217</v>
      </c>
      <c r="R1870" t="str">
        <f t="shared" si="146"/>
        <v>games</v>
      </c>
      <c r="S1870" t="str">
        <f t="shared" si="147"/>
        <v>mobile games</v>
      </c>
      <c r="T1870" s="10">
        <f t="shared" si="148"/>
        <v>42328.779224537036</v>
      </c>
      <c r="U1870" s="10">
        <f t="shared" si="149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>
        <f>IFERROR(E1871/L1871,0)/VLOOKUP(H1871,ExchangeRates,2,FALSE)</f>
        <v>0</v>
      </c>
      <c r="Q1871" s="15">
        <f>IFERROR(E1871/VLOOKUP(H1871,ExchangeRates,2,FALSE),0)</f>
        <v>0</v>
      </c>
      <c r="R1871" t="str">
        <f t="shared" si="146"/>
        <v>games</v>
      </c>
      <c r="S1871" t="str">
        <f t="shared" si="147"/>
        <v>mobile games</v>
      </c>
      <c r="T1871" s="10">
        <f t="shared" si="148"/>
        <v>42709.002881944441</v>
      </c>
      <c r="U1871" s="10">
        <f t="shared" si="149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6">
        <f>IFERROR(E1872/L1872,0)/VLOOKUP(H1872,ExchangeRates,2,FALSE)</f>
        <v>32.81818181818182</v>
      </c>
      <c r="Q1872" s="15">
        <f>IFERROR(E1872/VLOOKUP(H1872,ExchangeRates,2,FALSE),0)</f>
        <v>361</v>
      </c>
      <c r="R1872" t="str">
        <f t="shared" si="146"/>
        <v>games</v>
      </c>
      <c r="S1872" t="str">
        <f t="shared" si="147"/>
        <v>mobile games</v>
      </c>
      <c r="T1872" s="10">
        <f t="shared" si="148"/>
        <v>42371.355729166666</v>
      </c>
      <c r="U1872" s="10">
        <f t="shared" si="149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6">
        <f>IFERROR(E1873/L1873,0)/VLOOKUP(H1873,ExchangeRates,2,FALSE)</f>
        <v>49.11578947368421</v>
      </c>
      <c r="Q1873" s="15">
        <f>IFERROR(E1873/VLOOKUP(H1873,ExchangeRates,2,FALSE),0)</f>
        <v>4666</v>
      </c>
      <c r="R1873" t="str">
        <f t="shared" si="146"/>
        <v>games</v>
      </c>
      <c r="S1873" t="str">
        <f t="shared" si="147"/>
        <v>mobile games</v>
      </c>
      <c r="T1873" s="10">
        <f t="shared" si="148"/>
        <v>41923.783576388887</v>
      </c>
      <c r="U1873" s="10">
        <f t="shared" si="149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6">
        <f>IFERROR(E1874/L1874,0)/VLOOKUP(H1874,ExchangeRates,2,FALSE)</f>
        <v>16.307692307692307</v>
      </c>
      <c r="Q1874" s="15">
        <f>IFERROR(E1874/VLOOKUP(H1874,ExchangeRates,2,FALSE),0)</f>
        <v>212</v>
      </c>
      <c r="R1874" t="str">
        <f t="shared" si="146"/>
        <v>games</v>
      </c>
      <c r="S1874" t="str">
        <f t="shared" si="147"/>
        <v>mobile games</v>
      </c>
      <c r="T1874" s="10">
        <f t="shared" si="148"/>
        <v>42155.129652777774</v>
      </c>
      <c r="U1874" s="10">
        <f t="shared" si="149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6">
        <f>IFERROR(E1875/L1875,0)/VLOOKUP(H1875,ExchangeRates,2,FALSE)</f>
        <v>13.432835820895521</v>
      </c>
      <c r="Q1875" s="15">
        <f>IFERROR(E1875/VLOOKUP(H1875,ExchangeRates,2,FALSE),0)</f>
        <v>26.865671641791042</v>
      </c>
      <c r="R1875" t="str">
        <f t="shared" si="146"/>
        <v>games</v>
      </c>
      <c r="S1875" t="str">
        <f t="shared" si="147"/>
        <v>mobile games</v>
      </c>
      <c r="T1875" s="10">
        <f t="shared" si="148"/>
        <v>42164.615856481483</v>
      </c>
      <c r="U1875" s="10">
        <f t="shared" si="149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6">
        <f>IFERROR(E1876/L1876,0)/VLOOKUP(H1876,ExchangeRates,2,FALSE)</f>
        <v>13</v>
      </c>
      <c r="Q1876" s="15">
        <f>IFERROR(E1876/VLOOKUP(H1876,ExchangeRates,2,FALSE),0)</f>
        <v>26</v>
      </c>
      <c r="R1876" t="str">
        <f t="shared" si="146"/>
        <v>games</v>
      </c>
      <c r="S1876" t="str">
        <f t="shared" si="147"/>
        <v>mobile games</v>
      </c>
      <c r="T1876" s="10">
        <f t="shared" si="148"/>
        <v>42529.969131944439</v>
      </c>
      <c r="U1876" s="10">
        <f t="shared" si="149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6">
        <f>IFERROR(E1877/L1877,0)/VLOOKUP(H1877,ExchangeRates,2,FALSE)</f>
        <v>17</v>
      </c>
      <c r="Q1877" s="15">
        <f>IFERROR(E1877/VLOOKUP(H1877,ExchangeRates,2,FALSE),0)</f>
        <v>51</v>
      </c>
      <c r="R1877" t="str">
        <f t="shared" si="146"/>
        <v>games</v>
      </c>
      <c r="S1877" t="str">
        <f t="shared" si="147"/>
        <v>mobile games</v>
      </c>
      <c r="T1877" s="10">
        <f t="shared" si="148"/>
        <v>42528.899398148147</v>
      </c>
      <c r="U1877" s="10">
        <f t="shared" si="149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>
        <f>IFERROR(E1878/L1878,0)/VLOOKUP(H1878,ExchangeRates,2,FALSE)</f>
        <v>0</v>
      </c>
      <c r="Q1878" s="15">
        <f>IFERROR(E1878/VLOOKUP(H1878,ExchangeRates,2,FALSE),0)</f>
        <v>0</v>
      </c>
      <c r="R1878" t="str">
        <f t="shared" si="146"/>
        <v>games</v>
      </c>
      <c r="S1878" t="str">
        <f t="shared" si="147"/>
        <v>mobile games</v>
      </c>
      <c r="T1878" s="10">
        <f t="shared" si="148"/>
        <v>41776.284780092596</v>
      </c>
      <c r="U1878" s="10">
        <f t="shared" si="149"/>
        <v>41806.284780092596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>
        <f>IFERROR(E1879/L1879,0)/VLOOKUP(H1879,ExchangeRates,2,FALSE)</f>
        <v>0</v>
      </c>
      <c r="Q1879" s="15">
        <f>IFERROR(E1879/VLOOKUP(H1879,ExchangeRates,2,FALSE),0)</f>
        <v>0</v>
      </c>
      <c r="R1879" t="str">
        <f t="shared" si="146"/>
        <v>games</v>
      </c>
      <c r="S1879" t="str">
        <f t="shared" si="147"/>
        <v>mobile games</v>
      </c>
      <c r="T1879" s="10">
        <f t="shared" si="148"/>
        <v>42035.029224537036</v>
      </c>
      <c r="U1879" s="10">
        <f t="shared" si="149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>
        <f>IFERROR(E1880/L1880,0)/VLOOKUP(H1880,ExchangeRates,2,FALSE)</f>
        <v>0</v>
      </c>
      <c r="Q1880" s="15">
        <f>IFERROR(E1880/VLOOKUP(H1880,ExchangeRates,2,FALSE),0)</f>
        <v>0</v>
      </c>
      <c r="R1880" t="str">
        <f t="shared" si="146"/>
        <v>games</v>
      </c>
      <c r="S1880" t="str">
        <f t="shared" si="147"/>
        <v>mobile games</v>
      </c>
      <c r="T1880" s="10">
        <f t="shared" si="148"/>
        <v>41773.008738425924</v>
      </c>
      <c r="U1880" s="10">
        <f t="shared" si="149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6">
        <f>IFERROR(E1881/L1881,0)/VLOOKUP(H1881,ExchangeRates,2,FALSE)</f>
        <v>3.4090909090909092</v>
      </c>
      <c r="Q1881" s="15">
        <f>IFERROR(E1881/VLOOKUP(H1881,ExchangeRates,2,FALSE),0)</f>
        <v>6.8181818181818183</v>
      </c>
      <c r="R1881" t="str">
        <f t="shared" si="146"/>
        <v>games</v>
      </c>
      <c r="S1881" t="str">
        <f t="shared" si="147"/>
        <v>mobile games</v>
      </c>
      <c r="T1881" s="10">
        <f t="shared" si="148"/>
        <v>42413.649641203709</v>
      </c>
      <c r="U1881" s="10">
        <f t="shared" si="149"/>
        <v>42443.607974537037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6">
        <f>IFERROR(E1882/L1882,0)/VLOOKUP(H1882,ExchangeRates,2,FALSE)</f>
        <v>52.953586497890299</v>
      </c>
      <c r="Q1882" s="15">
        <f>IFERROR(E1882/VLOOKUP(H1882,ExchangeRates,2,FALSE),0)</f>
        <v>1270.8860759493671</v>
      </c>
      <c r="R1882" t="str">
        <f t="shared" si="146"/>
        <v>games</v>
      </c>
      <c r="S1882" t="str">
        <f t="shared" si="147"/>
        <v>mobile games</v>
      </c>
      <c r="T1882" s="10">
        <f t="shared" si="148"/>
        <v>42430.566898148143</v>
      </c>
      <c r="U1882" s="10">
        <f t="shared" si="149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6">
        <f>IFERROR(E1883/L1883,0)/VLOOKUP(H1883,ExchangeRates,2,FALSE)</f>
        <v>49.338428571428572</v>
      </c>
      <c r="Q1883" s="15">
        <f>IFERROR(E1883/VLOOKUP(H1883,ExchangeRates,2,FALSE),0)</f>
        <v>3453.69</v>
      </c>
      <c r="R1883" t="str">
        <f t="shared" si="146"/>
        <v>music</v>
      </c>
      <c r="S1883" t="str">
        <f t="shared" si="147"/>
        <v>indie rock</v>
      </c>
      <c r="T1883" s="10">
        <f t="shared" si="148"/>
        <v>42043.152650462958</v>
      </c>
      <c r="U1883" s="10">
        <f t="shared" si="149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6">
        <f>IFERROR(E1884/L1884,0)/VLOOKUP(H1884,ExchangeRates,2,FALSE)</f>
        <v>41.728395061728392</v>
      </c>
      <c r="Q1884" s="15">
        <f>IFERROR(E1884/VLOOKUP(H1884,ExchangeRates,2,FALSE),0)</f>
        <v>3380</v>
      </c>
      <c r="R1884" t="str">
        <f t="shared" si="146"/>
        <v>music</v>
      </c>
      <c r="S1884" t="str">
        <f t="shared" si="147"/>
        <v>indie rock</v>
      </c>
      <c r="T1884" s="10">
        <f t="shared" si="148"/>
        <v>41067.949212962965</v>
      </c>
      <c r="U1884" s="10">
        <f t="shared" si="149"/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6">
        <f>IFERROR(E1885/L1885,0)/VLOOKUP(H1885,ExchangeRates,2,FALSE)</f>
        <v>32.71875</v>
      </c>
      <c r="Q1885" s="15">
        <f>IFERROR(E1885/VLOOKUP(H1885,ExchangeRates,2,FALSE),0)</f>
        <v>1047</v>
      </c>
      <c r="R1885" t="str">
        <f t="shared" si="146"/>
        <v>music</v>
      </c>
      <c r="S1885" t="str">
        <f t="shared" si="147"/>
        <v>indie rock</v>
      </c>
      <c r="T1885" s="10">
        <f t="shared" si="148"/>
        <v>40977.948009259257</v>
      </c>
      <c r="U1885" s="10">
        <f t="shared" si="149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6">
        <f>IFERROR(E1886/L1886,0)/VLOOKUP(H1886,ExchangeRates,2,FALSE)</f>
        <v>51.96153846153846</v>
      </c>
      <c r="Q1886" s="15">
        <f>IFERROR(E1886/VLOOKUP(H1886,ExchangeRates,2,FALSE),0)</f>
        <v>1351</v>
      </c>
      <c r="R1886" t="str">
        <f t="shared" si="146"/>
        <v>music</v>
      </c>
      <c r="S1886" t="str">
        <f t="shared" si="147"/>
        <v>indie rock</v>
      </c>
      <c r="T1886" s="10">
        <f t="shared" si="148"/>
        <v>41205.198321759257</v>
      </c>
      <c r="U1886" s="10">
        <f t="shared" si="149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6">
        <f>IFERROR(E1887/L1887,0)/VLOOKUP(H1887,ExchangeRates,2,FALSE)</f>
        <v>50.685714285714283</v>
      </c>
      <c r="Q1887" s="15">
        <f>IFERROR(E1887/VLOOKUP(H1887,ExchangeRates,2,FALSE),0)</f>
        <v>5322</v>
      </c>
      <c r="R1887" t="str">
        <f t="shared" si="146"/>
        <v>music</v>
      </c>
      <c r="S1887" t="str">
        <f t="shared" si="147"/>
        <v>indie rock</v>
      </c>
      <c r="T1887" s="10">
        <f t="shared" si="148"/>
        <v>41099.093865740739</v>
      </c>
      <c r="U1887" s="10">
        <f t="shared" si="149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6">
        <f>IFERROR(E1888/L1888,0)/VLOOKUP(H1888,ExchangeRates,2,FALSE)</f>
        <v>42.241379310344826</v>
      </c>
      <c r="Q1888" s="15">
        <f>IFERROR(E1888/VLOOKUP(H1888,ExchangeRates,2,FALSE),0)</f>
        <v>1225</v>
      </c>
      <c r="R1888" t="str">
        <f t="shared" si="146"/>
        <v>music</v>
      </c>
      <c r="S1888" t="str">
        <f t="shared" si="147"/>
        <v>indie rock</v>
      </c>
      <c r="T1888" s="10">
        <f t="shared" si="148"/>
        <v>41925.906689814816</v>
      </c>
      <c r="U1888" s="10">
        <f t="shared" si="149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6">
        <f>IFERROR(E1889/L1889,0)/VLOOKUP(H1889,ExchangeRates,2,FALSE)</f>
        <v>473.72159090909093</v>
      </c>
      <c r="Q1889" s="15">
        <f>IFERROR(E1889/VLOOKUP(H1889,ExchangeRates,2,FALSE),0)</f>
        <v>3789.7727272727275</v>
      </c>
      <c r="R1889" t="str">
        <f t="shared" si="146"/>
        <v>music</v>
      </c>
      <c r="S1889" t="str">
        <f t="shared" si="147"/>
        <v>indie rock</v>
      </c>
      <c r="T1889" s="10">
        <f t="shared" si="148"/>
        <v>42323.800138888888</v>
      </c>
      <c r="U1889" s="10">
        <f t="shared" si="149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6">
        <f>IFERROR(E1890/L1890,0)/VLOOKUP(H1890,ExchangeRates,2,FALSE)</f>
        <v>46.651685393258425</v>
      </c>
      <c r="Q1890" s="15">
        <f>IFERROR(E1890/VLOOKUP(H1890,ExchangeRates,2,FALSE),0)</f>
        <v>4152</v>
      </c>
      <c r="R1890" t="str">
        <f t="shared" si="146"/>
        <v>music</v>
      </c>
      <c r="S1890" t="str">
        <f t="shared" si="147"/>
        <v>indie rock</v>
      </c>
      <c r="T1890" s="10">
        <f t="shared" si="148"/>
        <v>40299.239953703705</v>
      </c>
      <c r="U1890" s="10">
        <f t="shared" si="149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6">
        <f>IFERROR(E1891/L1891,0)/VLOOKUP(H1891,ExchangeRates,2,FALSE)</f>
        <v>48.454545454545453</v>
      </c>
      <c r="Q1891" s="15">
        <f>IFERROR(E1891/VLOOKUP(H1891,ExchangeRates,2,FALSE),0)</f>
        <v>2132</v>
      </c>
      <c r="R1891" t="str">
        <f t="shared" si="146"/>
        <v>music</v>
      </c>
      <c r="S1891" t="str">
        <f t="shared" si="147"/>
        <v>indie rock</v>
      </c>
      <c r="T1891" s="10">
        <f t="shared" si="148"/>
        <v>41299.793356481481</v>
      </c>
      <c r="U1891" s="10">
        <f t="shared" si="149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6">
        <f>IFERROR(E1892/L1892,0)/VLOOKUP(H1892,ExchangeRates,2,FALSE)</f>
        <v>70.5289837398374</v>
      </c>
      <c r="Q1892" s="15">
        <f>IFERROR(E1892/VLOOKUP(H1892,ExchangeRates,2,FALSE),0)</f>
        <v>17350.13</v>
      </c>
      <c r="R1892" t="str">
        <f t="shared" si="146"/>
        <v>music</v>
      </c>
      <c r="S1892" t="str">
        <f t="shared" si="147"/>
        <v>indie rock</v>
      </c>
      <c r="T1892" s="10">
        <f t="shared" si="148"/>
        <v>41228.786203703705</v>
      </c>
      <c r="U1892" s="10">
        <f t="shared" si="149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6">
        <f>IFERROR(E1893/L1893,0)/VLOOKUP(H1893,ExchangeRates,2,FALSE)</f>
        <v>87.958333333333329</v>
      </c>
      <c r="Q1893" s="15">
        <f>IFERROR(E1893/VLOOKUP(H1893,ExchangeRates,2,FALSE),0)</f>
        <v>10555</v>
      </c>
      <c r="R1893" t="str">
        <f t="shared" si="146"/>
        <v>music</v>
      </c>
      <c r="S1893" t="str">
        <f t="shared" si="147"/>
        <v>indie rock</v>
      </c>
      <c r="T1893" s="10">
        <f t="shared" si="148"/>
        <v>40335.798078703701</v>
      </c>
      <c r="U1893" s="10">
        <f t="shared" si="149"/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6">
        <f>IFERROR(E1894/L1894,0)/VLOOKUP(H1894,ExchangeRates,2,FALSE)</f>
        <v>26.26923076923077</v>
      </c>
      <c r="Q1894" s="15">
        <f>IFERROR(E1894/VLOOKUP(H1894,ExchangeRates,2,FALSE),0)</f>
        <v>683</v>
      </c>
      <c r="R1894" t="str">
        <f t="shared" si="146"/>
        <v>music</v>
      </c>
      <c r="S1894" t="str">
        <f t="shared" si="147"/>
        <v>indie rock</v>
      </c>
      <c r="T1894" s="10">
        <f t="shared" si="148"/>
        <v>40671.637511574074</v>
      </c>
      <c r="U1894" s="10">
        <f t="shared" si="149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6">
        <f>IFERROR(E1895/L1895,0)/VLOOKUP(H1895,ExchangeRates,2,FALSE)</f>
        <v>57.777777777777779</v>
      </c>
      <c r="Q1895" s="15">
        <f>IFERROR(E1895/VLOOKUP(H1895,ExchangeRates,2,FALSE),0)</f>
        <v>2600</v>
      </c>
      <c r="R1895" t="str">
        <f t="shared" si="146"/>
        <v>music</v>
      </c>
      <c r="S1895" t="str">
        <f t="shared" si="147"/>
        <v>indie rock</v>
      </c>
      <c r="T1895" s="10">
        <f t="shared" si="148"/>
        <v>40632.94195601852</v>
      </c>
      <c r="U1895" s="10">
        <f t="shared" si="149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6">
        <f>IFERROR(E1896/L1896,0)/VLOOKUP(H1896,ExchangeRates,2,FALSE)</f>
        <v>57.25</v>
      </c>
      <c r="Q1896" s="15">
        <f>IFERROR(E1896/VLOOKUP(H1896,ExchangeRates,2,FALSE),0)</f>
        <v>1145</v>
      </c>
      <c r="R1896" t="str">
        <f t="shared" si="146"/>
        <v>music</v>
      </c>
      <c r="S1896" t="str">
        <f t="shared" si="147"/>
        <v>indie rock</v>
      </c>
      <c r="T1896" s="10">
        <f t="shared" si="148"/>
        <v>40920.90489583333</v>
      </c>
      <c r="U1896" s="10">
        <f t="shared" si="149"/>
        <v>40951.90489583333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6">
        <f>IFERROR(E1897/L1897,0)/VLOOKUP(H1897,ExchangeRates,2,FALSE)</f>
        <v>196.34042553191489</v>
      </c>
      <c r="Q1897" s="15">
        <f>IFERROR(E1897/VLOOKUP(H1897,ExchangeRates,2,FALSE),0)</f>
        <v>9228</v>
      </c>
      <c r="R1897" t="str">
        <f t="shared" si="146"/>
        <v>music</v>
      </c>
      <c r="S1897" t="str">
        <f t="shared" si="147"/>
        <v>indie rock</v>
      </c>
      <c r="T1897" s="10">
        <f t="shared" si="148"/>
        <v>42267.746782407412</v>
      </c>
      <c r="U1897" s="10">
        <f t="shared" si="149"/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6">
        <f>IFERROR(E1898/L1898,0)/VLOOKUP(H1898,ExchangeRates,2,FALSE)</f>
        <v>43</v>
      </c>
      <c r="Q1898" s="15">
        <f>IFERROR(E1898/VLOOKUP(H1898,ExchangeRates,2,FALSE),0)</f>
        <v>559</v>
      </c>
      <c r="R1898" t="str">
        <f t="shared" si="146"/>
        <v>music</v>
      </c>
      <c r="S1898" t="str">
        <f t="shared" si="147"/>
        <v>indie rock</v>
      </c>
      <c r="T1898" s="10">
        <f t="shared" si="148"/>
        <v>40981.710243055553</v>
      </c>
      <c r="U1898" s="10">
        <f t="shared" si="149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6">
        <f>IFERROR(E1899/L1899,0)/VLOOKUP(H1899,ExchangeRates,2,FALSE)</f>
        <v>35.551912568306008</v>
      </c>
      <c r="Q1899" s="15">
        <f>IFERROR(E1899/VLOOKUP(H1899,ExchangeRates,2,FALSE),0)</f>
        <v>6506</v>
      </c>
      <c r="R1899" t="str">
        <f t="shared" si="146"/>
        <v>music</v>
      </c>
      <c r="S1899" t="str">
        <f t="shared" si="147"/>
        <v>indie rock</v>
      </c>
      <c r="T1899" s="10">
        <f t="shared" si="148"/>
        <v>41680.583402777775</v>
      </c>
      <c r="U1899" s="10">
        <f t="shared" si="149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6">
        <f>IFERROR(E1900/L1900,0)/VLOOKUP(H1900,ExchangeRates,2,FALSE)</f>
        <v>68.80952380952381</v>
      </c>
      <c r="Q1900" s="15">
        <f>IFERROR(E1900/VLOOKUP(H1900,ExchangeRates,2,FALSE),0)</f>
        <v>1445</v>
      </c>
      <c r="R1900" t="str">
        <f t="shared" si="146"/>
        <v>music</v>
      </c>
      <c r="S1900" t="str">
        <f t="shared" si="147"/>
        <v>indie rock</v>
      </c>
      <c r="T1900" s="10">
        <f t="shared" si="148"/>
        <v>42366.192974537036</v>
      </c>
      <c r="U1900" s="10">
        <f t="shared" si="149"/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6">
        <f>IFERROR(E1901/L1901,0)/VLOOKUP(H1901,ExchangeRates,2,FALSE)</f>
        <v>28.571428571428573</v>
      </c>
      <c r="Q1901" s="15">
        <f>IFERROR(E1901/VLOOKUP(H1901,ExchangeRates,2,FALSE),0)</f>
        <v>1200</v>
      </c>
      <c r="R1901" t="str">
        <f t="shared" si="146"/>
        <v>music</v>
      </c>
      <c r="S1901" t="str">
        <f t="shared" si="147"/>
        <v>indie rock</v>
      </c>
      <c r="T1901" s="10">
        <f t="shared" si="148"/>
        <v>42058.941736111112</v>
      </c>
      <c r="U1901" s="10">
        <f t="shared" si="149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6">
        <f>IFERROR(E1902/L1902,0)/VLOOKUP(H1902,ExchangeRates,2,FALSE)</f>
        <v>50.631666666666668</v>
      </c>
      <c r="Q1902" s="15">
        <f>IFERROR(E1902/VLOOKUP(H1902,ExchangeRates,2,FALSE),0)</f>
        <v>2734.11</v>
      </c>
      <c r="R1902" t="str">
        <f t="shared" si="146"/>
        <v>music</v>
      </c>
      <c r="S1902" t="str">
        <f t="shared" si="147"/>
        <v>indie rock</v>
      </c>
      <c r="T1902" s="10">
        <f t="shared" si="148"/>
        <v>41160.871886574074</v>
      </c>
      <c r="U1902" s="10">
        <f t="shared" si="149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6">
        <f>IFERROR(E1903/L1903,0)/VLOOKUP(H1903,ExchangeRates,2,FALSE)</f>
        <v>135.18987341772151</v>
      </c>
      <c r="Q1903" s="15">
        <f>IFERROR(E1903/VLOOKUP(H1903,ExchangeRates,2,FALSE),0)</f>
        <v>3379.746835443038</v>
      </c>
      <c r="R1903" t="str">
        <f t="shared" si="146"/>
        <v>technology</v>
      </c>
      <c r="S1903" t="str">
        <f t="shared" si="147"/>
        <v>gadgets</v>
      </c>
      <c r="T1903" s="10">
        <f t="shared" si="148"/>
        <v>42116.54315972222</v>
      </c>
      <c r="U1903" s="10">
        <f t="shared" si="149"/>
        <v>42146.541666666672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6">
        <f>IFERROR(E1904/L1904,0)/VLOOKUP(H1904,ExchangeRates,2,FALSE)</f>
        <v>4.5454545454545459</v>
      </c>
      <c r="Q1904" s="15">
        <f>IFERROR(E1904/VLOOKUP(H1904,ExchangeRates,2,FALSE),0)</f>
        <v>13.636363636363637</v>
      </c>
      <c r="R1904" t="str">
        <f t="shared" si="146"/>
        <v>technology</v>
      </c>
      <c r="S1904" t="str">
        <f t="shared" si="147"/>
        <v>gadgets</v>
      </c>
      <c r="T1904" s="10">
        <f t="shared" si="148"/>
        <v>42037.789895833332</v>
      </c>
      <c r="U1904" s="10">
        <f t="shared" si="149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6">
        <f>IFERROR(E1905/L1905,0)/VLOOKUP(H1905,ExchangeRates,2,FALSE)</f>
        <v>34.097560975609753</v>
      </c>
      <c r="Q1905" s="15">
        <f>IFERROR(E1905/VLOOKUP(H1905,ExchangeRates,2,FALSE),0)</f>
        <v>1398</v>
      </c>
      <c r="R1905" t="str">
        <f t="shared" si="146"/>
        <v>technology</v>
      </c>
      <c r="S1905" t="str">
        <f t="shared" si="147"/>
        <v>gadgets</v>
      </c>
      <c r="T1905" s="10">
        <f t="shared" si="148"/>
        <v>42702.770729166667</v>
      </c>
      <c r="U1905" s="10">
        <f t="shared" si="149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6">
        <f>IFERROR(E1906/L1906,0)/VLOOKUP(H1906,ExchangeRates,2,FALSE)</f>
        <v>25</v>
      </c>
      <c r="Q1906" s="15">
        <f>IFERROR(E1906/VLOOKUP(H1906,ExchangeRates,2,FALSE),0)</f>
        <v>50</v>
      </c>
      <c r="R1906" t="str">
        <f t="shared" si="146"/>
        <v>technology</v>
      </c>
      <c r="S1906" t="str">
        <f t="shared" si="147"/>
        <v>gadgets</v>
      </c>
      <c r="T1906" s="10">
        <f t="shared" si="148"/>
        <v>42326.685428240744</v>
      </c>
      <c r="U1906" s="10">
        <f t="shared" si="149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6">
        <f>IFERROR(E1907/L1907,0)/VLOOKUP(H1907,ExchangeRates,2,FALSE)</f>
        <v>10.5</v>
      </c>
      <c r="Q1907" s="15">
        <f>IFERROR(E1907/VLOOKUP(H1907,ExchangeRates,2,FALSE),0)</f>
        <v>42</v>
      </c>
      <c r="R1907" t="str">
        <f t="shared" si="146"/>
        <v>technology</v>
      </c>
      <c r="S1907" t="str">
        <f t="shared" si="147"/>
        <v>gadgets</v>
      </c>
      <c r="T1907" s="10">
        <f t="shared" si="148"/>
        <v>41859.925856481481</v>
      </c>
      <c r="U1907" s="10">
        <f t="shared" si="149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6">
        <f>IFERROR(E1908/L1908,0)/VLOOKUP(H1908,ExchangeRates,2,FALSE)</f>
        <v>215.95959595959596</v>
      </c>
      <c r="Q1908" s="15">
        <f>IFERROR(E1908/VLOOKUP(H1908,ExchangeRates,2,FALSE),0)</f>
        <v>21380</v>
      </c>
      <c r="R1908" t="str">
        <f t="shared" si="146"/>
        <v>technology</v>
      </c>
      <c r="S1908" t="str">
        <f t="shared" si="147"/>
        <v>gadgets</v>
      </c>
      <c r="T1908" s="10">
        <f t="shared" si="148"/>
        <v>42514.671099537038</v>
      </c>
      <c r="U1908" s="10">
        <f t="shared" si="149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6">
        <f>IFERROR(E1909/L1909,0)/VLOOKUP(H1909,ExchangeRates,2,FALSE)</f>
        <v>21.25</v>
      </c>
      <c r="Q1909" s="15">
        <f>IFERROR(E1909/VLOOKUP(H1909,ExchangeRates,2,FALSE),0)</f>
        <v>85</v>
      </c>
      <c r="R1909" t="str">
        <f t="shared" si="146"/>
        <v>technology</v>
      </c>
      <c r="S1909" t="str">
        <f t="shared" si="147"/>
        <v>gadgets</v>
      </c>
      <c r="T1909" s="10">
        <f t="shared" si="148"/>
        <v>41767.587094907409</v>
      </c>
      <c r="U1909" s="10">
        <f t="shared" si="149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6">
        <f>IFERROR(E1910/L1910,0)/VLOOKUP(H1910,ExchangeRates,2,FALSE)</f>
        <v>108.25</v>
      </c>
      <c r="Q1910" s="15">
        <f>IFERROR(E1910/VLOOKUP(H1910,ExchangeRates,2,FALSE),0)</f>
        <v>433</v>
      </c>
      <c r="R1910" t="str">
        <f t="shared" si="146"/>
        <v>technology</v>
      </c>
      <c r="S1910" t="str">
        <f t="shared" si="147"/>
        <v>gadgets</v>
      </c>
      <c r="T1910" s="10">
        <f t="shared" si="148"/>
        <v>42703.917824074073</v>
      </c>
      <c r="U1910" s="10">
        <f t="shared" si="149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6">
        <f>IFERROR(E1911/L1911,0)/VLOOKUP(H1911,ExchangeRates,2,FALSE)</f>
        <v>129.97368421052633</v>
      </c>
      <c r="Q1911" s="15">
        <f>IFERROR(E1911/VLOOKUP(H1911,ExchangeRates,2,FALSE),0)</f>
        <v>4939</v>
      </c>
      <c r="R1911" t="str">
        <f t="shared" si="146"/>
        <v>technology</v>
      </c>
      <c r="S1911" t="str">
        <f t="shared" si="147"/>
        <v>gadgets</v>
      </c>
      <c r="T1911" s="10">
        <f t="shared" si="148"/>
        <v>41905.429155092592</v>
      </c>
      <c r="U1911" s="10">
        <f t="shared" si="149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6">
        <f>IFERROR(E1912/L1912,0)/VLOOKUP(H1912,ExchangeRates,2,FALSE)</f>
        <v>133.51674641148327</v>
      </c>
      <c r="Q1912" s="15">
        <f>IFERROR(E1912/VLOOKUP(H1912,ExchangeRates,2,FALSE),0)</f>
        <v>38052.272727272728</v>
      </c>
      <c r="R1912" t="str">
        <f t="shared" si="146"/>
        <v>technology</v>
      </c>
      <c r="S1912" t="str">
        <f t="shared" si="147"/>
        <v>gadgets</v>
      </c>
      <c r="T1912" s="10">
        <f t="shared" si="148"/>
        <v>42264.963159722218</v>
      </c>
      <c r="U1912" s="10">
        <f t="shared" si="149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6">
        <f>IFERROR(E1913/L1913,0)/VLOOKUP(H1913,ExchangeRates,2,FALSE)</f>
        <v>6.4935064935064934</v>
      </c>
      <c r="Q1913" s="15">
        <f>IFERROR(E1913/VLOOKUP(H1913,ExchangeRates,2,FALSE),0)</f>
        <v>6.4935064935064934</v>
      </c>
      <c r="R1913" t="str">
        <f t="shared" si="146"/>
        <v>technology</v>
      </c>
      <c r="S1913" t="str">
        <f t="shared" si="147"/>
        <v>gadgets</v>
      </c>
      <c r="T1913" s="10">
        <f t="shared" si="148"/>
        <v>41830.033958333333</v>
      </c>
      <c r="U1913" s="10">
        <f t="shared" si="149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6">
        <f>IFERROR(E1914/L1914,0)/VLOOKUP(H1914,ExchangeRates,2,FALSE)</f>
        <v>70.595238095238102</v>
      </c>
      <c r="Q1914" s="15">
        <f>IFERROR(E1914/VLOOKUP(H1914,ExchangeRates,2,FALSE),0)</f>
        <v>2965</v>
      </c>
      <c r="R1914" t="str">
        <f t="shared" si="146"/>
        <v>technology</v>
      </c>
      <c r="S1914" t="str">
        <f t="shared" si="147"/>
        <v>gadgets</v>
      </c>
      <c r="T1914" s="10">
        <f t="shared" si="148"/>
        <v>42129.226388888885</v>
      </c>
      <c r="U1914" s="10">
        <f t="shared" si="149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6">
        <f>IFERROR(E1915/L1915,0)/VLOOKUP(H1915,ExchangeRates,2,FALSE)</f>
        <v>31.0126582278481</v>
      </c>
      <c r="Q1915" s="15">
        <f>IFERROR(E1915/VLOOKUP(H1915,ExchangeRates,2,FALSE),0)</f>
        <v>806.3291139240506</v>
      </c>
      <c r="R1915" t="str">
        <f t="shared" si="146"/>
        <v>technology</v>
      </c>
      <c r="S1915" t="str">
        <f t="shared" si="147"/>
        <v>gadgets</v>
      </c>
      <c r="T1915" s="10">
        <f t="shared" si="148"/>
        <v>41890.511319444442</v>
      </c>
      <c r="U1915" s="10">
        <f t="shared" si="149"/>
        <v>41920.511319444442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6">
        <f>IFERROR(E1916/L1916,0)/VLOOKUP(H1916,ExchangeRates,2,FALSE)</f>
        <v>30</v>
      </c>
      <c r="Q1916" s="15">
        <f>IFERROR(E1916/VLOOKUP(H1916,ExchangeRates,2,FALSE),0)</f>
        <v>60</v>
      </c>
      <c r="R1916" t="str">
        <f t="shared" si="146"/>
        <v>technology</v>
      </c>
      <c r="S1916" t="str">
        <f t="shared" si="147"/>
        <v>gadgets</v>
      </c>
      <c r="T1916" s="10">
        <f t="shared" si="148"/>
        <v>41929.174456018518</v>
      </c>
      <c r="U1916" s="10">
        <f t="shared" si="149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6">
        <f>IFERROR(E1917/L1917,0)/VLOOKUP(H1917,ExchangeRates,2,FALSE)</f>
        <v>2</v>
      </c>
      <c r="Q1917" s="15">
        <f>IFERROR(E1917/VLOOKUP(H1917,ExchangeRates,2,FALSE),0)</f>
        <v>8</v>
      </c>
      <c r="R1917" t="str">
        <f t="shared" si="146"/>
        <v>technology</v>
      </c>
      <c r="S1917" t="str">
        <f t="shared" si="147"/>
        <v>gadgets</v>
      </c>
      <c r="T1917" s="10">
        <f t="shared" si="148"/>
        <v>41864.04886574074</v>
      </c>
      <c r="U1917" s="10">
        <f t="shared" si="149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6">
        <f>IFERROR(E1918/L1918,0)/VLOOKUP(H1918,ExchangeRates,2,FALSE)</f>
        <v>17</v>
      </c>
      <c r="Q1918" s="15">
        <f>IFERROR(E1918/VLOOKUP(H1918,ExchangeRates,2,FALSE),0)</f>
        <v>102</v>
      </c>
      <c r="R1918" t="str">
        <f t="shared" si="146"/>
        <v>technology</v>
      </c>
      <c r="S1918" t="str">
        <f t="shared" si="147"/>
        <v>gadgets</v>
      </c>
      <c r="T1918" s="10">
        <f t="shared" si="148"/>
        <v>42656.717303240745</v>
      </c>
      <c r="U1918" s="10">
        <f t="shared" si="149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6">
        <f>IFERROR(E1919/L1919,0)/VLOOKUP(H1919,ExchangeRates,2,FALSE)</f>
        <v>377.92626728110599</v>
      </c>
      <c r="Q1919" s="15">
        <f>IFERROR(E1919/VLOOKUP(H1919,ExchangeRates,2,FALSE),0)</f>
        <v>26454.83870967742</v>
      </c>
      <c r="R1919" t="str">
        <f t="shared" si="146"/>
        <v>technology</v>
      </c>
      <c r="S1919" t="str">
        <f t="shared" si="147"/>
        <v>gadgets</v>
      </c>
      <c r="T1919" s="10">
        <f t="shared" si="148"/>
        <v>42746.270057870366</v>
      </c>
      <c r="U1919" s="10">
        <f t="shared" si="149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6">
        <f>IFERROR(E1920/L1920,0)/VLOOKUP(H1920,ExchangeRates,2,FALSE)</f>
        <v>28.888888888888889</v>
      </c>
      <c r="Q1920" s="15">
        <f>IFERROR(E1920/VLOOKUP(H1920,ExchangeRates,2,FALSE),0)</f>
        <v>260</v>
      </c>
      <c r="R1920" t="str">
        <f t="shared" si="146"/>
        <v>technology</v>
      </c>
      <c r="S1920" t="str">
        <f t="shared" si="147"/>
        <v>gadgets</v>
      </c>
      <c r="T1920" s="10">
        <f t="shared" si="148"/>
        <v>41828.789942129632</v>
      </c>
      <c r="U1920" s="10">
        <f t="shared" si="149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6">
        <f>IFERROR(E1921/L1921,0)/VLOOKUP(H1921,ExchangeRates,2,FALSE)</f>
        <v>29.625</v>
      </c>
      <c r="Q1921" s="15">
        <f>IFERROR(E1921/VLOOKUP(H1921,ExchangeRates,2,FALSE),0)</f>
        <v>237</v>
      </c>
      <c r="R1921" t="str">
        <f t="shared" si="146"/>
        <v>technology</v>
      </c>
      <c r="S1921" t="str">
        <f t="shared" si="147"/>
        <v>gadgets</v>
      </c>
      <c r="T1921" s="10">
        <f t="shared" si="148"/>
        <v>42113.875567129631</v>
      </c>
      <c r="U1921" s="10">
        <f t="shared" si="149"/>
        <v>42143.875567129631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 s="6">
        <f>IFERROR(E1922/L1922,0)/VLOOKUP(H1922,ExchangeRates,2,FALSE)</f>
        <v>51.874623267028326</v>
      </c>
      <c r="Q1922" s="15">
        <f>IFERROR(E1922/VLOOKUP(H1922,ExchangeRates,2,FALSE),0)</f>
        <v>5446.8354430379741</v>
      </c>
      <c r="R1922" t="str">
        <f t="shared" si="146"/>
        <v>technology</v>
      </c>
      <c r="S1922" t="str">
        <f t="shared" si="147"/>
        <v>gadgets</v>
      </c>
      <c r="T1922" s="10">
        <f t="shared" si="148"/>
        <v>42270.875706018516</v>
      </c>
      <c r="U1922" s="10">
        <f t="shared" si="149"/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 s="6">
        <f>IFERROR(E1923/L1923,0)/VLOOKUP(H1923,ExchangeRates,2,FALSE)</f>
        <v>54</v>
      </c>
      <c r="Q1923" s="15">
        <f>IFERROR(E1923/VLOOKUP(H1923,ExchangeRates,2,FALSE),0)</f>
        <v>2052</v>
      </c>
      <c r="R1923" t="str">
        <f t="shared" ref="R1923:R1986" si="151">LEFT(N1923,FIND("/",N1923)-1)</f>
        <v>music</v>
      </c>
      <c r="S1923" t="str">
        <f t="shared" ref="S1923:S1986" si="152">RIGHT(N1923,LEN(N1923)-FIND("/",N1923))</f>
        <v>indie rock</v>
      </c>
      <c r="T1923" s="10">
        <f t="shared" ref="T1923:T1986" si="153">(((J1923/86400)+DATE(1970,1,1)))</f>
        <v>41074.221562500003</v>
      </c>
      <c r="U1923" s="10">
        <f t="shared" ref="U1923:U1986" si="154">(((I1923/86400)+DATE(1970,1,1)))</f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6">
        <f>IFERROR(E1924/L1924,0)/VLOOKUP(H1924,ExchangeRates,2,FALSE)</f>
        <v>36.109375</v>
      </c>
      <c r="Q1924" s="15">
        <f>IFERROR(E1924/VLOOKUP(H1924,ExchangeRates,2,FALSE),0)</f>
        <v>2311</v>
      </c>
      <c r="R1924" t="str">
        <f t="shared" si="151"/>
        <v>music</v>
      </c>
      <c r="S1924" t="str">
        <f t="shared" si="152"/>
        <v>indie rock</v>
      </c>
      <c r="T1924" s="10">
        <f t="shared" si="153"/>
        <v>41590.255868055552</v>
      </c>
      <c r="U1924" s="10">
        <f t="shared" si="154"/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6">
        <f>IFERROR(E1925/L1925,0)/VLOOKUP(H1925,ExchangeRates,2,FALSE)</f>
        <v>23.153846153846153</v>
      </c>
      <c r="Q1925" s="15">
        <f>IFERROR(E1925/VLOOKUP(H1925,ExchangeRates,2,FALSE),0)</f>
        <v>301</v>
      </c>
      <c r="R1925" t="str">
        <f t="shared" si="151"/>
        <v>music</v>
      </c>
      <c r="S1925" t="str">
        <f t="shared" si="152"/>
        <v>indie rock</v>
      </c>
      <c r="T1925" s="10">
        <f t="shared" si="153"/>
        <v>40772.848749999997</v>
      </c>
      <c r="U1925" s="10">
        <f t="shared" si="154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6">
        <f>IFERROR(E1926/L1926,0)/VLOOKUP(H1926,ExchangeRates,2,FALSE)</f>
        <v>104</v>
      </c>
      <c r="Q1926" s="15">
        <f>IFERROR(E1926/VLOOKUP(H1926,ExchangeRates,2,FALSE),0)</f>
        <v>3432</v>
      </c>
      <c r="R1926" t="str">
        <f t="shared" si="151"/>
        <v>music</v>
      </c>
      <c r="S1926" t="str">
        <f t="shared" si="152"/>
        <v>indie rock</v>
      </c>
      <c r="T1926" s="10">
        <f t="shared" si="153"/>
        <v>41626.761053240742</v>
      </c>
      <c r="U1926" s="10">
        <f t="shared" si="154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6">
        <f>IFERROR(E1927/L1927,0)/VLOOKUP(H1927,ExchangeRates,2,FALSE)</f>
        <v>31.826923076923077</v>
      </c>
      <c r="Q1927" s="15">
        <f>IFERROR(E1927/VLOOKUP(H1927,ExchangeRates,2,FALSE),0)</f>
        <v>1655</v>
      </c>
      <c r="R1927" t="str">
        <f t="shared" si="151"/>
        <v>music</v>
      </c>
      <c r="S1927" t="str">
        <f t="shared" si="152"/>
        <v>indie rock</v>
      </c>
      <c r="T1927" s="10">
        <f t="shared" si="153"/>
        <v>41535.90148148148</v>
      </c>
      <c r="U1927" s="10">
        <f t="shared" si="154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6">
        <f>IFERROR(E1928/L1928,0)/VLOOKUP(H1928,ExchangeRates,2,FALSE)</f>
        <v>27.3896261682243</v>
      </c>
      <c r="Q1928" s="15">
        <f>IFERROR(E1928/VLOOKUP(H1928,ExchangeRates,2,FALSE),0)</f>
        <v>2930.69</v>
      </c>
      <c r="R1928" t="str">
        <f t="shared" si="151"/>
        <v>music</v>
      </c>
      <c r="S1928" t="str">
        <f t="shared" si="152"/>
        <v>indie rock</v>
      </c>
      <c r="T1928" s="10">
        <f t="shared" si="153"/>
        <v>40456.954351851848</v>
      </c>
      <c r="U1928" s="10">
        <f t="shared" si="154"/>
        <v>40484.018055555556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6">
        <f>IFERROR(E1929/L1929,0)/VLOOKUP(H1929,ExchangeRates,2,FALSE)</f>
        <v>56.363636363636367</v>
      </c>
      <c r="Q1929" s="15">
        <f>IFERROR(E1929/VLOOKUP(H1929,ExchangeRates,2,FALSE),0)</f>
        <v>620</v>
      </c>
      <c r="R1929" t="str">
        <f t="shared" si="151"/>
        <v>music</v>
      </c>
      <c r="S1929" t="str">
        <f t="shared" si="152"/>
        <v>indie rock</v>
      </c>
      <c r="T1929" s="10">
        <f t="shared" si="153"/>
        <v>40960.861562500002</v>
      </c>
      <c r="U1929" s="10">
        <f t="shared" si="154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6">
        <f>IFERROR(E1930/L1930,0)/VLOOKUP(H1930,ExchangeRates,2,FALSE)</f>
        <v>77.352941176470594</v>
      </c>
      <c r="Q1930" s="15">
        <f>IFERROR(E1930/VLOOKUP(H1930,ExchangeRates,2,FALSE),0)</f>
        <v>2630</v>
      </c>
      <c r="R1930" t="str">
        <f t="shared" si="151"/>
        <v>music</v>
      </c>
      <c r="S1930" t="str">
        <f t="shared" si="152"/>
        <v>indie rock</v>
      </c>
      <c r="T1930" s="10">
        <f t="shared" si="153"/>
        <v>41371.6480787037</v>
      </c>
      <c r="U1930" s="10">
        <f t="shared" si="154"/>
        <v>41401.6480787037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6">
        <f>IFERROR(E1931/L1931,0)/VLOOKUP(H1931,ExchangeRates,2,FALSE)</f>
        <v>42.8</v>
      </c>
      <c r="Q1931" s="15">
        <f>IFERROR(E1931/VLOOKUP(H1931,ExchangeRates,2,FALSE),0)</f>
        <v>3210</v>
      </c>
      <c r="R1931" t="str">
        <f t="shared" si="151"/>
        <v>music</v>
      </c>
      <c r="S1931" t="str">
        <f t="shared" si="152"/>
        <v>indie rock</v>
      </c>
      <c r="T1931" s="10">
        <f t="shared" si="153"/>
        <v>40687.021597222221</v>
      </c>
      <c r="U1931" s="10">
        <f t="shared" si="154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6">
        <f>IFERROR(E1932/L1932,0)/VLOOKUP(H1932,ExchangeRates,2,FALSE)</f>
        <v>48.846153846153847</v>
      </c>
      <c r="Q1932" s="15">
        <f>IFERROR(E1932/VLOOKUP(H1932,ExchangeRates,2,FALSE),0)</f>
        <v>1270</v>
      </c>
      <c r="R1932" t="str">
        <f t="shared" si="151"/>
        <v>music</v>
      </c>
      <c r="S1932" t="str">
        <f t="shared" si="152"/>
        <v>indie rock</v>
      </c>
      <c r="T1932" s="10">
        <f t="shared" si="153"/>
        <v>41402.558819444443</v>
      </c>
      <c r="U1932" s="10">
        <f t="shared" si="154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6">
        <f>IFERROR(E1933/L1933,0)/VLOOKUP(H1933,ExchangeRates,2,FALSE)</f>
        <v>48.240400000000001</v>
      </c>
      <c r="Q1933" s="15">
        <f>IFERROR(E1933/VLOOKUP(H1933,ExchangeRates,2,FALSE),0)</f>
        <v>2412.02</v>
      </c>
      <c r="R1933" t="str">
        <f t="shared" si="151"/>
        <v>music</v>
      </c>
      <c r="S1933" t="str">
        <f t="shared" si="152"/>
        <v>indie rock</v>
      </c>
      <c r="T1933" s="10">
        <f t="shared" si="153"/>
        <v>41037.892465277779</v>
      </c>
      <c r="U1933" s="10">
        <f t="shared" si="154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6">
        <f>IFERROR(E1934/L1934,0)/VLOOKUP(H1934,ExchangeRates,2,FALSE)</f>
        <v>70.212500000000006</v>
      </c>
      <c r="Q1934" s="15">
        <f>IFERROR(E1934/VLOOKUP(H1934,ExchangeRates,2,FALSE),0)</f>
        <v>5617</v>
      </c>
      <c r="R1934" t="str">
        <f t="shared" si="151"/>
        <v>music</v>
      </c>
      <c r="S1934" t="str">
        <f t="shared" si="152"/>
        <v>indie rock</v>
      </c>
      <c r="T1934" s="10">
        <f t="shared" si="153"/>
        <v>40911.809872685189</v>
      </c>
      <c r="U1934" s="10">
        <f t="shared" si="154"/>
        <v>40932.809872685189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6">
        <f>IFERROR(E1935/L1935,0)/VLOOKUP(H1935,ExchangeRates,2,FALSE)</f>
        <v>94.054545454545448</v>
      </c>
      <c r="Q1935" s="15">
        <f>IFERROR(E1935/VLOOKUP(H1935,ExchangeRates,2,FALSE),0)</f>
        <v>10346</v>
      </c>
      <c r="R1935" t="str">
        <f t="shared" si="151"/>
        <v>music</v>
      </c>
      <c r="S1935" t="str">
        <f t="shared" si="152"/>
        <v>indie rock</v>
      </c>
      <c r="T1935" s="10">
        <f t="shared" si="153"/>
        <v>41879.130868055552</v>
      </c>
      <c r="U1935" s="10">
        <f t="shared" si="154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6">
        <f>IFERROR(E1936/L1936,0)/VLOOKUP(H1936,ExchangeRates,2,FALSE)</f>
        <v>80.272727272727266</v>
      </c>
      <c r="Q1936" s="15">
        <f>IFERROR(E1936/VLOOKUP(H1936,ExchangeRates,2,FALSE),0)</f>
        <v>6181</v>
      </c>
      <c r="R1936" t="str">
        <f t="shared" si="151"/>
        <v>music</v>
      </c>
      <c r="S1936" t="str">
        <f t="shared" si="152"/>
        <v>indie rock</v>
      </c>
      <c r="T1936" s="10">
        <f t="shared" si="153"/>
        <v>40865.867141203707</v>
      </c>
      <c r="U1936" s="10">
        <f t="shared" si="154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6">
        <f>IFERROR(E1937/L1937,0)/VLOOKUP(H1937,ExchangeRates,2,FALSE)</f>
        <v>54.2</v>
      </c>
      <c r="Q1937" s="15">
        <f>IFERROR(E1937/VLOOKUP(H1937,ExchangeRates,2,FALSE),0)</f>
        <v>2710</v>
      </c>
      <c r="R1937" t="str">
        <f t="shared" si="151"/>
        <v>music</v>
      </c>
      <c r="S1937" t="str">
        <f t="shared" si="152"/>
        <v>indie rock</v>
      </c>
      <c r="T1937" s="10">
        <f t="shared" si="153"/>
        <v>41773.932534722218</v>
      </c>
      <c r="U1937" s="10">
        <f t="shared" si="154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6">
        <f>IFERROR(E1938/L1938,0)/VLOOKUP(H1938,ExchangeRates,2,FALSE)</f>
        <v>60.26903448275862</v>
      </c>
      <c r="Q1938" s="15">
        <f>IFERROR(E1938/VLOOKUP(H1938,ExchangeRates,2,FALSE),0)</f>
        <v>8739.01</v>
      </c>
      <c r="R1938" t="str">
        <f t="shared" si="151"/>
        <v>music</v>
      </c>
      <c r="S1938" t="str">
        <f t="shared" si="152"/>
        <v>indie rock</v>
      </c>
      <c r="T1938" s="10">
        <f t="shared" si="153"/>
        <v>40852.889699074076</v>
      </c>
      <c r="U1938" s="10">
        <f t="shared" si="154"/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6">
        <f>IFERROR(E1939/L1939,0)/VLOOKUP(H1939,ExchangeRates,2,FALSE)</f>
        <v>38.740344827586206</v>
      </c>
      <c r="Q1939" s="15">
        <f>IFERROR(E1939/VLOOKUP(H1939,ExchangeRates,2,FALSE),0)</f>
        <v>1123.47</v>
      </c>
      <c r="R1939" t="str">
        <f t="shared" si="151"/>
        <v>music</v>
      </c>
      <c r="S1939" t="str">
        <f t="shared" si="152"/>
        <v>indie rock</v>
      </c>
      <c r="T1939" s="10">
        <f t="shared" si="153"/>
        <v>41059.118993055556</v>
      </c>
      <c r="U1939" s="10">
        <f t="shared" si="154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6">
        <f>IFERROR(E1940/L1940,0)/VLOOKUP(H1940,ExchangeRates,2,FALSE)</f>
        <v>152.54385964912279</v>
      </c>
      <c r="Q1940" s="15">
        <f>IFERROR(E1940/VLOOKUP(H1940,ExchangeRates,2,FALSE),0)</f>
        <v>17390</v>
      </c>
      <c r="R1940" t="str">
        <f t="shared" si="151"/>
        <v>music</v>
      </c>
      <c r="S1940" t="str">
        <f t="shared" si="152"/>
        <v>indie rock</v>
      </c>
      <c r="T1940" s="10">
        <f t="shared" si="153"/>
        <v>41426.259618055556</v>
      </c>
      <c r="U1940" s="10">
        <f t="shared" si="154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6">
        <f>IFERROR(E1941/L1941,0)/VLOOKUP(H1941,ExchangeRates,2,FALSE)</f>
        <v>115.3125</v>
      </c>
      <c r="Q1941" s="15">
        <f>IFERROR(E1941/VLOOKUP(H1941,ExchangeRates,2,FALSE),0)</f>
        <v>11070</v>
      </c>
      <c r="R1941" t="str">
        <f t="shared" si="151"/>
        <v>music</v>
      </c>
      <c r="S1941" t="str">
        <f t="shared" si="152"/>
        <v>indie rock</v>
      </c>
      <c r="T1941" s="10">
        <f t="shared" si="153"/>
        <v>41313.985046296293</v>
      </c>
      <c r="U1941" s="10">
        <f t="shared" si="154"/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6">
        <f>IFERROR(E1942/L1942,0)/VLOOKUP(H1942,ExchangeRates,2,FALSE)</f>
        <v>35.838709677419352</v>
      </c>
      <c r="Q1942" s="15">
        <f>IFERROR(E1942/VLOOKUP(H1942,ExchangeRates,2,FALSE),0)</f>
        <v>1111</v>
      </c>
      <c r="R1942" t="str">
        <f t="shared" si="151"/>
        <v>music</v>
      </c>
      <c r="S1942" t="str">
        <f t="shared" si="152"/>
        <v>indie rock</v>
      </c>
      <c r="T1942" s="10">
        <f t="shared" si="153"/>
        <v>40670.507326388892</v>
      </c>
      <c r="U1942" s="10">
        <f t="shared" si="154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6">
        <f>IFERROR(E1943/L1943,0)/VLOOKUP(H1943,ExchangeRates,2,FALSE)</f>
        <v>64.570118779438872</v>
      </c>
      <c r="Q1943" s="15">
        <f>IFERROR(E1943/VLOOKUP(H1943,ExchangeRates,2,FALSE),0)</f>
        <v>315295.89</v>
      </c>
      <c r="R1943" t="str">
        <f t="shared" si="151"/>
        <v>technology</v>
      </c>
      <c r="S1943" t="str">
        <f t="shared" si="152"/>
        <v>hardware</v>
      </c>
      <c r="T1943" s="10">
        <f t="shared" si="153"/>
        <v>41744.290868055556</v>
      </c>
      <c r="U1943" s="10">
        <f t="shared" si="154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6">
        <f>IFERROR(E1944/L1944,0)/VLOOKUP(H1944,ExchangeRates,2,FALSE)</f>
        <v>87.436000000000007</v>
      </c>
      <c r="Q1944" s="15">
        <f>IFERROR(E1944/VLOOKUP(H1944,ExchangeRates,2,FALSE),0)</f>
        <v>8306.42</v>
      </c>
      <c r="R1944" t="str">
        <f t="shared" si="151"/>
        <v>technology</v>
      </c>
      <c r="S1944" t="str">
        <f t="shared" si="152"/>
        <v>hardware</v>
      </c>
      <c r="T1944" s="10">
        <f t="shared" si="153"/>
        <v>40638.828009259261</v>
      </c>
      <c r="U1944" s="10">
        <f t="shared" si="154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6">
        <f>IFERROR(E1945/L1945,0)/VLOOKUP(H1945,ExchangeRates,2,FALSE)</f>
        <v>68.815577078288939</v>
      </c>
      <c r="Q1945" s="15">
        <f>IFERROR(E1945/VLOOKUP(H1945,ExchangeRates,2,FALSE),0)</f>
        <v>170525</v>
      </c>
      <c r="R1945" t="str">
        <f t="shared" si="151"/>
        <v>technology</v>
      </c>
      <c r="S1945" t="str">
        <f t="shared" si="152"/>
        <v>hardware</v>
      </c>
      <c r="T1945" s="10">
        <f t="shared" si="153"/>
        <v>42548.269861111112</v>
      </c>
      <c r="U1945" s="10">
        <f t="shared" si="154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6">
        <f>IFERROR(E1946/L1946,0)/VLOOKUP(H1946,ExchangeRates,2,FALSE)</f>
        <v>176.200223588597</v>
      </c>
      <c r="Q1946" s="15">
        <f>IFERROR(E1946/VLOOKUP(H1946,ExchangeRates,2,FALSE),0)</f>
        <v>315222.2</v>
      </c>
      <c r="R1946" t="str">
        <f t="shared" si="151"/>
        <v>technology</v>
      </c>
      <c r="S1946" t="str">
        <f t="shared" si="152"/>
        <v>hardware</v>
      </c>
      <c r="T1946" s="10">
        <f t="shared" si="153"/>
        <v>41730.584374999999</v>
      </c>
      <c r="U1946" s="10">
        <f t="shared" si="154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6">
        <f>IFERROR(E1947/L1947,0)/VLOOKUP(H1947,ExchangeRates,2,FALSE)</f>
        <v>581.58088235294122</v>
      </c>
      <c r="Q1947" s="15">
        <f>IFERROR(E1947/VLOOKUP(H1947,ExchangeRates,2,FALSE),0)</f>
        <v>395475</v>
      </c>
      <c r="R1947" t="str">
        <f t="shared" si="151"/>
        <v>technology</v>
      </c>
      <c r="S1947" t="str">
        <f t="shared" si="152"/>
        <v>hardware</v>
      </c>
      <c r="T1947" s="10">
        <f t="shared" si="153"/>
        <v>42157.251828703702</v>
      </c>
      <c r="U1947" s="10">
        <f t="shared" si="154"/>
        <v>42197.251828703702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6">
        <f>IFERROR(E1948/L1948,0)/VLOOKUP(H1948,ExchangeRates,2,FALSE)</f>
        <v>160.44285714285715</v>
      </c>
      <c r="Q1948" s="15">
        <f>IFERROR(E1948/VLOOKUP(H1948,ExchangeRates,2,FALSE),0)</f>
        <v>11231</v>
      </c>
      <c r="R1948" t="str">
        <f t="shared" si="151"/>
        <v>technology</v>
      </c>
      <c r="S1948" t="str">
        <f t="shared" si="152"/>
        <v>hardware</v>
      </c>
      <c r="T1948" s="10">
        <f t="shared" si="153"/>
        <v>41689.150011574078</v>
      </c>
      <c r="U1948" s="10">
        <f t="shared" si="154"/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6">
        <f>IFERROR(E1949/L1949,0)/VLOOKUP(H1949,ExchangeRates,2,FALSE)</f>
        <v>35.003043478260871</v>
      </c>
      <c r="Q1949" s="15">
        <f>IFERROR(E1949/VLOOKUP(H1949,ExchangeRates,2,FALSE),0)</f>
        <v>805.07</v>
      </c>
      <c r="R1949" t="str">
        <f t="shared" si="151"/>
        <v>technology</v>
      </c>
      <c r="S1949" t="str">
        <f t="shared" si="152"/>
        <v>hardware</v>
      </c>
      <c r="T1949" s="10">
        <f t="shared" si="153"/>
        <v>40102.918055555558</v>
      </c>
      <c r="U1949" s="10">
        <f t="shared" si="154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6">
        <f>IFERROR(E1950/L1950,0)/VLOOKUP(H1950,ExchangeRates,2,FALSE)</f>
        <v>188.50671378091872</v>
      </c>
      <c r="Q1950" s="15">
        <f>IFERROR(E1950/VLOOKUP(H1950,ExchangeRates,2,FALSE),0)</f>
        <v>800211</v>
      </c>
      <c r="R1950" t="str">
        <f t="shared" si="151"/>
        <v>technology</v>
      </c>
      <c r="S1950" t="str">
        <f t="shared" si="152"/>
        <v>hardware</v>
      </c>
      <c r="T1950" s="10">
        <f t="shared" si="153"/>
        <v>42473.604270833333</v>
      </c>
      <c r="U1950" s="10">
        <f t="shared" si="154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6">
        <f>IFERROR(E1951/L1951,0)/VLOOKUP(H1951,ExchangeRates,2,FALSE)</f>
        <v>71.145549485214175</v>
      </c>
      <c r="Q1951" s="15">
        <f>IFERROR(E1951/VLOOKUP(H1951,ExchangeRates,2,FALSE),0)</f>
        <v>67090.253164556969</v>
      </c>
      <c r="R1951" t="str">
        <f t="shared" si="151"/>
        <v>technology</v>
      </c>
      <c r="S1951" t="str">
        <f t="shared" si="152"/>
        <v>hardware</v>
      </c>
      <c r="T1951" s="10">
        <f t="shared" si="153"/>
        <v>41800.423043981486</v>
      </c>
      <c r="U1951" s="10">
        <f t="shared" si="154"/>
        <v>41830.423043981486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6">
        <f>IFERROR(E1952/L1952,0)/VLOOKUP(H1952,ExchangeRates,2,FALSE)</f>
        <v>51.3054157782516</v>
      </c>
      <c r="Q1952" s="15">
        <f>IFERROR(E1952/VLOOKUP(H1952,ExchangeRates,2,FALSE),0)</f>
        <v>96248.960000000006</v>
      </c>
      <c r="R1952" t="str">
        <f t="shared" si="151"/>
        <v>technology</v>
      </c>
      <c r="S1952" t="str">
        <f t="shared" si="152"/>
        <v>hardware</v>
      </c>
      <c r="T1952" s="10">
        <f t="shared" si="153"/>
        <v>40624.181400462963</v>
      </c>
      <c r="U1952" s="10">
        <f t="shared" si="154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6">
        <f>IFERROR(E1953/L1953,0)/VLOOKUP(H1953,ExchangeRates,2,FALSE)</f>
        <v>127.36450839328538</v>
      </c>
      <c r="Q1953" s="15">
        <f>IFERROR(E1953/VLOOKUP(H1953,ExchangeRates,2,FALSE),0)</f>
        <v>106222</v>
      </c>
      <c r="R1953" t="str">
        <f t="shared" si="151"/>
        <v>technology</v>
      </c>
      <c r="S1953" t="str">
        <f t="shared" si="152"/>
        <v>hardware</v>
      </c>
      <c r="T1953" s="10">
        <f t="shared" si="153"/>
        <v>42651.420567129629</v>
      </c>
      <c r="U1953" s="10">
        <f t="shared" si="154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6">
        <f>IFERROR(E1954/L1954,0)/VLOOKUP(H1954,ExchangeRates,2,FALSE)</f>
        <v>76.011434761675488</v>
      </c>
      <c r="Q1954" s="15">
        <f>IFERROR(E1954/VLOOKUP(H1954,ExchangeRates,2,FALSE),0)</f>
        <v>51839.798507462685</v>
      </c>
      <c r="R1954" t="str">
        <f t="shared" si="151"/>
        <v>technology</v>
      </c>
      <c r="S1954" t="str">
        <f t="shared" si="152"/>
        <v>hardware</v>
      </c>
      <c r="T1954" s="10">
        <f t="shared" si="153"/>
        <v>41526.60665509259</v>
      </c>
      <c r="U1954" s="10">
        <f t="shared" si="154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6">
        <f>IFERROR(E1955/L1955,0)/VLOOKUP(H1955,ExchangeRates,2,FALSE)</f>
        <v>230.55782312925169</v>
      </c>
      <c r="Q1955" s="15">
        <f>IFERROR(E1955/VLOOKUP(H1955,ExchangeRates,2,FALSE),0)</f>
        <v>33892</v>
      </c>
      <c r="R1955" t="str">
        <f t="shared" si="151"/>
        <v>technology</v>
      </c>
      <c r="S1955" t="str">
        <f t="shared" si="152"/>
        <v>hardware</v>
      </c>
      <c r="T1955" s="10">
        <f t="shared" si="153"/>
        <v>40941.199826388889</v>
      </c>
      <c r="U1955" s="10">
        <f t="shared" si="154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6">
        <f>IFERROR(E1956/L1956,0)/VLOOKUP(H1956,ExchangeRates,2,FALSE)</f>
        <v>842.10602409638557</v>
      </c>
      <c r="Q1956" s="15">
        <f>IFERROR(E1956/VLOOKUP(H1956,ExchangeRates,2,FALSE),0)</f>
        <v>349474</v>
      </c>
      <c r="R1956" t="str">
        <f t="shared" si="151"/>
        <v>technology</v>
      </c>
      <c r="S1956" t="str">
        <f t="shared" si="152"/>
        <v>hardware</v>
      </c>
      <c r="T1956" s="10">
        <f t="shared" si="153"/>
        <v>42394.580740740741</v>
      </c>
      <c r="U1956" s="10">
        <f t="shared" si="154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6">
        <f>IFERROR(E1957/L1957,0)/VLOOKUP(H1957,ExchangeRates,2,FALSE)</f>
        <v>577.27593103448271</v>
      </c>
      <c r="Q1957" s="15">
        <f>IFERROR(E1957/VLOOKUP(H1957,ExchangeRates,2,FALSE),0)</f>
        <v>167410.01999999999</v>
      </c>
      <c r="R1957" t="str">
        <f t="shared" si="151"/>
        <v>technology</v>
      </c>
      <c r="S1957" t="str">
        <f t="shared" si="152"/>
        <v>hardware</v>
      </c>
      <c r="T1957" s="10">
        <f t="shared" si="153"/>
        <v>41020.271770833337</v>
      </c>
      <c r="U1957" s="10">
        <f t="shared" si="154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6">
        <f>IFERROR(E1958/L1958,0)/VLOOKUP(H1958,ExchangeRates,2,FALSE)</f>
        <v>483.34246575342468</v>
      </c>
      <c r="Q1958" s="15">
        <f>IFERROR(E1958/VLOOKUP(H1958,ExchangeRates,2,FALSE),0)</f>
        <v>176420</v>
      </c>
      <c r="R1958" t="str">
        <f t="shared" si="151"/>
        <v>technology</v>
      </c>
      <c r="S1958" t="str">
        <f t="shared" si="152"/>
        <v>hardware</v>
      </c>
      <c r="T1958" s="10">
        <f t="shared" si="153"/>
        <v>42067.923668981486</v>
      </c>
      <c r="U1958" s="10">
        <f t="shared" si="154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6">
        <f>IFERROR(E1959/L1959,0)/VLOOKUP(H1959,ExchangeRates,2,FALSE)</f>
        <v>76.138500000000008</v>
      </c>
      <c r="Q1959" s="15">
        <f>IFERROR(E1959/VLOOKUP(H1959,ExchangeRates,2,FALSE),0)</f>
        <v>50251.41</v>
      </c>
      <c r="R1959" t="str">
        <f t="shared" si="151"/>
        <v>technology</v>
      </c>
      <c r="S1959" t="str">
        <f t="shared" si="152"/>
        <v>hardware</v>
      </c>
      <c r="T1959" s="10">
        <f t="shared" si="153"/>
        <v>41179.098530092597</v>
      </c>
      <c r="U1959" s="10">
        <f t="shared" si="154"/>
        <v>41209.098530092597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6">
        <f>IFERROR(E1960/L1960,0)/VLOOKUP(H1960,ExchangeRates,2,FALSE)</f>
        <v>74.107684365781708</v>
      </c>
      <c r="Q1960" s="15">
        <f>IFERROR(E1960/VLOOKUP(H1960,ExchangeRates,2,FALSE),0)</f>
        <v>100490.02</v>
      </c>
      <c r="R1960" t="str">
        <f t="shared" si="151"/>
        <v>technology</v>
      </c>
      <c r="S1960" t="str">
        <f t="shared" si="152"/>
        <v>hardware</v>
      </c>
      <c r="T1960" s="10">
        <f t="shared" si="153"/>
        <v>41326.987974537034</v>
      </c>
      <c r="U1960" s="10">
        <f t="shared" si="154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6">
        <f>IFERROR(E1961/L1961,0)/VLOOKUP(H1961,ExchangeRates,2,FALSE)</f>
        <v>36.965660377358489</v>
      </c>
      <c r="Q1961" s="15">
        <f>IFERROR(E1961/VLOOKUP(H1961,ExchangeRates,2,FALSE),0)</f>
        <v>15673.44</v>
      </c>
      <c r="R1961" t="str">
        <f t="shared" si="151"/>
        <v>technology</v>
      </c>
      <c r="S1961" t="str">
        <f t="shared" si="152"/>
        <v>hardware</v>
      </c>
      <c r="T1961" s="10">
        <f t="shared" si="153"/>
        <v>41871.845601851848</v>
      </c>
      <c r="U1961" s="10">
        <f t="shared" si="154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6">
        <f>IFERROR(E1962/L1962,0)/VLOOKUP(H1962,ExchangeRates,2,FALSE)</f>
        <v>271.84453227931493</v>
      </c>
      <c r="Q1962" s="15">
        <f>IFERROR(E1962/VLOOKUP(H1962,ExchangeRates,2,FALSE),0)</f>
        <v>8970.8695652173919</v>
      </c>
      <c r="R1962" t="str">
        <f t="shared" si="151"/>
        <v>technology</v>
      </c>
      <c r="S1962" t="str">
        <f t="shared" si="152"/>
        <v>hardware</v>
      </c>
      <c r="T1962" s="10">
        <f t="shared" si="153"/>
        <v>41964.362743055557</v>
      </c>
      <c r="U1962" s="10">
        <f t="shared" si="154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6">
        <f>IFERROR(E1963/L1963,0)/VLOOKUP(H1963,ExchangeRates,2,FALSE)</f>
        <v>67.690214329454989</v>
      </c>
      <c r="Q1963" s="15">
        <f>IFERROR(E1963/VLOOKUP(H1963,ExchangeRates,2,FALSE),0)</f>
        <v>110538.12</v>
      </c>
      <c r="R1963" t="str">
        <f t="shared" si="151"/>
        <v>technology</v>
      </c>
      <c r="S1963" t="str">
        <f t="shared" si="152"/>
        <v>hardware</v>
      </c>
      <c r="T1963" s="10">
        <f t="shared" si="153"/>
        <v>41148.194641203707</v>
      </c>
      <c r="U1963" s="10">
        <f t="shared" si="154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6">
        <f>IFERROR(E1964/L1964,0)/VLOOKUP(H1964,ExchangeRates,2,FALSE)</f>
        <v>63.04738562091503</v>
      </c>
      <c r="Q1964" s="15">
        <f>IFERROR(E1964/VLOOKUP(H1964,ExchangeRates,2,FALSE),0)</f>
        <v>19292.5</v>
      </c>
      <c r="R1964" t="str">
        <f t="shared" si="151"/>
        <v>technology</v>
      </c>
      <c r="S1964" t="str">
        <f t="shared" si="152"/>
        <v>hardware</v>
      </c>
      <c r="T1964" s="10">
        <f t="shared" si="153"/>
        <v>41742.780509259261</v>
      </c>
      <c r="U1964" s="10">
        <f t="shared" si="154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6">
        <f>IFERROR(E1965/L1965,0)/VLOOKUP(H1965,ExchangeRates,2,FALSE)</f>
        <v>148.86075949367088</v>
      </c>
      <c r="Q1965" s="15">
        <f>IFERROR(E1965/VLOOKUP(H1965,ExchangeRates,2,FALSE),0)</f>
        <v>30516.455696202531</v>
      </c>
      <c r="R1965" t="str">
        <f t="shared" si="151"/>
        <v>technology</v>
      </c>
      <c r="S1965" t="str">
        <f t="shared" si="152"/>
        <v>hardware</v>
      </c>
      <c r="T1965" s="10">
        <f t="shared" si="153"/>
        <v>41863.429791666669</v>
      </c>
      <c r="U1965" s="10">
        <f t="shared" si="154"/>
        <v>41898.429791666669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6">
        <f>IFERROR(E1966/L1966,0)/VLOOKUP(H1966,ExchangeRates,2,FALSE)</f>
        <v>205.39982967851819</v>
      </c>
      <c r="Q1966" s="15">
        <f>IFERROR(E1966/VLOOKUP(H1966,ExchangeRates,2,FALSE),0)</f>
        <v>263117.18181818182</v>
      </c>
      <c r="R1966" t="str">
        <f t="shared" si="151"/>
        <v>technology</v>
      </c>
      <c r="S1966" t="str">
        <f t="shared" si="152"/>
        <v>hardware</v>
      </c>
      <c r="T1966" s="10">
        <f t="shared" si="153"/>
        <v>42452.272824074069</v>
      </c>
      <c r="U1966" s="10">
        <f t="shared" si="154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6">
        <f>IFERROR(E1967/L1967,0)/VLOOKUP(H1967,ExchangeRates,2,FALSE)</f>
        <v>127.32038834951456</v>
      </c>
      <c r="Q1967" s="15">
        <f>IFERROR(E1967/VLOOKUP(H1967,ExchangeRates,2,FALSE),0)</f>
        <v>13114</v>
      </c>
      <c r="R1967" t="str">
        <f t="shared" si="151"/>
        <v>technology</v>
      </c>
      <c r="S1967" t="str">
        <f t="shared" si="152"/>
        <v>hardware</v>
      </c>
      <c r="T1967" s="10">
        <f t="shared" si="153"/>
        <v>40898.089236111111</v>
      </c>
      <c r="U1967" s="10">
        <f t="shared" si="154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6">
        <f>IFERROR(E1968/L1968,0)/VLOOKUP(H1968,ExchangeRates,2,FALSE)</f>
        <v>136.6444745538665</v>
      </c>
      <c r="Q1968" s="15">
        <f>IFERROR(E1968/VLOOKUP(H1968,ExchangeRates,2,FALSE),0)</f>
        <v>206743.09</v>
      </c>
      <c r="R1968" t="str">
        <f t="shared" si="151"/>
        <v>technology</v>
      </c>
      <c r="S1968" t="str">
        <f t="shared" si="152"/>
        <v>hardware</v>
      </c>
      <c r="T1968" s="10">
        <f t="shared" si="153"/>
        <v>41835.540486111109</v>
      </c>
      <c r="U1968" s="10">
        <f t="shared" si="154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6">
        <f>IFERROR(E1969/L1969,0)/VLOOKUP(H1969,ExchangeRates,2,FALSE)</f>
        <v>182.78024691358024</v>
      </c>
      <c r="Q1969" s="15">
        <f>IFERROR(E1969/VLOOKUP(H1969,ExchangeRates,2,FALSE),0)</f>
        <v>74026</v>
      </c>
      <c r="R1969" t="str">
        <f t="shared" si="151"/>
        <v>technology</v>
      </c>
      <c r="S1969" t="str">
        <f t="shared" si="152"/>
        <v>hardware</v>
      </c>
      <c r="T1969" s="10">
        <f t="shared" si="153"/>
        <v>41730.663530092592</v>
      </c>
      <c r="U1969" s="10">
        <f t="shared" si="154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6">
        <f>IFERROR(E1970/L1970,0)/VLOOKUP(H1970,ExchangeRates,2,FALSE)</f>
        <v>279.37843137254902</v>
      </c>
      <c r="Q1970" s="15">
        <f>IFERROR(E1970/VLOOKUP(H1970,ExchangeRates,2,FALSE),0)</f>
        <v>142483</v>
      </c>
      <c r="R1970" t="str">
        <f t="shared" si="151"/>
        <v>technology</v>
      </c>
      <c r="S1970" t="str">
        <f t="shared" si="152"/>
        <v>hardware</v>
      </c>
      <c r="T1970" s="10">
        <f t="shared" si="153"/>
        <v>42676.586979166663</v>
      </c>
      <c r="U1970" s="10">
        <f t="shared" si="154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6">
        <f>IFERROR(E1971/L1971,0)/VLOOKUP(H1971,ExchangeRates,2,FALSE)</f>
        <v>77.690795784615588</v>
      </c>
      <c r="Q1971" s="15">
        <f>IFERROR(E1971/VLOOKUP(H1971,ExchangeRates,2,FALSE),0)</f>
        <v>146602.5316455696</v>
      </c>
      <c r="R1971" t="str">
        <f t="shared" si="151"/>
        <v>technology</v>
      </c>
      <c r="S1971" t="str">
        <f t="shared" si="152"/>
        <v>hardware</v>
      </c>
      <c r="T1971" s="10">
        <f t="shared" si="153"/>
        <v>42557.792453703703</v>
      </c>
      <c r="U1971" s="10">
        <f t="shared" si="154"/>
        <v>42587.792453703703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6">
        <f>IFERROR(E1972/L1972,0)/VLOOKUP(H1972,ExchangeRates,2,FALSE)</f>
        <v>80.727532097004286</v>
      </c>
      <c r="Q1972" s="15">
        <f>IFERROR(E1972/VLOOKUP(H1972,ExchangeRates,2,FALSE),0)</f>
        <v>56590</v>
      </c>
      <c r="R1972" t="str">
        <f t="shared" si="151"/>
        <v>technology</v>
      </c>
      <c r="S1972" t="str">
        <f t="shared" si="152"/>
        <v>hardware</v>
      </c>
      <c r="T1972" s="10">
        <f t="shared" si="153"/>
        <v>41324.193298611113</v>
      </c>
      <c r="U1972" s="10">
        <f t="shared" si="154"/>
        <v>41384.151631944442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6">
        <f>IFERROR(E1973/L1973,0)/VLOOKUP(H1973,ExchangeRates,2,FALSE)</f>
        <v>272.35590732591254</v>
      </c>
      <c r="Q1973" s="15">
        <f>IFERROR(E1973/VLOOKUP(H1973,ExchangeRates,2,FALSE),0)</f>
        <v>1052110.8700000001</v>
      </c>
      <c r="R1973" t="str">
        <f t="shared" si="151"/>
        <v>technology</v>
      </c>
      <c r="S1973" t="str">
        <f t="shared" si="152"/>
        <v>hardware</v>
      </c>
      <c r="T1973" s="10">
        <f t="shared" si="153"/>
        <v>41561.500706018516</v>
      </c>
      <c r="U1973" s="10">
        <f t="shared" si="154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6">
        <f>IFERROR(E1974/L1974,0)/VLOOKUP(H1974,ExchangeRates,2,FALSE)</f>
        <v>70.848739495798313</v>
      </c>
      <c r="Q1974" s="15">
        <f>IFERROR(E1974/VLOOKUP(H1974,ExchangeRates,2,FALSE),0)</f>
        <v>16862</v>
      </c>
      <c r="R1974" t="str">
        <f t="shared" si="151"/>
        <v>technology</v>
      </c>
      <c r="S1974" t="str">
        <f t="shared" si="152"/>
        <v>hardware</v>
      </c>
      <c r="T1974" s="10">
        <f t="shared" si="153"/>
        <v>41201.012083333335</v>
      </c>
      <c r="U1974" s="10">
        <f t="shared" si="154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6">
        <f>IFERROR(E1975/L1975,0)/VLOOKUP(H1975,ExchangeRates,2,FALSE)</f>
        <v>247.94003412969283</v>
      </c>
      <c r="Q1975" s="15">
        <f>IFERROR(E1975/VLOOKUP(H1975,ExchangeRates,2,FALSE),0)</f>
        <v>508525.01</v>
      </c>
      <c r="R1975" t="str">
        <f t="shared" si="151"/>
        <v>technology</v>
      </c>
      <c r="S1975" t="str">
        <f t="shared" si="152"/>
        <v>hardware</v>
      </c>
      <c r="T1975" s="10">
        <f t="shared" si="153"/>
        <v>42549.722962962958</v>
      </c>
      <c r="U1975" s="10">
        <f t="shared" si="154"/>
        <v>42588.291666666672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6">
        <f>IFERROR(E1976/L1976,0)/VLOOKUP(H1976,ExchangeRates,2,FALSE)</f>
        <v>236.47332955475784</v>
      </c>
      <c r="Q1976" s="15">
        <f>IFERROR(E1976/VLOOKUP(H1976,ExchangeRates,2,FALSE),0)</f>
        <v>95062.278481012647</v>
      </c>
      <c r="R1976" t="str">
        <f t="shared" si="151"/>
        <v>technology</v>
      </c>
      <c r="S1976" t="str">
        <f t="shared" si="152"/>
        <v>hardware</v>
      </c>
      <c r="T1976" s="10">
        <f t="shared" si="153"/>
        <v>41445.334131944444</v>
      </c>
      <c r="U1976" s="10">
        <f t="shared" si="154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6">
        <f>IFERROR(E1977/L1977,0)/VLOOKUP(H1977,ExchangeRates,2,FALSE)</f>
        <v>131.98948616600788</v>
      </c>
      <c r="Q1977" s="15">
        <f>IFERROR(E1977/VLOOKUP(H1977,ExchangeRates,2,FALSE),0)</f>
        <v>33393.339999999997</v>
      </c>
      <c r="R1977" t="str">
        <f t="shared" si="151"/>
        <v>technology</v>
      </c>
      <c r="S1977" t="str">
        <f t="shared" si="152"/>
        <v>hardware</v>
      </c>
      <c r="T1977" s="10">
        <f t="shared" si="153"/>
        <v>41313.755219907405</v>
      </c>
      <c r="U1977" s="10">
        <f t="shared" si="154"/>
        <v>41343.755219907405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6">
        <f>IFERROR(E1978/L1978,0)/VLOOKUP(H1978,ExchangeRates,2,FALSE)</f>
        <v>37.102256001284552</v>
      </c>
      <c r="Q1978" s="15">
        <f>IFERROR(E1978/VLOOKUP(H1978,ExchangeRates,2,FALSE),0)</f>
        <v>17549.367088607592</v>
      </c>
      <c r="R1978" t="str">
        <f t="shared" si="151"/>
        <v>technology</v>
      </c>
      <c r="S1978" t="str">
        <f t="shared" si="152"/>
        <v>hardware</v>
      </c>
      <c r="T1978" s="10">
        <f t="shared" si="153"/>
        <v>41438.899594907409</v>
      </c>
      <c r="U1978" s="10">
        <f t="shared" si="154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6">
        <f>IFERROR(E1979/L1979,0)/VLOOKUP(H1979,ExchangeRates,2,FALSE)</f>
        <v>245.02436053593178</v>
      </c>
      <c r="Q1979" s="15">
        <f>IFERROR(E1979/VLOOKUP(H1979,ExchangeRates,2,FALSE),0)</f>
        <v>201165</v>
      </c>
      <c r="R1979" t="str">
        <f t="shared" si="151"/>
        <v>technology</v>
      </c>
      <c r="S1979" t="str">
        <f t="shared" si="152"/>
        <v>hardware</v>
      </c>
      <c r="T1979" s="10">
        <f t="shared" si="153"/>
        <v>42311.216898148152</v>
      </c>
      <c r="U1979" s="10">
        <f t="shared" si="154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6">
        <f>IFERROR(E1980/L1980,0)/VLOOKUP(H1980,ExchangeRates,2,FALSE)</f>
        <v>1323.2540463917526</v>
      </c>
      <c r="Q1980" s="15">
        <f>IFERROR(E1980/VLOOKUP(H1980,ExchangeRates,2,FALSE),0)</f>
        <v>513422.57</v>
      </c>
      <c r="R1980" t="str">
        <f t="shared" si="151"/>
        <v>technology</v>
      </c>
      <c r="S1980" t="str">
        <f t="shared" si="152"/>
        <v>hardware</v>
      </c>
      <c r="T1980" s="10">
        <f t="shared" si="153"/>
        <v>41039.225601851853</v>
      </c>
      <c r="U1980" s="10">
        <f t="shared" si="154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6">
        <f>IFERROR(E1981/L1981,0)/VLOOKUP(H1981,ExchangeRates,2,FALSE)</f>
        <v>282.65966789667897</v>
      </c>
      <c r="Q1981" s="15">
        <f>IFERROR(E1981/VLOOKUP(H1981,ExchangeRates,2,FALSE),0)</f>
        <v>229802.31</v>
      </c>
      <c r="R1981" t="str">
        <f t="shared" si="151"/>
        <v>technology</v>
      </c>
      <c r="S1981" t="str">
        <f t="shared" si="152"/>
        <v>hardware</v>
      </c>
      <c r="T1981" s="10">
        <f t="shared" si="153"/>
        <v>42290.460023148145</v>
      </c>
      <c r="U1981" s="10">
        <f t="shared" si="154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6">
        <f>IFERROR(E1982/L1982,0)/VLOOKUP(H1982,ExchangeRates,2,FALSE)</f>
        <v>103.65272844122458</v>
      </c>
      <c r="Q1982" s="15">
        <f>IFERROR(E1982/VLOOKUP(H1982,ExchangeRates,2,FALSE),0)</f>
        <v>201604.55681818182</v>
      </c>
      <c r="R1982" t="str">
        <f t="shared" si="151"/>
        <v>technology</v>
      </c>
      <c r="S1982" t="str">
        <f t="shared" si="152"/>
        <v>hardware</v>
      </c>
      <c r="T1982" s="10">
        <f t="shared" si="153"/>
        <v>42423.542384259257</v>
      </c>
      <c r="U1982" s="10">
        <f t="shared" si="154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6">
        <f>IFERROR(E1983/L1983,0)/VLOOKUP(H1983,ExchangeRates,2,FALSE)</f>
        <v>23.694029850746269</v>
      </c>
      <c r="Q1983" s="15">
        <f>IFERROR(E1983/VLOOKUP(H1983,ExchangeRates,2,FALSE),0)</f>
        <v>284.32835820895519</v>
      </c>
      <c r="R1983" t="str">
        <f t="shared" si="151"/>
        <v>photography</v>
      </c>
      <c r="S1983" t="str">
        <f t="shared" si="152"/>
        <v>people</v>
      </c>
      <c r="T1983" s="10">
        <f t="shared" si="153"/>
        <v>41799.725289351853</v>
      </c>
      <c r="U1983" s="10">
        <f t="shared" si="154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>
        <f>IFERROR(E1984/L1984,0)/VLOOKUP(H1984,ExchangeRates,2,FALSE)</f>
        <v>0</v>
      </c>
      <c r="Q1984" s="15">
        <f>IFERROR(E1984/VLOOKUP(H1984,ExchangeRates,2,FALSE),0)</f>
        <v>0</v>
      </c>
      <c r="R1984" t="str">
        <f t="shared" si="151"/>
        <v>photography</v>
      </c>
      <c r="S1984" t="str">
        <f t="shared" si="152"/>
        <v>people</v>
      </c>
      <c r="T1984" s="10">
        <f t="shared" si="153"/>
        <v>42678.586655092593</v>
      </c>
      <c r="U1984" s="10">
        <f t="shared" si="154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6">
        <f>IFERROR(E1985/L1985,0)/VLOOKUP(H1985,ExchangeRates,2,FALSE)</f>
        <v>88.6875</v>
      </c>
      <c r="Q1985" s="15">
        <f>IFERROR(E1985/VLOOKUP(H1985,ExchangeRates,2,FALSE),0)</f>
        <v>1419</v>
      </c>
      <c r="R1985" t="str">
        <f t="shared" si="151"/>
        <v>photography</v>
      </c>
      <c r="S1985" t="str">
        <f t="shared" si="152"/>
        <v>people</v>
      </c>
      <c r="T1985" s="10">
        <f t="shared" si="153"/>
        <v>42593.011782407411</v>
      </c>
      <c r="U1985" s="10">
        <f t="shared" si="154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 s="6">
        <f>IFERROR(E1986/L1986,0)/VLOOKUP(H1986,ExchangeRates,2,FALSE)</f>
        <v>453.14285714285717</v>
      </c>
      <c r="Q1986" s="15">
        <f>IFERROR(E1986/VLOOKUP(H1986,ExchangeRates,2,FALSE),0)</f>
        <v>3172</v>
      </c>
      <c r="R1986" t="str">
        <f t="shared" si="151"/>
        <v>photography</v>
      </c>
      <c r="S1986" t="str">
        <f t="shared" si="152"/>
        <v>people</v>
      </c>
      <c r="T1986" s="10">
        <f t="shared" si="153"/>
        <v>41913.790289351848</v>
      </c>
      <c r="U1986" s="10">
        <f t="shared" si="154"/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 s="6">
        <f>IFERROR(E1987/L1987,0)/VLOOKUP(H1987,ExchangeRates,2,FALSE)</f>
        <v>16.139240506329113</v>
      </c>
      <c r="Q1987" s="15">
        <f>IFERROR(E1987/VLOOKUP(H1987,ExchangeRates,2,FALSE),0)</f>
        <v>64.556962025316452</v>
      </c>
      <c r="R1987" t="str">
        <f t="shared" ref="R1987:R2050" si="156">LEFT(N1987,FIND("/",N1987)-1)</f>
        <v>photography</v>
      </c>
      <c r="S1987" t="str">
        <f t="shared" ref="S1987:S2050" si="157">RIGHT(N1987,LEN(N1987)-FIND("/",N1987))</f>
        <v>people</v>
      </c>
      <c r="T1987" s="10">
        <f t="shared" ref="T1987:T2050" si="158">(((J1987/86400)+DATE(1970,1,1)))</f>
        <v>42555.698738425926</v>
      </c>
      <c r="U1987" s="10">
        <f t="shared" ref="U1987:U2050" si="159">(((I1987/86400)+DATE(1970,1,1)))</f>
        <v>42584.958333333328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6">
        <f>IFERROR(E1988/L1988,0)/VLOOKUP(H1988,ExchangeRates,2,FALSE)</f>
        <v>1.2658227848101264</v>
      </c>
      <c r="Q1988" s="15">
        <f>IFERROR(E1988/VLOOKUP(H1988,ExchangeRates,2,FALSE),0)</f>
        <v>1.2658227848101264</v>
      </c>
      <c r="R1988" t="str">
        <f t="shared" si="156"/>
        <v>photography</v>
      </c>
      <c r="S1988" t="str">
        <f t="shared" si="157"/>
        <v>people</v>
      </c>
      <c r="T1988" s="10">
        <f t="shared" si="158"/>
        <v>42413.433831018519</v>
      </c>
      <c r="U1988" s="10">
        <f t="shared" si="159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6">
        <f>IFERROR(E1989/L1989,0)/VLOOKUP(H1989,ExchangeRates,2,FALSE)</f>
        <v>105.60578661844484</v>
      </c>
      <c r="Q1989" s="15">
        <f>IFERROR(E1989/VLOOKUP(H1989,ExchangeRates,2,FALSE),0)</f>
        <v>2956.9620253164558</v>
      </c>
      <c r="R1989" t="str">
        <f t="shared" si="156"/>
        <v>photography</v>
      </c>
      <c r="S1989" t="str">
        <f t="shared" si="157"/>
        <v>people</v>
      </c>
      <c r="T1989" s="10">
        <f t="shared" si="158"/>
        <v>42034.639768518522</v>
      </c>
      <c r="U1989" s="10">
        <f t="shared" si="159"/>
        <v>42064.639768518522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6">
        <f>IFERROR(E1990/L1990,0)/VLOOKUP(H1990,ExchangeRates,2,FALSE)</f>
        <v>25</v>
      </c>
      <c r="Q1990" s="15">
        <f>IFERROR(E1990/VLOOKUP(H1990,ExchangeRates,2,FALSE),0)</f>
        <v>25</v>
      </c>
      <c r="R1990" t="str">
        <f t="shared" si="156"/>
        <v>photography</v>
      </c>
      <c r="S1990" t="str">
        <f t="shared" si="157"/>
        <v>people</v>
      </c>
      <c r="T1990" s="10">
        <f t="shared" si="158"/>
        <v>42206.763217592597</v>
      </c>
      <c r="U1990" s="10">
        <f t="shared" si="159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6">
        <f>IFERROR(E1991/L1991,0)/VLOOKUP(H1991,ExchangeRates,2,FALSE)</f>
        <v>50</v>
      </c>
      <c r="Q1991" s="15">
        <f>IFERROR(E1991/VLOOKUP(H1991,ExchangeRates,2,FALSE),0)</f>
        <v>50</v>
      </c>
      <c r="R1991" t="str">
        <f t="shared" si="156"/>
        <v>photography</v>
      </c>
      <c r="S1991" t="str">
        <f t="shared" si="157"/>
        <v>people</v>
      </c>
      <c r="T1991" s="10">
        <f t="shared" si="158"/>
        <v>42685.680648148147</v>
      </c>
      <c r="U1991" s="10">
        <f t="shared" si="159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6">
        <f>IFERROR(E1992/L1992,0)/VLOOKUP(H1992,ExchangeRates,2,FALSE)</f>
        <v>101.8</v>
      </c>
      <c r="Q1992" s="15">
        <f>IFERROR(E1992/VLOOKUP(H1992,ExchangeRates,2,FALSE),0)</f>
        <v>509</v>
      </c>
      <c r="R1992" t="str">
        <f t="shared" si="156"/>
        <v>photography</v>
      </c>
      <c r="S1992" t="str">
        <f t="shared" si="157"/>
        <v>people</v>
      </c>
      <c r="T1992" s="10">
        <f t="shared" si="158"/>
        <v>42398.195972222224</v>
      </c>
      <c r="U1992" s="10">
        <f t="shared" si="159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6">
        <f>IFERROR(E1993/L1993,0)/VLOOKUP(H1993,ExchangeRates,2,FALSE)</f>
        <v>46.666666666666664</v>
      </c>
      <c r="Q1993" s="15">
        <f>IFERROR(E1993/VLOOKUP(H1993,ExchangeRates,2,FALSE),0)</f>
        <v>140</v>
      </c>
      <c r="R1993" t="str">
        <f t="shared" si="156"/>
        <v>photography</v>
      </c>
      <c r="S1993" t="str">
        <f t="shared" si="157"/>
        <v>people</v>
      </c>
      <c r="T1993" s="10">
        <f t="shared" si="158"/>
        <v>42167.89335648148</v>
      </c>
      <c r="U1993" s="10">
        <f t="shared" si="159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6">
        <f>IFERROR(E1994/L1994,0)/VLOOKUP(H1994,ExchangeRates,2,FALSE)</f>
        <v>1</v>
      </c>
      <c r="Q1994" s="15">
        <f>IFERROR(E1994/VLOOKUP(H1994,ExchangeRates,2,FALSE),0)</f>
        <v>2</v>
      </c>
      <c r="R1994" t="str">
        <f t="shared" si="156"/>
        <v>photography</v>
      </c>
      <c r="S1994" t="str">
        <f t="shared" si="157"/>
        <v>people</v>
      </c>
      <c r="T1994" s="10">
        <f t="shared" si="158"/>
        <v>42023.143414351856</v>
      </c>
      <c r="U1994" s="10">
        <f t="shared" si="159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>
        <f>IFERROR(E1995/L1995,0)/VLOOKUP(H1995,ExchangeRates,2,FALSE)</f>
        <v>0</v>
      </c>
      <c r="Q1995" s="15">
        <f>IFERROR(E1995/VLOOKUP(H1995,ExchangeRates,2,FALSE),0)</f>
        <v>0</v>
      </c>
      <c r="R1995" t="str">
        <f t="shared" si="156"/>
        <v>photography</v>
      </c>
      <c r="S1995" t="str">
        <f t="shared" si="157"/>
        <v>people</v>
      </c>
      <c r="T1995" s="10">
        <f t="shared" si="158"/>
        <v>42329.588391203702</v>
      </c>
      <c r="U1995" s="10">
        <f t="shared" si="159"/>
        <v>42359.588391203702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>
        <f>IFERROR(E1996/L1996,0)/VLOOKUP(H1996,ExchangeRates,2,FALSE)</f>
        <v>0</v>
      </c>
      <c r="Q1996" s="15">
        <f>IFERROR(E1996/VLOOKUP(H1996,ExchangeRates,2,FALSE),0)</f>
        <v>0</v>
      </c>
      <c r="R1996" t="str">
        <f t="shared" si="156"/>
        <v>photography</v>
      </c>
      <c r="S1996" t="str">
        <f t="shared" si="157"/>
        <v>people</v>
      </c>
      <c r="T1996" s="10">
        <f t="shared" si="158"/>
        <v>42651.006273148145</v>
      </c>
      <c r="U1996" s="10">
        <f t="shared" si="159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6">
        <f>IFERROR(E1997/L1997,0)/VLOOKUP(H1997,ExchangeRates,2,FALSE)</f>
        <v>19.402985074626866</v>
      </c>
      <c r="Q1997" s="15">
        <f>IFERROR(E1997/VLOOKUP(H1997,ExchangeRates,2,FALSE),0)</f>
        <v>58.208955223880594</v>
      </c>
      <c r="R1997" t="str">
        <f t="shared" si="156"/>
        <v>photography</v>
      </c>
      <c r="S1997" t="str">
        <f t="shared" si="157"/>
        <v>people</v>
      </c>
      <c r="T1997" s="10">
        <f t="shared" si="158"/>
        <v>42181.902037037042</v>
      </c>
      <c r="U1997" s="10">
        <f t="shared" si="159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>
        <f>IFERROR(E1998/L1998,0)/VLOOKUP(H1998,ExchangeRates,2,FALSE)</f>
        <v>0</v>
      </c>
      <c r="Q1998" s="15">
        <f>IFERROR(E1998/VLOOKUP(H1998,ExchangeRates,2,FALSE),0)</f>
        <v>0</v>
      </c>
      <c r="R1998" t="str">
        <f t="shared" si="156"/>
        <v>photography</v>
      </c>
      <c r="S1998" t="str">
        <f t="shared" si="157"/>
        <v>people</v>
      </c>
      <c r="T1998" s="10">
        <f t="shared" si="158"/>
        <v>41800.819571759261</v>
      </c>
      <c r="U1998" s="10">
        <f t="shared" si="159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>
        <f>IFERROR(E1999/L1999,0)/VLOOKUP(H1999,ExchangeRates,2,FALSE)</f>
        <v>0</v>
      </c>
      <c r="Q1999" s="15">
        <f>IFERROR(E1999/VLOOKUP(H1999,ExchangeRates,2,FALSE),0)</f>
        <v>0</v>
      </c>
      <c r="R1999" t="str">
        <f t="shared" si="156"/>
        <v>photography</v>
      </c>
      <c r="S1999" t="str">
        <f t="shared" si="157"/>
        <v>people</v>
      </c>
      <c r="T1999" s="10">
        <f t="shared" si="158"/>
        <v>41847.930694444447</v>
      </c>
      <c r="U1999" s="10">
        <f t="shared" si="159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6">
        <f>IFERROR(E2000/L2000,0)/VLOOKUP(H2000,ExchangeRates,2,FALSE)</f>
        <v>218.33333333333334</v>
      </c>
      <c r="Q2000" s="15">
        <f>IFERROR(E2000/VLOOKUP(H2000,ExchangeRates,2,FALSE),0)</f>
        <v>655</v>
      </c>
      <c r="R2000" t="str">
        <f t="shared" si="156"/>
        <v>photography</v>
      </c>
      <c r="S2000" t="str">
        <f t="shared" si="157"/>
        <v>people</v>
      </c>
      <c r="T2000" s="10">
        <f t="shared" si="158"/>
        <v>41807.118495370371</v>
      </c>
      <c r="U2000" s="10">
        <f t="shared" si="159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6">
        <f>IFERROR(E2001/L2001,0)/VLOOKUP(H2001,ExchangeRates,2,FALSE)</f>
        <v>42.67631103074141</v>
      </c>
      <c r="Q2001" s="15">
        <f>IFERROR(E2001/VLOOKUP(H2001,ExchangeRates,2,FALSE),0)</f>
        <v>298.73417721518985</v>
      </c>
      <c r="R2001" t="str">
        <f t="shared" si="156"/>
        <v>photography</v>
      </c>
      <c r="S2001" t="str">
        <f t="shared" si="157"/>
        <v>people</v>
      </c>
      <c r="T2001" s="10">
        <f t="shared" si="158"/>
        <v>41926.482731481483</v>
      </c>
      <c r="U2001" s="10">
        <f t="shared" si="159"/>
        <v>41956.524398148147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6">
        <f>IFERROR(E2002/L2002,0)/VLOOKUP(H2002,ExchangeRates,2,FALSE)</f>
        <v>18.656716417910445</v>
      </c>
      <c r="Q2002" s="15">
        <f>IFERROR(E2002/VLOOKUP(H2002,ExchangeRates,2,FALSE),0)</f>
        <v>466.41791044776119</v>
      </c>
      <c r="R2002" t="str">
        <f t="shared" si="156"/>
        <v>photography</v>
      </c>
      <c r="S2002" t="str">
        <f t="shared" si="157"/>
        <v>people</v>
      </c>
      <c r="T2002" s="10">
        <f t="shared" si="158"/>
        <v>42345.951539351852</v>
      </c>
      <c r="U2002" s="10">
        <f t="shared" si="159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6">
        <f>IFERROR(E2003/L2003,0)/VLOOKUP(H2003,ExchangeRates,2,FALSE)</f>
        <v>145.89534625423445</v>
      </c>
      <c r="Q2003" s="15">
        <f>IFERROR(E2003/VLOOKUP(H2003,ExchangeRates,2,FALSE),0)</f>
        <v>238830.68181818182</v>
      </c>
      <c r="R2003" t="str">
        <f t="shared" si="156"/>
        <v>technology</v>
      </c>
      <c r="S2003" t="str">
        <f t="shared" si="157"/>
        <v>hardware</v>
      </c>
      <c r="T2003" s="10">
        <f t="shared" si="158"/>
        <v>42136.209675925929</v>
      </c>
      <c r="U2003" s="10">
        <f t="shared" si="159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6">
        <f>IFERROR(E2004/L2004,0)/VLOOKUP(H2004,ExchangeRates,2,FALSE)</f>
        <v>78.834261818181815</v>
      </c>
      <c r="Q2004" s="15">
        <f>IFERROR(E2004/VLOOKUP(H2004,ExchangeRates,2,FALSE),0)</f>
        <v>108397.11</v>
      </c>
      <c r="R2004" t="str">
        <f t="shared" si="156"/>
        <v>technology</v>
      </c>
      <c r="S2004" t="str">
        <f t="shared" si="157"/>
        <v>hardware</v>
      </c>
      <c r="T2004" s="10">
        <f t="shared" si="158"/>
        <v>42728.71230324074</v>
      </c>
      <c r="U2004" s="10">
        <f t="shared" si="159"/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6">
        <f>IFERROR(E2005/L2005,0)/VLOOKUP(H2005,ExchangeRates,2,FALSE)</f>
        <v>91.764705882352942</v>
      </c>
      <c r="Q2005" s="15">
        <f>IFERROR(E2005/VLOOKUP(H2005,ExchangeRates,2,FALSE),0)</f>
        <v>1560</v>
      </c>
      <c r="R2005" t="str">
        <f t="shared" si="156"/>
        <v>technology</v>
      </c>
      <c r="S2005" t="str">
        <f t="shared" si="157"/>
        <v>hardware</v>
      </c>
      <c r="T2005" s="10">
        <f t="shared" si="158"/>
        <v>40347.125601851854</v>
      </c>
      <c r="U2005" s="10">
        <f t="shared" si="159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6">
        <f>IFERROR(E2006/L2006,0)/VLOOKUP(H2006,ExchangeRates,2,FALSE)</f>
        <v>331.10237288135596</v>
      </c>
      <c r="Q2006" s="15">
        <f>IFERROR(E2006/VLOOKUP(H2006,ExchangeRates,2,FALSE),0)</f>
        <v>117210.24000000001</v>
      </c>
      <c r="R2006" t="str">
        <f t="shared" si="156"/>
        <v>technology</v>
      </c>
      <c r="S2006" t="str">
        <f t="shared" si="157"/>
        <v>hardware</v>
      </c>
      <c r="T2006" s="10">
        <f t="shared" si="158"/>
        <v>41800.604895833334</v>
      </c>
      <c r="U2006" s="10">
        <f t="shared" si="159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6">
        <f>IFERROR(E2007/L2007,0)/VLOOKUP(H2007,ExchangeRates,2,FALSE)</f>
        <v>194.26193717277485</v>
      </c>
      <c r="Q2007" s="15">
        <f>IFERROR(E2007/VLOOKUP(H2007,ExchangeRates,2,FALSE),0)</f>
        <v>37104.03</v>
      </c>
      <c r="R2007" t="str">
        <f t="shared" si="156"/>
        <v>technology</v>
      </c>
      <c r="S2007" t="str">
        <f t="shared" si="157"/>
        <v>hardware</v>
      </c>
      <c r="T2007" s="10">
        <f t="shared" si="158"/>
        <v>41535.812708333331</v>
      </c>
      <c r="U2007" s="10">
        <f t="shared" si="159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6">
        <f>IFERROR(E2008/L2008,0)/VLOOKUP(H2008,ExchangeRates,2,FALSE)</f>
        <v>408.97689768976898</v>
      </c>
      <c r="Q2008" s="15">
        <f>IFERROR(E2008/VLOOKUP(H2008,ExchangeRates,2,FALSE),0)</f>
        <v>123920</v>
      </c>
      <c r="R2008" t="str">
        <f t="shared" si="156"/>
        <v>technology</v>
      </c>
      <c r="S2008" t="str">
        <f t="shared" si="157"/>
        <v>hardware</v>
      </c>
      <c r="T2008" s="10">
        <f t="shared" si="158"/>
        <v>41941.500520833331</v>
      </c>
      <c r="U2008" s="10">
        <f t="shared" si="159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6">
        <f>IFERROR(E2009/L2009,0)/VLOOKUP(H2009,ExchangeRates,2,FALSE)</f>
        <v>84.459270072992695</v>
      </c>
      <c r="Q2009" s="15">
        <f>IFERROR(E2009/VLOOKUP(H2009,ExchangeRates,2,FALSE),0)</f>
        <v>11570.92</v>
      </c>
      <c r="R2009" t="str">
        <f t="shared" si="156"/>
        <v>technology</v>
      </c>
      <c r="S2009" t="str">
        <f t="shared" si="157"/>
        <v>hardware</v>
      </c>
      <c r="T2009" s="10">
        <f t="shared" si="158"/>
        <v>40347.837800925925</v>
      </c>
      <c r="U2009" s="10">
        <f t="shared" si="159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6">
        <f>IFERROR(E2010/L2010,0)/VLOOKUP(H2010,ExchangeRates,2,FALSE)</f>
        <v>44.853658536585364</v>
      </c>
      <c r="Q2010" s="15">
        <f>IFERROR(E2010/VLOOKUP(H2010,ExchangeRates,2,FALSE),0)</f>
        <v>1839</v>
      </c>
      <c r="R2010" t="str">
        <f t="shared" si="156"/>
        <v>technology</v>
      </c>
      <c r="S2010" t="str">
        <f t="shared" si="157"/>
        <v>hardware</v>
      </c>
      <c r="T2010" s="10">
        <f t="shared" si="158"/>
        <v>40761.604421296295</v>
      </c>
      <c r="U2010" s="10">
        <f t="shared" si="159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6">
        <f>IFERROR(E2011/L2011,0)/VLOOKUP(H2011,ExchangeRates,2,FALSE)</f>
        <v>435.64127455459112</v>
      </c>
      <c r="Q2011" s="15">
        <f>IFERROR(E2011/VLOOKUP(H2011,ExchangeRates,2,FALSE),0)</f>
        <v>173385.22727272726</v>
      </c>
      <c r="R2011" t="str">
        <f t="shared" si="156"/>
        <v>technology</v>
      </c>
      <c r="S2011" t="str">
        <f t="shared" si="157"/>
        <v>hardware</v>
      </c>
      <c r="T2011" s="10">
        <f t="shared" si="158"/>
        <v>42661.323414351849</v>
      </c>
      <c r="U2011" s="10">
        <f t="shared" si="159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6">
        <f>IFERROR(E2012/L2012,0)/VLOOKUP(H2012,ExchangeRates,2,FALSE)</f>
        <v>55.276856649395505</v>
      </c>
      <c r="Q2012" s="15">
        <f>IFERROR(E2012/VLOOKUP(H2012,ExchangeRates,2,FALSE),0)</f>
        <v>96015.9</v>
      </c>
      <c r="R2012" t="str">
        <f t="shared" si="156"/>
        <v>technology</v>
      </c>
      <c r="S2012" t="str">
        <f t="shared" si="157"/>
        <v>hardware</v>
      </c>
      <c r="T2012" s="10">
        <f t="shared" si="158"/>
        <v>42570.996423611112</v>
      </c>
      <c r="U2012" s="10">
        <f t="shared" si="159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6">
        <f>IFERROR(E2013/L2013,0)/VLOOKUP(H2013,ExchangeRates,2,FALSE)</f>
        <v>479.56886059357737</v>
      </c>
      <c r="Q2013" s="15">
        <f>IFERROR(E2013/VLOOKUP(H2013,ExchangeRates,2,FALSE),0)</f>
        <v>465661.36363636365</v>
      </c>
      <c r="R2013" t="str">
        <f t="shared" si="156"/>
        <v>technology</v>
      </c>
      <c r="S2013" t="str">
        <f t="shared" si="157"/>
        <v>hardware</v>
      </c>
      <c r="T2013" s="10">
        <f t="shared" si="158"/>
        <v>42347.358483796299</v>
      </c>
      <c r="U2013" s="10">
        <f t="shared" si="159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6">
        <f>IFERROR(E2014/L2014,0)/VLOOKUP(H2014,ExchangeRates,2,FALSE)</f>
        <v>64.180327868852459</v>
      </c>
      <c r="Q2014" s="15">
        <f>IFERROR(E2014/VLOOKUP(H2014,ExchangeRates,2,FALSE),0)</f>
        <v>11745</v>
      </c>
      <c r="R2014" t="str">
        <f t="shared" si="156"/>
        <v>technology</v>
      </c>
      <c r="S2014" t="str">
        <f t="shared" si="157"/>
        <v>hardware</v>
      </c>
      <c r="T2014" s="10">
        <f t="shared" si="158"/>
        <v>42010.822233796294</v>
      </c>
      <c r="U2014" s="10">
        <f t="shared" si="159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6">
        <f>IFERROR(E2015/L2015,0)/VLOOKUP(H2015,ExchangeRates,2,FALSE)</f>
        <v>173.57781674704077</v>
      </c>
      <c r="Q2015" s="15">
        <f>IFERROR(E2015/VLOOKUP(H2015,ExchangeRates,2,FALSE),0)</f>
        <v>791862</v>
      </c>
      <c r="R2015" t="str">
        <f t="shared" si="156"/>
        <v>technology</v>
      </c>
      <c r="S2015" t="str">
        <f t="shared" si="157"/>
        <v>hardware</v>
      </c>
      <c r="T2015" s="10">
        <f t="shared" si="158"/>
        <v>42499.960810185185</v>
      </c>
      <c r="U2015" s="10">
        <f t="shared" si="159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6">
        <f>IFERROR(E2016/L2016,0)/VLOOKUP(H2016,ExchangeRates,2,FALSE)</f>
        <v>88.601680840609291</v>
      </c>
      <c r="Q2016" s="15">
        <f>IFERROR(E2016/VLOOKUP(H2016,ExchangeRates,2,FALSE),0)</f>
        <v>2344134.67</v>
      </c>
      <c r="R2016" t="str">
        <f t="shared" si="156"/>
        <v>technology</v>
      </c>
      <c r="S2016" t="str">
        <f t="shared" si="157"/>
        <v>hardware</v>
      </c>
      <c r="T2016" s="10">
        <f t="shared" si="158"/>
        <v>41324.214571759258</v>
      </c>
      <c r="U2016" s="10">
        <f t="shared" si="159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6">
        <f>IFERROR(E2017/L2017,0)/VLOOKUP(H2017,ExchangeRates,2,FALSE)</f>
        <v>50.222283950617282</v>
      </c>
      <c r="Q2017" s="15">
        <f>IFERROR(E2017/VLOOKUP(H2017,ExchangeRates,2,FALSE),0)</f>
        <v>8136.01</v>
      </c>
      <c r="R2017" t="str">
        <f t="shared" si="156"/>
        <v>technology</v>
      </c>
      <c r="S2017" t="str">
        <f t="shared" si="157"/>
        <v>hardware</v>
      </c>
      <c r="T2017" s="10">
        <f t="shared" si="158"/>
        <v>40765.876886574071</v>
      </c>
      <c r="U2017" s="10">
        <f t="shared" si="159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6">
        <f>IFERROR(E2018/L2018,0)/VLOOKUP(H2018,ExchangeRates,2,FALSE)</f>
        <v>192.38876826722338</v>
      </c>
      <c r="Q2018" s="15">
        <f>IFERROR(E2018/VLOOKUP(H2018,ExchangeRates,2,FALSE),0)</f>
        <v>92154.22</v>
      </c>
      <c r="R2018" t="str">
        <f t="shared" si="156"/>
        <v>technology</v>
      </c>
      <c r="S2018" t="str">
        <f t="shared" si="157"/>
        <v>hardware</v>
      </c>
      <c r="T2018" s="10">
        <f t="shared" si="158"/>
        <v>41312.880775462967</v>
      </c>
      <c r="U2018" s="10">
        <f t="shared" si="159"/>
        <v>41342.880775462967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6">
        <f>IFERROR(E2019/L2019,0)/VLOOKUP(H2019,ExchangeRates,2,FALSE)</f>
        <v>73.416901408450698</v>
      </c>
      <c r="Q2019" s="15">
        <f>IFERROR(E2019/VLOOKUP(H2019,ExchangeRates,2,FALSE),0)</f>
        <v>31275.599999999999</v>
      </c>
      <c r="R2019" t="str">
        <f t="shared" si="156"/>
        <v>technology</v>
      </c>
      <c r="S2019" t="str">
        <f t="shared" si="157"/>
        <v>hardware</v>
      </c>
      <c r="T2019" s="10">
        <f t="shared" si="158"/>
        <v>40961.057349537034</v>
      </c>
      <c r="U2019" s="10">
        <f t="shared" si="159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6">
        <f>IFERROR(E2020/L2020,0)/VLOOKUP(H2020,ExchangeRates,2,FALSE)</f>
        <v>167.82381313131313</v>
      </c>
      <c r="Q2020" s="15">
        <f>IFERROR(E2020/VLOOKUP(H2020,ExchangeRates,2,FALSE),0)</f>
        <v>75520.715909090897</v>
      </c>
      <c r="R2020" t="str">
        <f t="shared" si="156"/>
        <v>technology</v>
      </c>
      <c r="S2020" t="str">
        <f t="shared" si="157"/>
        <v>hardware</v>
      </c>
      <c r="T2020" s="10">
        <f t="shared" si="158"/>
        <v>42199.365844907406</v>
      </c>
      <c r="U2020" s="10">
        <f t="shared" si="159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6">
        <f>IFERROR(E2021/L2021,0)/VLOOKUP(H2021,ExchangeRates,2,FALSE)</f>
        <v>108.96848314606741</v>
      </c>
      <c r="Q2021" s="15">
        <f>IFERROR(E2021/VLOOKUP(H2021,ExchangeRates,2,FALSE),0)</f>
        <v>193963.9</v>
      </c>
      <c r="R2021" t="str">
        <f t="shared" si="156"/>
        <v>technology</v>
      </c>
      <c r="S2021" t="str">
        <f t="shared" si="157"/>
        <v>hardware</v>
      </c>
      <c r="T2021" s="10">
        <f t="shared" si="158"/>
        <v>42605.70857638889</v>
      </c>
      <c r="U2021" s="10">
        <f t="shared" si="159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6">
        <f>IFERROR(E2022/L2022,0)/VLOOKUP(H2022,ExchangeRates,2,FALSE)</f>
        <v>23.647540983606557</v>
      </c>
      <c r="Q2022" s="15">
        <f>IFERROR(E2022/VLOOKUP(H2022,ExchangeRates,2,FALSE),0)</f>
        <v>2885</v>
      </c>
      <c r="R2022" t="str">
        <f t="shared" si="156"/>
        <v>technology</v>
      </c>
      <c r="S2022" t="str">
        <f t="shared" si="157"/>
        <v>hardware</v>
      </c>
      <c r="T2022" s="10">
        <f t="shared" si="158"/>
        <v>41737.097500000003</v>
      </c>
      <c r="U2022" s="10">
        <f t="shared" si="159"/>
        <v>41773.961111111115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6">
        <f>IFERROR(E2023/L2023,0)/VLOOKUP(H2023,ExchangeRates,2,FALSE)</f>
        <v>147.94736842105263</v>
      </c>
      <c r="Q2023" s="15">
        <f>IFERROR(E2023/VLOOKUP(H2023,ExchangeRates,2,FALSE),0)</f>
        <v>14055</v>
      </c>
      <c r="R2023" t="str">
        <f t="shared" si="156"/>
        <v>technology</v>
      </c>
      <c r="S2023" t="str">
        <f t="shared" si="157"/>
        <v>hardware</v>
      </c>
      <c r="T2023" s="10">
        <f t="shared" si="158"/>
        <v>41861.070567129631</v>
      </c>
      <c r="U2023" s="10">
        <f t="shared" si="159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6">
        <f>IFERROR(E2024/L2024,0)/VLOOKUP(H2024,ExchangeRates,2,FALSE)</f>
        <v>385.03692307692307</v>
      </c>
      <c r="Q2024" s="15">
        <f>IFERROR(E2024/VLOOKUP(H2024,ExchangeRates,2,FALSE),0)</f>
        <v>125137</v>
      </c>
      <c r="R2024" t="str">
        <f t="shared" si="156"/>
        <v>technology</v>
      </c>
      <c r="S2024" t="str">
        <f t="shared" si="157"/>
        <v>hardware</v>
      </c>
      <c r="T2024" s="10">
        <f t="shared" si="158"/>
        <v>42502.569120370375</v>
      </c>
      <c r="U2024" s="10">
        <f t="shared" si="159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6">
        <f>IFERROR(E2025/L2025,0)/VLOOKUP(H2025,ExchangeRates,2,FALSE)</f>
        <v>457.39093484419266</v>
      </c>
      <c r="Q2025" s="15">
        <f>IFERROR(E2025/VLOOKUP(H2025,ExchangeRates,2,FALSE),0)</f>
        <v>161459</v>
      </c>
      <c r="R2025" t="str">
        <f t="shared" si="156"/>
        <v>technology</v>
      </c>
      <c r="S2025" t="str">
        <f t="shared" si="157"/>
        <v>hardware</v>
      </c>
      <c r="T2025" s="10">
        <f t="shared" si="158"/>
        <v>42136.420752314814</v>
      </c>
      <c r="U2025" s="10">
        <f t="shared" si="159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6">
        <f>IFERROR(E2026/L2026,0)/VLOOKUP(H2026,ExchangeRates,2,FALSE)</f>
        <v>222.99047619047619</v>
      </c>
      <c r="Q2026" s="15">
        <f>IFERROR(E2026/VLOOKUP(H2026,ExchangeRates,2,FALSE),0)</f>
        <v>23414</v>
      </c>
      <c r="R2026" t="str">
        <f t="shared" si="156"/>
        <v>technology</v>
      </c>
      <c r="S2026" t="str">
        <f t="shared" si="157"/>
        <v>hardware</v>
      </c>
      <c r="T2026" s="10">
        <f t="shared" si="158"/>
        <v>41099.966944444444</v>
      </c>
      <c r="U2026" s="10">
        <f t="shared" si="159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6">
        <f>IFERROR(E2027/L2027,0)/VLOOKUP(H2027,ExchangeRates,2,FALSE)</f>
        <v>250.84175084175084</v>
      </c>
      <c r="Q2027" s="15">
        <f>IFERROR(E2027/VLOOKUP(H2027,ExchangeRates,2,FALSE),0)</f>
        <v>182863.63636363635</v>
      </c>
      <c r="R2027" t="str">
        <f t="shared" si="156"/>
        <v>technology</v>
      </c>
      <c r="S2027" t="str">
        <f t="shared" si="157"/>
        <v>hardware</v>
      </c>
      <c r="T2027" s="10">
        <f t="shared" si="158"/>
        <v>42136.184560185182</v>
      </c>
      <c r="U2027" s="10">
        <f t="shared" si="159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6">
        <f>IFERROR(E2028/L2028,0)/VLOOKUP(H2028,ExchangeRates,2,FALSE)</f>
        <v>73.503898678414089</v>
      </c>
      <c r="Q2028" s="15">
        <f>IFERROR(E2028/VLOOKUP(H2028,ExchangeRates,2,FALSE),0)</f>
        <v>33370.769999999997</v>
      </c>
      <c r="R2028" t="str">
        <f t="shared" si="156"/>
        <v>technology</v>
      </c>
      <c r="S2028" t="str">
        <f t="shared" si="157"/>
        <v>hardware</v>
      </c>
      <c r="T2028" s="10">
        <f t="shared" si="158"/>
        <v>41704.735937500001</v>
      </c>
      <c r="U2028" s="10">
        <f t="shared" si="159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6">
        <f>IFERROR(E2029/L2029,0)/VLOOKUP(H2029,ExchangeRates,2,FALSE)</f>
        <v>223.09647495361781</v>
      </c>
      <c r="Q2029" s="15">
        <f>IFERROR(E2029/VLOOKUP(H2029,ExchangeRates,2,FALSE),0)</f>
        <v>120249</v>
      </c>
      <c r="R2029" t="str">
        <f t="shared" si="156"/>
        <v>technology</v>
      </c>
      <c r="S2029" t="str">
        <f t="shared" si="157"/>
        <v>hardware</v>
      </c>
      <c r="T2029" s="10">
        <f t="shared" si="158"/>
        <v>42048.813877314809</v>
      </c>
      <c r="U2029" s="10">
        <f t="shared" si="159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6">
        <f>IFERROR(E2030/L2030,0)/VLOOKUP(H2030,ExchangeRates,2,FALSE)</f>
        <v>47.911392405063289</v>
      </c>
      <c r="Q2030" s="15">
        <f>IFERROR(E2030/VLOOKUP(H2030,ExchangeRates,2,FALSE),0)</f>
        <v>3785</v>
      </c>
      <c r="R2030" t="str">
        <f t="shared" si="156"/>
        <v>technology</v>
      </c>
      <c r="S2030" t="str">
        <f t="shared" si="157"/>
        <v>hardware</v>
      </c>
      <c r="T2030" s="10">
        <f t="shared" si="158"/>
        <v>40215.919050925928</v>
      </c>
      <c r="U2030" s="10">
        <f t="shared" si="159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6">
        <f>IFERROR(E2031/L2031,0)/VLOOKUP(H2031,ExchangeRates,2,FALSE)</f>
        <v>96.063829787234042</v>
      </c>
      <c r="Q2031" s="15">
        <f>IFERROR(E2031/VLOOKUP(H2031,ExchangeRates,2,FALSE),0)</f>
        <v>9030</v>
      </c>
      <c r="R2031" t="str">
        <f t="shared" si="156"/>
        <v>technology</v>
      </c>
      <c r="S2031" t="str">
        <f t="shared" si="157"/>
        <v>hardware</v>
      </c>
      <c r="T2031" s="10">
        <f t="shared" si="158"/>
        <v>41848.021770833337</v>
      </c>
      <c r="U2031" s="10">
        <f t="shared" si="159"/>
        <v>41878.021770833337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6">
        <f>IFERROR(E2032/L2032,0)/VLOOKUP(H2032,ExchangeRates,2,FALSE)</f>
        <v>150.14481012658229</v>
      </c>
      <c r="Q2032" s="15">
        <f>IFERROR(E2032/VLOOKUP(H2032,ExchangeRates,2,FALSE),0)</f>
        <v>93840.506329113923</v>
      </c>
      <c r="R2032" t="str">
        <f t="shared" si="156"/>
        <v>technology</v>
      </c>
      <c r="S2032" t="str">
        <f t="shared" si="157"/>
        <v>hardware</v>
      </c>
      <c r="T2032" s="10">
        <f t="shared" si="158"/>
        <v>41212.996481481481</v>
      </c>
      <c r="U2032" s="10">
        <f t="shared" si="159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6">
        <f>IFERROR(E2033/L2033,0)/VLOOKUP(H2033,ExchangeRates,2,FALSE)</f>
        <v>134.60764137437366</v>
      </c>
      <c r="Q2033" s="15">
        <f>IFERROR(E2033/VLOOKUP(H2033,ExchangeRates,2,FALSE),0)</f>
        <v>68380.681818181823</v>
      </c>
      <c r="R2033" t="str">
        <f t="shared" si="156"/>
        <v>technology</v>
      </c>
      <c r="S2033" t="str">
        <f t="shared" si="157"/>
        <v>hardware</v>
      </c>
      <c r="T2033" s="10">
        <f t="shared" si="158"/>
        <v>41975.329317129625</v>
      </c>
      <c r="U2033" s="10">
        <f t="shared" si="159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6">
        <f>IFERROR(E2034/L2034,0)/VLOOKUP(H2034,ExchangeRates,2,FALSE)</f>
        <v>143.21468926553672</v>
      </c>
      <c r="Q2034" s="15">
        <f>IFERROR(E2034/VLOOKUP(H2034,ExchangeRates,2,FALSE),0)</f>
        <v>76047</v>
      </c>
      <c r="R2034" t="str">
        <f t="shared" si="156"/>
        <v>technology</v>
      </c>
      <c r="S2034" t="str">
        <f t="shared" si="157"/>
        <v>hardware</v>
      </c>
      <c r="T2034" s="10">
        <f t="shared" si="158"/>
        <v>42689.565671296295</v>
      </c>
      <c r="U2034" s="10">
        <f t="shared" si="159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6">
        <f>IFERROR(E2035/L2035,0)/VLOOKUP(H2035,ExchangeRates,2,FALSE)</f>
        <v>282.71518987341773</v>
      </c>
      <c r="Q2035" s="15">
        <f>IFERROR(E2035/VLOOKUP(H2035,ExchangeRates,2,FALSE),0)</f>
        <v>44669</v>
      </c>
      <c r="R2035" t="str">
        <f t="shared" si="156"/>
        <v>technology</v>
      </c>
      <c r="S2035" t="str">
        <f t="shared" si="157"/>
        <v>hardware</v>
      </c>
      <c r="T2035" s="10">
        <f t="shared" si="158"/>
        <v>41725.082384259258</v>
      </c>
      <c r="U2035" s="10">
        <f t="shared" si="159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6">
        <f>IFERROR(E2036/L2036,0)/VLOOKUP(H2036,ExchangeRates,2,FALSE)</f>
        <v>593.93620078740162</v>
      </c>
      <c r="Q2036" s="15">
        <f>IFERROR(E2036/VLOOKUP(H2036,ExchangeRates,2,FALSE),0)</f>
        <v>301719.59000000003</v>
      </c>
      <c r="R2036" t="str">
        <f t="shared" si="156"/>
        <v>technology</v>
      </c>
      <c r="S2036" t="str">
        <f t="shared" si="157"/>
        <v>hardware</v>
      </c>
      <c r="T2036" s="10">
        <f t="shared" si="158"/>
        <v>42076.130011574074</v>
      </c>
      <c r="U2036" s="10">
        <f t="shared" si="159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6">
        <f>IFERROR(E2037/L2037,0)/VLOOKUP(H2037,ExchangeRates,2,FALSE)</f>
        <v>262.15704968944101</v>
      </c>
      <c r="Q2037" s="15">
        <f>IFERROR(E2037/VLOOKUP(H2037,ExchangeRates,2,FALSE),0)</f>
        <v>168829.14</v>
      </c>
      <c r="R2037" t="str">
        <f t="shared" si="156"/>
        <v>technology</v>
      </c>
      <c r="S2037" t="str">
        <f t="shared" si="157"/>
        <v>hardware</v>
      </c>
      <c r="T2037" s="10">
        <f t="shared" si="158"/>
        <v>42311.625081018516</v>
      </c>
      <c r="U2037" s="10">
        <f t="shared" si="159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6">
        <f>IFERROR(E2038/L2038,0)/VLOOKUP(H2038,ExchangeRates,2,FALSE)</f>
        <v>46.580778301886795</v>
      </c>
      <c r="Q2038" s="15">
        <f>IFERROR(E2038/VLOOKUP(H2038,ExchangeRates,2,FALSE),0)</f>
        <v>39500.5</v>
      </c>
      <c r="R2038" t="str">
        <f t="shared" si="156"/>
        <v>technology</v>
      </c>
      <c r="S2038" t="str">
        <f t="shared" si="157"/>
        <v>hardware</v>
      </c>
      <c r="T2038" s="10">
        <f t="shared" si="158"/>
        <v>41738.864803240736</v>
      </c>
      <c r="U2038" s="10">
        <f t="shared" si="159"/>
        <v>41768.864803240736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6">
        <f>IFERROR(E2039/L2039,0)/VLOOKUP(H2039,ExchangeRates,2,FALSE)</f>
        <v>70.041118881118877</v>
      </c>
      <c r="Q2039" s="15">
        <f>IFERROR(E2039/VLOOKUP(H2039,ExchangeRates,2,FALSE),0)</f>
        <v>30047.64</v>
      </c>
      <c r="R2039" t="str">
        <f t="shared" si="156"/>
        <v>technology</v>
      </c>
      <c r="S2039" t="str">
        <f t="shared" si="157"/>
        <v>hardware</v>
      </c>
      <c r="T2039" s="10">
        <f t="shared" si="158"/>
        <v>41578.210104166668</v>
      </c>
      <c r="U2039" s="10">
        <f t="shared" si="159"/>
        <v>41638.251770833333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6">
        <f>IFERROR(E2040/L2040,0)/VLOOKUP(H2040,ExchangeRates,2,FALSE)</f>
        <v>208.74286423430129</v>
      </c>
      <c r="Q2040" s="15">
        <f>IFERROR(E2040/VLOOKUP(H2040,ExchangeRates,2,FALSE),0)</f>
        <v>42583.544303797469</v>
      </c>
      <c r="R2040" t="str">
        <f t="shared" si="156"/>
        <v>technology</v>
      </c>
      <c r="S2040" t="str">
        <f t="shared" si="157"/>
        <v>hardware</v>
      </c>
      <c r="T2040" s="10">
        <f t="shared" si="158"/>
        <v>41424.27107638889</v>
      </c>
      <c r="U2040" s="10">
        <f t="shared" si="159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6">
        <f>IFERROR(E2041/L2041,0)/VLOOKUP(H2041,ExchangeRates,2,FALSE)</f>
        <v>449.26385224274406</v>
      </c>
      <c r="Q2041" s="15">
        <f>IFERROR(E2041/VLOOKUP(H2041,ExchangeRates,2,FALSE),0)</f>
        <v>170271</v>
      </c>
      <c r="R2041" t="str">
        <f t="shared" si="156"/>
        <v>technology</v>
      </c>
      <c r="S2041" t="str">
        <f t="shared" si="157"/>
        <v>hardware</v>
      </c>
      <c r="T2041" s="10">
        <f t="shared" si="158"/>
        <v>42675.438946759255</v>
      </c>
      <c r="U2041" s="10">
        <f t="shared" si="159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6">
        <f>IFERROR(E2042/L2042,0)/VLOOKUP(H2042,ExchangeRates,2,FALSE)</f>
        <v>27.472841328413285</v>
      </c>
      <c r="Q2042" s="15">
        <f>IFERROR(E2042/VLOOKUP(H2042,ExchangeRates,2,FALSE),0)</f>
        <v>7445.14</v>
      </c>
      <c r="R2042" t="str">
        <f t="shared" si="156"/>
        <v>technology</v>
      </c>
      <c r="S2042" t="str">
        <f t="shared" si="157"/>
        <v>hardware</v>
      </c>
      <c r="T2042" s="10">
        <f t="shared" si="158"/>
        <v>41578.927118055552</v>
      </c>
      <c r="U2042" s="10">
        <f t="shared" si="159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6">
        <f>IFERROR(E2043/L2043,0)/VLOOKUP(H2043,ExchangeRates,2,FALSE)</f>
        <v>143.97499999999999</v>
      </c>
      <c r="Q2043" s="15">
        <f>IFERROR(E2043/VLOOKUP(H2043,ExchangeRates,2,FALSE),0)</f>
        <v>17277</v>
      </c>
      <c r="R2043" t="str">
        <f t="shared" si="156"/>
        <v>technology</v>
      </c>
      <c r="S2043" t="str">
        <f t="shared" si="157"/>
        <v>hardware</v>
      </c>
      <c r="T2043" s="10">
        <f t="shared" si="158"/>
        <v>42654.525775462964</v>
      </c>
      <c r="U2043" s="10">
        <f t="shared" si="159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6">
        <f>IFERROR(E2044/L2044,0)/VLOOKUP(H2044,ExchangeRates,2,FALSE)</f>
        <v>88.23571428571428</v>
      </c>
      <c r="Q2044" s="15">
        <f>IFERROR(E2044/VLOOKUP(H2044,ExchangeRates,2,FALSE),0)</f>
        <v>12353</v>
      </c>
      <c r="R2044" t="str">
        <f t="shared" si="156"/>
        <v>technology</v>
      </c>
      <c r="S2044" t="str">
        <f t="shared" si="157"/>
        <v>hardware</v>
      </c>
      <c r="T2044" s="10">
        <f t="shared" si="158"/>
        <v>42331.708032407405</v>
      </c>
      <c r="U2044" s="10">
        <f t="shared" si="159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6">
        <f>IFERROR(E2045/L2045,0)/VLOOKUP(H2045,ExchangeRates,2,FALSE)</f>
        <v>36.326424870466319</v>
      </c>
      <c r="Q2045" s="15">
        <f>IFERROR(E2045/VLOOKUP(H2045,ExchangeRates,2,FALSE),0)</f>
        <v>7011</v>
      </c>
      <c r="R2045" t="str">
        <f t="shared" si="156"/>
        <v>technology</v>
      </c>
      <c r="S2045" t="str">
        <f t="shared" si="157"/>
        <v>hardware</v>
      </c>
      <c r="T2045" s="10">
        <f t="shared" si="158"/>
        <v>42661.176817129628</v>
      </c>
      <c r="U2045" s="10">
        <f t="shared" si="159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6">
        <f>IFERROR(E2046/L2046,0)/VLOOKUP(H2046,ExchangeRates,2,FALSE)</f>
        <v>90.177777777777777</v>
      </c>
      <c r="Q2046" s="15">
        <f>IFERROR(E2046/VLOOKUP(H2046,ExchangeRates,2,FALSE),0)</f>
        <v>16232</v>
      </c>
      <c r="R2046" t="str">
        <f t="shared" si="156"/>
        <v>technology</v>
      </c>
      <c r="S2046" t="str">
        <f t="shared" si="157"/>
        <v>hardware</v>
      </c>
      <c r="T2046" s="10">
        <f t="shared" si="158"/>
        <v>42138.684189814812</v>
      </c>
      <c r="U2046" s="10">
        <f t="shared" si="159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6">
        <f>IFERROR(E2047/L2047,0)/VLOOKUP(H2047,ExchangeRates,2,FALSE)</f>
        <v>152.62361216730039</v>
      </c>
      <c r="Q2047" s="15">
        <f>IFERROR(E2047/VLOOKUP(H2047,ExchangeRates,2,FALSE),0)</f>
        <v>40140.01</v>
      </c>
      <c r="R2047" t="str">
        <f t="shared" si="156"/>
        <v>technology</v>
      </c>
      <c r="S2047" t="str">
        <f t="shared" si="157"/>
        <v>hardware</v>
      </c>
      <c r="T2047" s="10">
        <f t="shared" si="158"/>
        <v>41069.088506944448</v>
      </c>
      <c r="U2047" s="10">
        <f t="shared" si="159"/>
        <v>41099.088506944448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6">
        <f>IFERROR(E2048/L2048,0)/VLOOKUP(H2048,ExchangeRates,2,FALSE)</f>
        <v>55.806451612903224</v>
      </c>
      <c r="Q2048" s="15">
        <f>IFERROR(E2048/VLOOKUP(H2048,ExchangeRates,2,FALSE),0)</f>
        <v>12110</v>
      </c>
      <c r="R2048" t="str">
        <f t="shared" si="156"/>
        <v>technology</v>
      </c>
      <c r="S2048" t="str">
        <f t="shared" si="157"/>
        <v>hardware</v>
      </c>
      <c r="T2048" s="10">
        <f t="shared" si="158"/>
        <v>41387.171805555554</v>
      </c>
      <c r="U2048" s="10">
        <f t="shared" si="159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6">
        <f>IFERROR(E2049/L2049,0)/VLOOKUP(H2049,ExchangeRates,2,FALSE)</f>
        <v>158.23143967895663</v>
      </c>
      <c r="Q2049" s="15">
        <f>IFERROR(E2049/VLOOKUP(H2049,ExchangeRates,2,FALSE),0)</f>
        <v>70096.527777777781</v>
      </c>
      <c r="R2049" t="str">
        <f t="shared" si="156"/>
        <v>technology</v>
      </c>
      <c r="S2049" t="str">
        <f t="shared" si="157"/>
        <v>hardware</v>
      </c>
      <c r="T2049" s="10">
        <f t="shared" si="158"/>
        <v>42081.903587962966</v>
      </c>
      <c r="U2049" s="10">
        <f t="shared" si="159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 s="6">
        <f>IFERROR(E2050/L2050,0)/VLOOKUP(H2050,ExchangeRates,2,FALSE)</f>
        <v>91.82989803350327</v>
      </c>
      <c r="Q2050" s="15">
        <f>IFERROR(E2050/VLOOKUP(H2050,ExchangeRates,2,FALSE),0)</f>
        <v>126082.45</v>
      </c>
      <c r="R2050" t="str">
        <f t="shared" si="156"/>
        <v>technology</v>
      </c>
      <c r="S2050" t="str">
        <f t="shared" si="157"/>
        <v>hardware</v>
      </c>
      <c r="T2050" s="10">
        <f t="shared" si="158"/>
        <v>41387.651516203703</v>
      </c>
      <c r="U2050" s="10">
        <f t="shared" si="159"/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 s="6">
        <f>IFERROR(E2051/L2051,0)/VLOOKUP(H2051,ExchangeRates,2,FALSE)</f>
        <v>102.52030093145449</v>
      </c>
      <c r="Q2051" s="15">
        <f>IFERROR(E2051/VLOOKUP(H2051,ExchangeRates,2,FALSE),0)</f>
        <v>76070.063291139231</v>
      </c>
      <c r="R2051" t="str">
        <f t="shared" ref="R2051:R2114" si="161">LEFT(N2051,FIND("/",N2051)-1)</f>
        <v>technology</v>
      </c>
      <c r="S2051" t="str">
        <f t="shared" ref="S2051:S2114" si="162">RIGHT(N2051,LEN(N2051)-FIND("/",N2051))</f>
        <v>hardware</v>
      </c>
      <c r="T2051" s="10">
        <f t="shared" ref="T2051:T2114" si="163">(((J2051/86400)+DATE(1970,1,1)))</f>
        <v>41575.527349537035</v>
      </c>
      <c r="U2051" s="10">
        <f t="shared" ref="U2051:U2114" si="164">(((I2051/86400)+DATE(1970,1,1)))</f>
        <v>41610.957638888889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6">
        <f>IFERROR(E2052/L2052,0)/VLOOKUP(H2052,ExchangeRates,2,FALSE)</f>
        <v>278.39411764705881</v>
      </c>
      <c r="Q2052" s="15">
        <f>IFERROR(E2052/VLOOKUP(H2052,ExchangeRates,2,FALSE),0)</f>
        <v>47327</v>
      </c>
      <c r="R2052" t="str">
        <f t="shared" si="161"/>
        <v>technology</v>
      </c>
      <c r="S2052" t="str">
        <f t="shared" si="162"/>
        <v>hardware</v>
      </c>
      <c r="T2052" s="10">
        <f t="shared" si="163"/>
        <v>42115.071504629625</v>
      </c>
      <c r="U2052" s="10">
        <f t="shared" si="164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6">
        <f>IFERROR(E2053/L2053,0)/VLOOKUP(H2053,ExchangeRates,2,FALSE)</f>
        <v>43.095041322314053</v>
      </c>
      <c r="Q2053" s="15">
        <f>IFERROR(E2053/VLOOKUP(H2053,ExchangeRates,2,FALSE),0)</f>
        <v>10429</v>
      </c>
      <c r="R2053" t="str">
        <f t="shared" si="161"/>
        <v>technology</v>
      </c>
      <c r="S2053" t="str">
        <f t="shared" si="162"/>
        <v>hardware</v>
      </c>
      <c r="T2053" s="10">
        <f t="shared" si="163"/>
        <v>41604.022418981483</v>
      </c>
      <c r="U2053" s="10">
        <f t="shared" si="164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6">
        <f>IFERROR(E2054/L2054,0)/VLOOKUP(H2054,ExchangeRates,2,FALSE)</f>
        <v>326.29205175600737</v>
      </c>
      <c r="Q2054" s="15">
        <f>IFERROR(E2054/VLOOKUP(H2054,ExchangeRates,2,FALSE),0)</f>
        <v>176524</v>
      </c>
      <c r="R2054" t="str">
        <f t="shared" si="161"/>
        <v>technology</v>
      </c>
      <c r="S2054" t="str">
        <f t="shared" si="162"/>
        <v>hardware</v>
      </c>
      <c r="T2054" s="10">
        <f t="shared" si="163"/>
        <v>42375.08394675926</v>
      </c>
      <c r="U2054" s="10">
        <f t="shared" si="164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6">
        <f>IFERROR(E2055/L2055,0)/VLOOKUP(H2055,ExchangeRates,2,FALSE)</f>
        <v>41.743801652892564</v>
      </c>
      <c r="Q2055" s="15">
        <f>IFERROR(E2055/VLOOKUP(H2055,ExchangeRates,2,FALSE),0)</f>
        <v>5051</v>
      </c>
      <c r="R2055" t="str">
        <f t="shared" si="161"/>
        <v>technology</v>
      </c>
      <c r="S2055" t="str">
        <f t="shared" si="162"/>
        <v>hardware</v>
      </c>
      <c r="T2055" s="10">
        <f t="shared" si="163"/>
        <v>42303.617488425924</v>
      </c>
      <c r="U2055" s="10">
        <f t="shared" si="164"/>
        <v>42333.659155092595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6">
        <f>IFERROR(E2056/L2056,0)/VLOOKUP(H2056,ExchangeRates,2,FALSE)</f>
        <v>81.039156933488243</v>
      </c>
      <c r="Q2056" s="15">
        <f>IFERROR(E2056/VLOOKUP(H2056,ExchangeRates,2,FALSE),0)</f>
        <v>50325.3164556962</v>
      </c>
      <c r="R2056" t="str">
        <f t="shared" si="161"/>
        <v>technology</v>
      </c>
      <c r="S2056" t="str">
        <f t="shared" si="162"/>
        <v>hardware</v>
      </c>
      <c r="T2056" s="10">
        <f t="shared" si="163"/>
        <v>41731.520949074074</v>
      </c>
      <c r="U2056" s="10">
        <f t="shared" si="164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6">
        <f>IFERROR(E2057/L2057,0)/VLOOKUP(H2057,ExchangeRates,2,FALSE)</f>
        <v>99.455445544554451</v>
      </c>
      <c r="Q2057" s="15">
        <f>IFERROR(E2057/VLOOKUP(H2057,ExchangeRates,2,FALSE),0)</f>
        <v>10045</v>
      </c>
      <c r="R2057" t="str">
        <f t="shared" si="161"/>
        <v>technology</v>
      </c>
      <c r="S2057" t="str">
        <f t="shared" si="162"/>
        <v>hardware</v>
      </c>
      <c r="T2057" s="10">
        <f t="shared" si="163"/>
        <v>41946.674108796295</v>
      </c>
      <c r="U2057" s="10">
        <f t="shared" si="164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6">
        <f>IFERROR(E2058/L2058,0)/VLOOKUP(H2058,ExchangeRates,2,FALSE)</f>
        <v>138.49458483754512</v>
      </c>
      <c r="Q2058" s="15">
        <f>IFERROR(E2058/VLOOKUP(H2058,ExchangeRates,2,FALSE),0)</f>
        <v>76726</v>
      </c>
      <c r="R2058" t="str">
        <f t="shared" si="161"/>
        <v>technology</v>
      </c>
      <c r="S2058" t="str">
        <f t="shared" si="162"/>
        <v>hardware</v>
      </c>
      <c r="T2058" s="10">
        <f t="shared" si="163"/>
        <v>41351.76090277778</v>
      </c>
      <c r="U2058" s="10">
        <f t="shared" si="164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6">
        <f>IFERROR(E2059/L2059,0)/VLOOKUP(H2059,ExchangeRates,2,FALSE)</f>
        <v>57.655433914927592</v>
      </c>
      <c r="Q2059" s="15">
        <f>IFERROR(E2059/VLOOKUP(H2059,ExchangeRates,2,FALSE),0)</f>
        <v>38398.518987341769</v>
      </c>
      <c r="R2059" t="str">
        <f t="shared" si="161"/>
        <v>technology</v>
      </c>
      <c r="S2059" t="str">
        <f t="shared" si="162"/>
        <v>hardware</v>
      </c>
      <c r="T2059" s="10">
        <f t="shared" si="163"/>
        <v>42396.494583333333</v>
      </c>
      <c r="U2059" s="10">
        <f t="shared" si="164"/>
        <v>42426.494583333333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6">
        <f>IFERROR(E2060/L2060,0)/VLOOKUP(H2060,ExchangeRates,2,FALSE)</f>
        <v>13.300401358443963</v>
      </c>
      <c r="Q2060" s="15">
        <f>IFERROR(E2060/VLOOKUP(H2060,ExchangeRates,2,FALSE),0)</f>
        <v>5453.164556962025</v>
      </c>
      <c r="R2060" t="str">
        <f t="shared" si="161"/>
        <v>technology</v>
      </c>
      <c r="S2060" t="str">
        <f t="shared" si="162"/>
        <v>hardware</v>
      </c>
      <c r="T2060" s="10">
        <f t="shared" si="163"/>
        <v>42026.370717592596</v>
      </c>
      <c r="U2060" s="10">
        <f t="shared" si="164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6">
        <f>IFERROR(E2061/L2061,0)/VLOOKUP(H2061,ExchangeRates,2,FALSE)</f>
        <v>114.76533333333333</v>
      </c>
      <c r="Q2061" s="15">
        <f>IFERROR(E2061/VLOOKUP(H2061,ExchangeRates,2,FALSE),0)</f>
        <v>43037</v>
      </c>
      <c r="R2061" t="str">
        <f t="shared" si="161"/>
        <v>technology</v>
      </c>
      <c r="S2061" t="str">
        <f t="shared" si="162"/>
        <v>hardware</v>
      </c>
      <c r="T2061" s="10">
        <f t="shared" si="163"/>
        <v>42361.602476851855</v>
      </c>
      <c r="U2061" s="10">
        <f t="shared" si="164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6">
        <f>IFERROR(E2062/L2062,0)/VLOOKUP(H2062,ExchangeRates,2,FALSE)</f>
        <v>35.997067448680355</v>
      </c>
      <c r="Q2062" s="15">
        <f>IFERROR(E2062/VLOOKUP(H2062,ExchangeRates,2,FALSE),0)</f>
        <v>49100</v>
      </c>
      <c r="R2062" t="str">
        <f t="shared" si="161"/>
        <v>technology</v>
      </c>
      <c r="S2062" t="str">
        <f t="shared" si="162"/>
        <v>hardware</v>
      </c>
      <c r="T2062" s="10">
        <f t="shared" si="163"/>
        <v>41783.642939814818</v>
      </c>
      <c r="U2062" s="10">
        <f t="shared" si="164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6">
        <f>IFERROR(E2063/L2063,0)/VLOOKUP(H2063,ExchangeRates,2,FALSE)</f>
        <v>154.17142857142858</v>
      </c>
      <c r="Q2063" s="15">
        <f>IFERROR(E2063/VLOOKUP(H2063,ExchangeRates,2,FALSE),0)</f>
        <v>5396</v>
      </c>
      <c r="R2063" t="str">
        <f t="shared" si="161"/>
        <v>technology</v>
      </c>
      <c r="S2063" t="str">
        <f t="shared" si="162"/>
        <v>hardware</v>
      </c>
      <c r="T2063" s="10">
        <f t="shared" si="163"/>
        <v>42705.764513888891</v>
      </c>
      <c r="U2063" s="10">
        <f t="shared" si="164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6">
        <f>IFERROR(E2064/L2064,0)/VLOOKUP(H2064,ExchangeRates,2,FALSE)</f>
        <v>86.20839612809381</v>
      </c>
      <c r="Q2064" s="15">
        <f>IFERROR(E2064/VLOOKUP(H2064,ExchangeRates,2,FALSE),0)</f>
        <v>17500.304414003043</v>
      </c>
      <c r="R2064" t="str">
        <f t="shared" si="161"/>
        <v>technology</v>
      </c>
      <c r="S2064" t="str">
        <f t="shared" si="162"/>
        <v>hardware</v>
      </c>
      <c r="T2064" s="10">
        <f t="shared" si="163"/>
        <v>42423.3830787037</v>
      </c>
      <c r="U2064" s="10">
        <f t="shared" si="164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6">
        <f>IFERROR(E2065/L2065,0)/VLOOKUP(H2065,ExchangeRates,2,FALSE)</f>
        <v>137.33766233766235</v>
      </c>
      <c r="Q2065" s="15">
        <f>IFERROR(E2065/VLOOKUP(H2065,ExchangeRates,2,FALSE),0)</f>
        <v>6729.545454545455</v>
      </c>
      <c r="R2065" t="str">
        <f t="shared" si="161"/>
        <v>technology</v>
      </c>
      <c r="S2065" t="str">
        <f t="shared" si="162"/>
        <v>hardware</v>
      </c>
      <c r="T2065" s="10">
        <f t="shared" si="163"/>
        <v>42472.73265046296</v>
      </c>
      <c r="U2065" s="10">
        <f t="shared" si="164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6">
        <f>IFERROR(E2066/L2066,0)/VLOOKUP(H2066,ExchangeRates,2,FALSE)</f>
        <v>86.163845492085343</v>
      </c>
      <c r="Q2066" s="15">
        <f>IFERROR(E2066/VLOOKUP(H2066,ExchangeRates,2,FALSE),0)</f>
        <v>500784.27</v>
      </c>
      <c r="R2066" t="str">
        <f t="shared" si="161"/>
        <v>technology</v>
      </c>
      <c r="S2066" t="str">
        <f t="shared" si="162"/>
        <v>hardware</v>
      </c>
      <c r="T2066" s="10">
        <f t="shared" si="163"/>
        <v>41389.364849537036</v>
      </c>
      <c r="U2066" s="10">
        <f t="shared" si="164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6">
        <f>IFERROR(E2067/L2067,0)/VLOOKUP(H2067,ExchangeRates,2,FALSE)</f>
        <v>64.825461260616322</v>
      </c>
      <c r="Q2067" s="15">
        <f>IFERROR(E2067/VLOOKUP(H2067,ExchangeRates,2,FALSE),0)</f>
        <v>100868.41772151898</v>
      </c>
      <c r="R2067" t="str">
        <f t="shared" si="161"/>
        <v>technology</v>
      </c>
      <c r="S2067" t="str">
        <f t="shared" si="162"/>
        <v>hardware</v>
      </c>
      <c r="T2067" s="10">
        <f t="shared" si="163"/>
        <v>41603.333668981482</v>
      </c>
      <c r="U2067" s="10">
        <f t="shared" si="164"/>
        <v>41633.333668981482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6">
        <f>IFERROR(E2068/L2068,0)/VLOOKUP(H2068,ExchangeRates,2,FALSE)</f>
        <v>67.261538461538464</v>
      </c>
      <c r="Q2068" s="15">
        <f>IFERROR(E2068/VLOOKUP(H2068,ExchangeRates,2,FALSE),0)</f>
        <v>4372</v>
      </c>
      <c r="R2068" t="str">
        <f t="shared" si="161"/>
        <v>technology</v>
      </c>
      <c r="S2068" t="str">
        <f t="shared" si="162"/>
        <v>hardware</v>
      </c>
      <c r="T2068" s="10">
        <f t="shared" si="163"/>
        <v>41844.771793981483</v>
      </c>
      <c r="U2068" s="10">
        <f t="shared" si="164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6">
        <f>IFERROR(E2069/L2069,0)/VLOOKUP(H2069,ExchangeRates,2,FALSE)</f>
        <v>79.493670886075947</v>
      </c>
      <c r="Q2069" s="15">
        <f>IFERROR(E2069/VLOOKUP(H2069,ExchangeRates,2,FALSE),0)</f>
        <v>794.9367088607595</v>
      </c>
      <c r="R2069" t="str">
        <f t="shared" si="161"/>
        <v>technology</v>
      </c>
      <c r="S2069" t="str">
        <f t="shared" si="162"/>
        <v>hardware</v>
      </c>
      <c r="T2069" s="10">
        <f t="shared" si="163"/>
        <v>42115.853888888887</v>
      </c>
      <c r="U2069" s="10">
        <f t="shared" si="164"/>
        <v>42148.853888888887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6">
        <f>IFERROR(E2070/L2070,0)/VLOOKUP(H2070,ExchangeRates,2,FALSE)</f>
        <v>346.13118421052633</v>
      </c>
      <c r="Q2070" s="15">
        <f>IFERROR(E2070/VLOOKUP(H2070,ExchangeRates,2,FALSE),0)</f>
        <v>26305.97</v>
      </c>
      <c r="R2070" t="str">
        <f t="shared" si="161"/>
        <v>technology</v>
      </c>
      <c r="S2070" t="str">
        <f t="shared" si="162"/>
        <v>hardware</v>
      </c>
      <c r="T2070" s="10">
        <f t="shared" si="163"/>
        <v>42633.841608796298</v>
      </c>
      <c r="U2070" s="10">
        <f t="shared" si="164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6">
        <f>IFERROR(E2071/L2071,0)/VLOOKUP(H2071,ExchangeRates,2,FALSE)</f>
        <v>244.11912547528519</v>
      </c>
      <c r="Q2071" s="15">
        <f>IFERROR(E2071/VLOOKUP(H2071,ExchangeRates,2,FALSE),0)</f>
        <v>64203.33</v>
      </c>
      <c r="R2071" t="str">
        <f t="shared" si="161"/>
        <v>technology</v>
      </c>
      <c r="S2071" t="str">
        <f t="shared" si="162"/>
        <v>hardware</v>
      </c>
      <c r="T2071" s="10">
        <f t="shared" si="163"/>
        <v>42340.972118055557</v>
      </c>
      <c r="U2071" s="10">
        <f t="shared" si="164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6">
        <f>IFERROR(E2072/L2072,0)/VLOOKUP(H2072,ExchangeRates,2,FALSE)</f>
        <v>294.60710041592398</v>
      </c>
      <c r="Q2072" s="15">
        <f>IFERROR(E2072/VLOOKUP(H2072,ExchangeRates,2,FALSE),0)</f>
        <v>450748.86363636365</v>
      </c>
      <c r="R2072" t="str">
        <f t="shared" si="161"/>
        <v>technology</v>
      </c>
      <c r="S2072" t="str">
        <f t="shared" si="162"/>
        <v>hardware</v>
      </c>
      <c r="T2072" s="10">
        <f t="shared" si="163"/>
        <v>42519.6565162037</v>
      </c>
      <c r="U2072" s="10">
        <f t="shared" si="164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6">
        <f>IFERROR(E2073/L2073,0)/VLOOKUP(H2073,ExchangeRates,2,FALSE)</f>
        <v>201.96402877697841</v>
      </c>
      <c r="Q2073" s="15">
        <f>IFERROR(E2073/VLOOKUP(H2073,ExchangeRates,2,FALSE),0)</f>
        <v>56146</v>
      </c>
      <c r="R2073" t="str">
        <f t="shared" si="161"/>
        <v>technology</v>
      </c>
      <c r="S2073" t="str">
        <f t="shared" si="162"/>
        <v>hardware</v>
      </c>
      <c r="T2073" s="10">
        <f t="shared" si="163"/>
        <v>42600.278749999998</v>
      </c>
      <c r="U2073" s="10">
        <f t="shared" si="164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6">
        <f>IFERROR(E2074/L2074,0)/VLOOKUP(H2074,ExchangeRates,2,FALSE)</f>
        <v>226.20857142857142</v>
      </c>
      <c r="Q2074" s="15">
        <f>IFERROR(E2074/VLOOKUP(H2074,ExchangeRates,2,FALSE),0)</f>
        <v>79173</v>
      </c>
      <c r="R2074" t="str">
        <f t="shared" si="161"/>
        <v>technology</v>
      </c>
      <c r="S2074" t="str">
        <f t="shared" si="162"/>
        <v>hardware</v>
      </c>
      <c r="T2074" s="10">
        <f t="shared" si="163"/>
        <v>42467.581388888888</v>
      </c>
      <c r="U2074" s="10">
        <f t="shared" si="164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6">
        <f>IFERROR(E2075/L2075,0)/VLOOKUP(H2075,ExchangeRates,2,FALSE)</f>
        <v>324.69</v>
      </c>
      <c r="Q2075" s="15">
        <f>IFERROR(E2075/VLOOKUP(H2075,ExchangeRates,2,FALSE),0)</f>
        <v>152604.29999999999</v>
      </c>
      <c r="R2075" t="str">
        <f t="shared" si="161"/>
        <v>technology</v>
      </c>
      <c r="S2075" t="str">
        <f t="shared" si="162"/>
        <v>hardware</v>
      </c>
      <c r="T2075" s="10">
        <f t="shared" si="163"/>
        <v>42087.668032407411</v>
      </c>
      <c r="U2075" s="10">
        <f t="shared" si="164"/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6">
        <f>IFERROR(E2076/L2076,0)/VLOOKUP(H2076,ExchangeRates,2,FALSE)</f>
        <v>205</v>
      </c>
      <c r="Q2076" s="15">
        <f>IFERROR(E2076/VLOOKUP(H2076,ExchangeRates,2,FALSE),0)</f>
        <v>615</v>
      </c>
      <c r="R2076" t="str">
        <f t="shared" si="161"/>
        <v>technology</v>
      </c>
      <c r="S2076" t="str">
        <f t="shared" si="162"/>
        <v>hardware</v>
      </c>
      <c r="T2076" s="10">
        <f t="shared" si="163"/>
        <v>42466.826180555552</v>
      </c>
      <c r="U2076" s="10">
        <f t="shared" si="164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6">
        <f>IFERROR(E2077/L2077,0)/VLOOKUP(H2077,ExchangeRates,2,FALSE)</f>
        <v>20.465926829268295</v>
      </c>
      <c r="Q2077" s="15">
        <f>IFERROR(E2077/VLOOKUP(H2077,ExchangeRates,2,FALSE),0)</f>
        <v>167820.6</v>
      </c>
      <c r="R2077" t="str">
        <f t="shared" si="161"/>
        <v>technology</v>
      </c>
      <c r="S2077" t="str">
        <f t="shared" si="162"/>
        <v>hardware</v>
      </c>
      <c r="T2077" s="10">
        <f t="shared" si="163"/>
        <v>41450.681574074071</v>
      </c>
      <c r="U2077" s="10">
        <f t="shared" si="164"/>
        <v>41480.681574074071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6">
        <f>IFERROR(E2078/L2078,0)/VLOOKUP(H2078,ExchangeRates,2,FALSE)</f>
        <v>147.2823183077135</v>
      </c>
      <c r="Q2078" s="15">
        <f>IFERROR(E2078/VLOOKUP(H2078,ExchangeRates,2,FALSE),0)</f>
        <v>1231132.8987341772</v>
      </c>
      <c r="R2078" t="str">
        <f t="shared" si="161"/>
        <v>technology</v>
      </c>
      <c r="S2078" t="str">
        <f t="shared" si="162"/>
        <v>hardware</v>
      </c>
      <c r="T2078" s="10">
        <f t="shared" si="163"/>
        <v>41803.880659722221</v>
      </c>
      <c r="U2078" s="10">
        <f t="shared" si="164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6">
        <f>IFERROR(E2079/L2079,0)/VLOOKUP(H2079,ExchangeRates,2,FALSE)</f>
        <v>307.20212765957444</v>
      </c>
      <c r="Q2079" s="15">
        <f>IFERROR(E2079/VLOOKUP(H2079,ExchangeRates,2,FALSE),0)</f>
        <v>57754</v>
      </c>
      <c r="R2079" t="str">
        <f t="shared" si="161"/>
        <v>technology</v>
      </c>
      <c r="S2079" t="str">
        <f t="shared" si="162"/>
        <v>hardware</v>
      </c>
      <c r="T2079" s="10">
        <f t="shared" si="163"/>
        <v>42103.042546296296</v>
      </c>
      <c r="U2079" s="10">
        <f t="shared" si="164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6">
        <f>IFERROR(E2080/L2080,0)/VLOOKUP(H2080,ExchangeRates,2,FALSE)</f>
        <v>621.2357954545455</v>
      </c>
      <c r="Q2080" s="15">
        <f>IFERROR(E2080/VLOOKUP(H2080,ExchangeRates,2,FALSE),0)</f>
        <v>29819.31818181818</v>
      </c>
      <c r="R2080" t="str">
        <f t="shared" si="161"/>
        <v>technology</v>
      </c>
      <c r="S2080" t="str">
        <f t="shared" si="162"/>
        <v>hardware</v>
      </c>
      <c r="T2080" s="10">
        <f t="shared" si="163"/>
        <v>42692.771493055552</v>
      </c>
      <c r="U2080" s="10">
        <f t="shared" si="164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6">
        <f>IFERROR(E2081/L2081,0)/VLOOKUP(H2081,ExchangeRates,2,FALSE)</f>
        <v>60.094258961900188</v>
      </c>
      <c r="Q2081" s="15">
        <f>IFERROR(E2081/VLOOKUP(H2081,ExchangeRates,2,FALSE),0)</f>
        <v>36477.215189873416</v>
      </c>
      <c r="R2081" t="str">
        <f t="shared" si="161"/>
        <v>technology</v>
      </c>
      <c r="S2081" t="str">
        <f t="shared" si="162"/>
        <v>hardware</v>
      </c>
      <c r="T2081" s="10">
        <f t="shared" si="163"/>
        <v>42150.71056712963</v>
      </c>
      <c r="U2081" s="10">
        <f t="shared" si="164"/>
        <v>42180.791666666672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6">
        <f>IFERROR(E2082/L2082,0)/VLOOKUP(H2082,ExchangeRates,2,FALSE)</f>
        <v>101.56</v>
      </c>
      <c r="Q2082" s="15">
        <f>IFERROR(E2082/VLOOKUP(H2082,ExchangeRates,2,FALSE),0)</f>
        <v>5078</v>
      </c>
      <c r="R2082" t="str">
        <f t="shared" si="161"/>
        <v>technology</v>
      </c>
      <c r="S2082" t="str">
        <f t="shared" si="162"/>
        <v>hardware</v>
      </c>
      <c r="T2082" s="10">
        <f t="shared" si="163"/>
        <v>42289.957175925927</v>
      </c>
      <c r="U2082" s="10">
        <f t="shared" si="164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6">
        <f>IFERROR(E2083/L2083,0)/VLOOKUP(H2083,ExchangeRates,2,FALSE)</f>
        <v>72.909090909090907</v>
      </c>
      <c r="Q2083" s="15">
        <f>IFERROR(E2083/VLOOKUP(H2083,ExchangeRates,2,FALSE),0)</f>
        <v>4010</v>
      </c>
      <c r="R2083" t="str">
        <f t="shared" si="161"/>
        <v>music</v>
      </c>
      <c r="S2083" t="str">
        <f t="shared" si="162"/>
        <v>indie rock</v>
      </c>
      <c r="T2083" s="10">
        <f t="shared" si="163"/>
        <v>41004.15688657407</v>
      </c>
      <c r="U2083" s="10">
        <f t="shared" si="164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6">
        <f>IFERROR(E2084/L2084,0)/VLOOKUP(H2084,ExchangeRates,2,FALSE)</f>
        <v>43.710526315789473</v>
      </c>
      <c r="Q2084" s="15">
        <f>IFERROR(E2084/VLOOKUP(H2084,ExchangeRates,2,FALSE),0)</f>
        <v>1661</v>
      </c>
      <c r="R2084" t="str">
        <f t="shared" si="161"/>
        <v>music</v>
      </c>
      <c r="S2084" t="str">
        <f t="shared" si="162"/>
        <v>indie rock</v>
      </c>
      <c r="T2084" s="10">
        <f t="shared" si="163"/>
        <v>40811.120324074072</v>
      </c>
      <c r="U2084" s="10">
        <f t="shared" si="164"/>
        <v>40871.161990740744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6">
        <f>IFERROR(E2085/L2085,0)/VLOOKUP(H2085,ExchangeRates,2,FALSE)</f>
        <v>34</v>
      </c>
      <c r="Q2085" s="15">
        <f>IFERROR(E2085/VLOOKUP(H2085,ExchangeRates,2,FALSE),0)</f>
        <v>850</v>
      </c>
      <c r="R2085" t="str">
        <f t="shared" si="161"/>
        <v>music</v>
      </c>
      <c r="S2085" t="str">
        <f t="shared" si="162"/>
        <v>indie rock</v>
      </c>
      <c r="T2085" s="10">
        <f t="shared" si="163"/>
        <v>41034.72216435185</v>
      </c>
      <c r="U2085" s="10">
        <f t="shared" si="164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6">
        <f>IFERROR(E2086/L2086,0)/VLOOKUP(H2086,ExchangeRates,2,FALSE)</f>
        <v>70.652173913043484</v>
      </c>
      <c r="Q2086" s="15">
        <f>IFERROR(E2086/VLOOKUP(H2086,ExchangeRates,2,FALSE),0)</f>
        <v>3250</v>
      </c>
      <c r="R2086" t="str">
        <f t="shared" si="161"/>
        <v>music</v>
      </c>
      <c r="S2086" t="str">
        <f t="shared" si="162"/>
        <v>indie rock</v>
      </c>
      <c r="T2086" s="10">
        <f t="shared" si="163"/>
        <v>41731.833124999997</v>
      </c>
      <c r="U2086" s="10">
        <f t="shared" si="164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6">
        <f>IFERROR(E2087/L2087,0)/VLOOKUP(H2087,ExchangeRates,2,FALSE)</f>
        <v>89.301204819277103</v>
      </c>
      <c r="Q2087" s="15">
        <f>IFERROR(E2087/VLOOKUP(H2087,ExchangeRates,2,FALSE),0)</f>
        <v>7412</v>
      </c>
      <c r="R2087" t="str">
        <f t="shared" si="161"/>
        <v>music</v>
      </c>
      <c r="S2087" t="str">
        <f t="shared" si="162"/>
        <v>indie rock</v>
      </c>
      <c r="T2087" s="10">
        <f t="shared" si="163"/>
        <v>41075.835497685184</v>
      </c>
      <c r="U2087" s="10">
        <f t="shared" si="164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6">
        <f>IFERROR(E2088/L2088,0)/VLOOKUP(H2088,ExchangeRates,2,FALSE)</f>
        <v>115.08571428571429</v>
      </c>
      <c r="Q2088" s="15">
        <f>IFERROR(E2088/VLOOKUP(H2088,ExchangeRates,2,FALSE),0)</f>
        <v>4028</v>
      </c>
      <c r="R2088" t="str">
        <f t="shared" si="161"/>
        <v>music</v>
      </c>
      <c r="S2088" t="str">
        <f t="shared" si="162"/>
        <v>indie rock</v>
      </c>
      <c r="T2088" s="10">
        <f t="shared" si="163"/>
        <v>40860.67050925926</v>
      </c>
      <c r="U2088" s="10">
        <f t="shared" si="164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6">
        <f>IFERROR(E2089/L2089,0)/VLOOKUP(H2089,ExchangeRates,2,FALSE)</f>
        <v>62.12</v>
      </c>
      <c r="Q2089" s="15">
        <f>IFERROR(E2089/VLOOKUP(H2089,ExchangeRates,2,FALSE),0)</f>
        <v>1553</v>
      </c>
      <c r="R2089" t="str">
        <f t="shared" si="161"/>
        <v>music</v>
      </c>
      <c r="S2089" t="str">
        <f t="shared" si="162"/>
        <v>indie rock</v>
      </c>
      <c r="T2089" s="10">
        <f t="shared" si="163"/>
        <v>40764.204375000001</v>
      </c>
      <c r="U2089" s="10">
        <f t="shared" si="164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6">
        <f>IFERROR(E2090/L2090,0)/VLOOKUP(H2090,ExchangeRates,2,FALSE)</f>
        <v>46.204266666666669</v>
      </c>
      <c r="Q2090" s="15">
        <f>IFERROR(E2090/VLOOKUP(H2090,ExchangeRates,2,FALSE),0)</f>
        <v>3465.32</v>
      </c>
      <c r="R2090" t="str">
        <f t="shared" si="161"/>
        <v>music</v>
      </c>
      <c r="S2090" t="str">
        <f t="shared" si="162"/>
        <v>indie rock</v>
      </c>
      <c r="T2090" s="10">
        <f t="shared" si="163"/>
        <v>40395.714722222227</v>
      </c>
      <c r="U2090" s="10">
        <f t="shared" si="164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6">
        <f>IFERROR(E2091/L2091,0)/VLOOKUP(H2091,ExchangeRates,2,FALSE)</f>
        <v>48.54854838709678</v>
      </c>
      <c r="Q2091" s="15">
        <f>IFERROR(E2091/VLOOKUP(H2091,ExchangeRates,2,FALSE),0)</f>
        <v>3010.01</v>
      </c>
      <c r="R2091" t="str">
        <f t="shared" si="161"/>
        <v>music</v>
      </c>
      <c r="S2091" t="str">
        <f t="shared" si="162"/>
        <v>indie rock</v>
      </c>
      <c r="T2091" s="10">
        <f t="shared" si="163"/>
        <v>41453.076319444444</v>
      </c>
      <c r="U2091" s="10">
        <f t="shared" si="164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6">
        <f>IFERROR(E2092/L2092,0)/VLOOKUP(H2092,ExchangeRates,2,FALSE)</f>
        <v>57.520187499999999</v>
      </c>
      <c r="Q2092" s="15">
        <f>IFERROR(E2092/VLOOKUP(H2092,ExchangeRates,2,FALSE),0)</f>
        <v>9203.23</v>
      </c>
      <c r="R2092" t="str">
        <f t="shared" si="161"/>
        <v>music</v>
      </c>
      <c r="S2092" t="str">
        <f t="shared" si="162"/>
        <v>indie rock</v>
      </c>
      <c r="T2092" s="10">
        <f t="shared" si="163"/>
        <v>41299.381423611107</v>
      </c>
      <c r="U2092" s="10">
        <f t="shared" si="164"/>
        <v>41329.381423611107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6">
        <f>IFERROR(E2093/L2093,0)/VLOOKUP(H2093,ExchangeRates,2,FALSE)</f>
        <v>88.147154471544724</v>
      </c>
      <c r="Q2093" s="15">
        <f>IFERROR(E2093/VLOOKUP(H2093,ExchangeRates,2,FALSE),0)</f>
        <v>21684.2</v>
      </c>
      <c r="R2093" t="str">
        <f t="shared" si="161"/>
        <v>music</v>
      </c>
      <c r="S2093" t="str">
        <f t="shared" si="162"/>
        <v>indie rock</v>
      </c>
      <c r="T2093" s="10">
        <f t="shared" si="163"/>
        <v>40555.322662037041</v>
      </c>
      <c r="U2093" s="10">
        <f t="shared" si="164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6">
        <f>IFERROR(E2094/L2094,0)/VLOOKUP(H2094,ExchangeRates,2,FALSE)</f>
        <v>110.49090909090908</v>
      </c>
      <c r="Q2094" s="15">
        <f>IFERROR(E2094/VLOOKUP(H2094,ExchangeRates,2,FALSE),0)</f>
        <v>6077</v>
      </c>
      <c r="R2094" t="str">
        <f t="shared" si="161"/>
        <v>music</v>
      </c>
      <c r="S2094" t="str">
        <f t="shared" si="162"/>
        <v>indie rock</v>
      </c>
      <c r="T2094" s="10">
        <f t="shared" si="163"/>
        <v>40763.707546296297</v>
      </c>
      <c r="U2094" s="10">
        <f t="shared" si="164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6">
        <f>IFERROR(E2095/L2095,0)/VLOOKUP(H2095,ExchangeRates,2,FALSE)</f>
        <v>66.826086956521735</v>
      </c>
      <c r="Q2095" s="15">
        <f>IFERROR(E2095/VLOOKUP(H2095,ExchangeRates,2,FALSE),0)</f>
        <v>1537</v>
      </c>
      <c r="R2095" t="str">
        <f t="shared" si="161"/>
        <v>music</v>
      </c>
      <c r="S2095" t="str">
        <f t="shared" si="162"/>
        <v>indie rock</v>
      </c>
      <c r="T2095" s="10">
        <f t="shared" si="163"/>
        <v>41205.854537037041</v>
      </c>
      <c r="U2095" s="10">
        <f t="shared" si="164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6">
        <f>IFERROR(E2096/L2096,0)/VLOOKUP(H2096,ExchangeRates,2,FALSE)</f>
        <v>58.597222222222221</v>
      </c>
      <c r="Q2096" s="15">
        <f>IFERROR(E2096/VLOOKUP(H2096,ExchangeRates,2,FALSE),0)</f>
        <v>4219</v>
      </c>
      <c r="R2096" t="str">
        <f t="shared" si="161"/>
        <v>music</v>
      </c>
      <c r="S2096" t="str">
        <f t="shared" si="162"/>
        <v>indie rock</v>
      </c>
      <c r="T2096" s="10">
        <f t="shared" si="163"/>
        <v>40939.02002314815</v>
      </c>
      <c r="U2096" s="10">
        <f t="shared" si="164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6">
        <f>IFERROR(E2097/L2097,0)/VLOOKUP(H2097,ExchangeRates,2,FALSE)</f>
        <v>113.63636363636364</v>
      </c>
      <c r="Q2097" s="15">
        <f>IFERROR(E2097/VLOOKUP(H2097,ExchangeRates,2,FALSE),0)</f>
        <v>2500</v>
      </c>
      <c r="R2097" t="str">
        <f t="shared" si="161"/>
        <v>music</v>
      </c>
      <c r="S2097" t="str">
        <f t="shared" si="162"/>
        <v>indie rock</v>
      </c>
      <c r="T2097" s="10">
        <f t="shared" si="163"/>
        <v>40758.733483796299</v>
      </c>
      <c r="U2097" s="10">
        <f t="shared" si="164"/>
        <v>40818.733483796299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6">
        <f>IFERROR(E2098/L2098,0)/VLOOKUP(H2098,ExchangeRates,2,FALSE)</f>
        <v>43.571428571428569</v>
      </c>
      <c r="Q2098" s="15">
        <f>IFERROR(E2098/VLOOKUP(H2098,ExchangeRates,2,FALSE),0)</f>
        <v>610</v>
      </c>
      <c r="R2098" t="str">
        <f t="shared" si="161"/>
        <v>music</v>
      </c>
      <c r="S2098" t="str">
        <f t="shared" si="162"/>
        <v>indie rock</v>
      </c>
      <c r="T2098" s="10">
        <f t="shared" si="163"/>
        <v>41192.758506944447</v>
      </c>
      <c r="U2098" s="10">
        <f t="shared" si="164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6">
        <f>IFERROR(E2099/L2099,0)/VLOOKUP(H2099,ExchangeRates,2,FALSE)</f>
        <v>78.94736842105263</v>
      </c>
      <c r="Q2099" s="15">
        <f>IFERROR(E2099/VLOOKUP(H2099,ExchangeRates,2,FALSE),0)</f>
        <v>3000</v>
      </c>
      <c r="R2099" t="str">
        <f t="shared" si="161"/>
        <v>music</v>
      </c>
      <c r="S2099" t="str">
        <f t="shared" si="162"/>
        <v>indie rock</v>
      </c>
      <c r="T2099" s="10">
        <f t="shared" si="163"/>
        <v>40818.584895833337</v>
      </c>
      <c r="U2099" s="10">
        <f t="shared" si="164"/>
        <v>40878.626562500001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6">
        <f>IFERROR(E2100/L2100,0)/VLOOKUP(H2100,ExchangeRates,2,FALSE)</f>
        <v>188.125</v>
      </c>
      <c r="Q2100" s="15">
        <f>IFERROR(E2100/VLOOKUP(H2100,ExchangeRates,2,FALSE),0)</f>
        <v>6020</v>
      </c>
      <c r="R2100" t="str">
        <f t="shared" si="161"/>
        <v>music</v>
      </c>
      <c r="S2100" t="str">
        <f t="shared" si="162"/>
        <v>indie rock</v>
      </c>
      <c r="T2100" s="10">
        <f t="shared" si="163"/>
        <v>40946.11383101852</v>
      </c>
      <c r="U2100" s="10">
        <f t="shared" si="164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6">
        <f>IFERROR(E2101/L2101,0)/VLOOKUP(H2101,ExchangeRates,2,FALSE)</f>
        <v>63.031746031746032</v>
      </c>
      <c r="Q2101" s="15">
        <f>IFERROR(E2101/VLOOKUP(H2101,ExchangeRates,2,FALSE),0)</f>
        <v>3971</v>
      </c>
      <c r="R2101" t="str">
        <f t="shared" si="161"/>
        <v>music</v>
      </c>
      <c r="S2101" t="str">
        <f t="shared" si="162"/>
        <v>indie rock</v>
      </c>
      <c r="T2101" s="10">
        <f t="shared" si="163"/>
        <v>42173.746342592596</v>
      </c>
      <c r="U2101" s="10">
        <f t="shared" si="164"/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6">
        <f>IFERROR(E2102/L2102,0)/VLOOKUP(H2102,ExchangeRates,2,FALSE)</f>
        <v>30.37037037037037</v>
      </c>
      <c r="Q2102" s="15">
        <f>IFERROR(E2102/VLOOKUP(H2102,ExchangeRates,2,FALSE),0)</f>
        <v>820</v>
      </c>
      <c r="R2102" t="str">
        <f t="shared" si="161"/>
        <v>music</v>
      </c>
      <c r="S2102" t="str">
        <f t="shared" si="162"/>
        <v>indie rock</v>
      </c>
      <c r="T2102" s="10">
        <f t="shared" si="163"/>
        <v>41074.834965277776</v>
      </c>
      <c r="U2102" s="10">
        <f t="shared" si="164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6">
        <f>IFERROR(E2103/L2103,0)/VLOOKUP(H2103,ExchangeRates,2,FALSE)</f>
        <v>51.477272727272727</v>
      </c>
      <c r="Q2103" s="15">
        <f>IFERROR(E2103/VLOOKUP(H2103,ExchangeRates,2,FALSE),0)</f>
        <v>2265</v>
      </c>
      <c r="R2103" t="str">
        <f t="shared" si="161"/>
        <v>music</v>
      </c>
      <c r="S2103" t="str">
        <f t="shared" si="162"/>
        <v>indie rock</v>
      </c>
      <c r="T2103" s="10">
        <f t="shared" si="163"/>
        <v>40892.149467592593</v>
      </c>
      <c r="U2103" s="10">
        <f t="shared" si="164"/>
        <v>40952.149467592593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6">
        <f>IFERROR(E2104/L2104,0)/VLOOKUP(H2104,ExchangeRates,2,FALSE)</f>
        <v>35.789473684210527</v>
      </c>
      <c r="Q2104" s="15">
        <f>IFERROR(E2104/VLOOKUP(H2104,ExchangeRates,2,FALSE),0)</f>
        <v>1360</v>
      </c>
      <c r="R2104" t="str">
        <f t="shared" si="161"/>
        <v>music</v>
      </c>
      <c r="S2104" t="str">
        <f t="shared" si="162"/>
        <v>indie rock</v>
      </c>
      <c r="T2104" s="10">
        <f t="shared" si="163"/>
        <v>40638.868611111109</v>
      </c>
      <c r="U2104" s="10">
        <f t="shared" si="164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6">
        <f>IFERROR(E2105/L2105,0)/VLOOKUP(H2105,ExchangeRates,2,FALSE)</f>
        <v>98.817391304347822</v>
      </c>
      <c r="Q2105" s="15">
        <f>IFERROR(E2105/VLOOKUP(H2105,ExchangeRates,2,FALSE),0)</f>
        <v>11364</v>
      </c>
      <c r="R2105" t="str">
        <f t="shared" si="161"/>
        <v>music</v>
      </c>
      <c r="S2105" t="str">
        <f t="shared" si="162"/>
        <v>indie rock</v>
      </c>
      <c r="T2105" s="10">
        <f t="shared" si="163"/>
        <v>41192.754942129628</v>
      </c>
      <c r="U2105" s="10">
        <f t="shared" si="164"/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6">
        <f>IFERROR(E2106/L2106,0)/VLOOKUP(H2106,ExchangeRates,2,FALSE)</f>
        <v>28</v>
      </c>
      <c r="Q2106" s="15">
        <f>IFERROR(E2106/VLOOKUP(H2106,ExchangeRates,2,FALSE),0)</f>
        <v>1036</v>
      </c>
      <c r="R2106" t="str">
        <f t="shared" si="161"/>
        <v>music</v>
      </c>
      <c r="S2106" t="str">
        <f t="shared" si="162"/>
        <v>indie rock</v>
      </c>
      <c r="T2106" s="10">
        <f t="shared" si="163"/>
        <v>41394.074467592596</v>
      </c>
      <c r="U2106" s="10">
        <f t="shared" si="164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6">
        <f>IFERROR(E2107/L2107,0)/VLOOKUP(H2107,ExchangeRates,2,FALSE)</f>
        <v>51.313131313131315</v>
      </c>
      <c r="Q2107" s="15">
        <f>IFERROR(E2107/VLOOKUP(H2107,ExchangeRates,2,FALSE),0)</f>
        <v>5080</v>
      </c>
      <c r="R2107" t="str">
        <f t="shared" si="161"/>
        <v>music</v>
      </c>
      <c r="S2107" t="str">
        <f t="shared" si="162"/>
        <v>indie rock</v>
      </c>
      <c r="T2107" s="10">
        <f t="shared" si="163"/>
        <v>41951.788807870369</v>
      </c>
      <c r="U2107" s="10">
        <f t="shared" si="164"/>
        <v>41964.166666666672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6">
        <f>IFERROR(E2108/L2108,0)/VLOOKUP(H2108,ExchangeRates,2,FALSE)</f>
        <v>53.522727272727273</v>
      </c>
      <c r="Q2108" s="15">
        <f>IFERROR(E2108/VLOOKUP(H2108,ExchangeRates,2,FALSE),0)</f>
        <v>2355</v>
      </c>
      <c r="R2108" t="str">
        <f t="shared" si="161"/>
        <v>music</v>
      </c>
      <c r="S2108" t="str">
        <f t="shared" si="162"/>
        <v>indie rock</v>
      </c>
      <c r="T2108" s="10">
        <f t="shared" si="163"/>
        <v>41270.21497685185</v>
      </c>
      <c r="U2108" s="10">
        <f t="shared" si="164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6">
        <f>IFERROR(E2109/L2109,0)/VLOOKUP(H2109,ExchangeRates,2,FALSE)</f>
        <v>37.149310344827583</v>
      </c>
      <c r="Q2109" s="15">
        <f>IFERROR(E2109/VLOOKUP(H2109,ExchangeRates,2,FALSE),0)</f>
        <v>2154.66</v>
      </c>
      <c r="R2109" t="str">
        <f t="shared" si="161"/>
        <v>music</v>
      </c>
      <c r="S2109" t="str">
        <f t="shared" si="162"/>
        <v>indie rock</v>
      </c>
      <c r="T2109" s="10">
        <f t="shared" si="163"/>
        <v>41934.71056712963</v>
      </c>
      <c r="U2109" s="10">
        <f t="shared" si="164"/>
        <v>41955.752233796295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6">
        <f>IFERROR(E2110/L2110,0)/VLOOKUP(H2110,ExchangeRates,2,FALSE)</f>
        <v>89.895287958115176</v>
      </c>
      <c r="Q2110" s="15">
        <f>IFERROR(E2110/VLOOKUP(H2110,ExchangeRates,2,FALSE),0)</f>
        <v>17170</v>
      </c>
      <c r="R2110" t="str">
        <f t="shared" si="161"/>
        <v>music</v>
      </c>
      <c r="S2110" t="str">
        <f t="shared" si="162"/>
        <v>indie rock</v>
      </c>
      <c r="T2110" s="10">
        <f t="shared" si="163"/>
        <v>41135.175694444442</v>
      </c>
      <c r="U2110" s="10">
        <f t="shared" si="164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6">
        <f>IFERROR(E2111/L2111,0)/VLOOKUP(H2111,ExchangeRates,2,FALSE)</f>
        <v>106.52500000000001</v>
      </c>
      <c r="Q2111" s="15">
        <f>IFERROR(E2111/VLOOKUP(H2111,ExchangeRates,2,FALSE),0)</f>
        <v>4261</v>
      </c>
      <c r="R2111" t="str">
        <f t="shared" si="161"/>
        <v>music</v>
      </c>
      <c r="S2111" t="str">
        <f t="shared" si="162"/>
        <v>indie rock</v>
      </c>
      <c r="T2111" s="10">
        <f t="shared" si="163"/>
        <v>42160.708530092597</v>
      </c>
      <c r="U2111" s="10">
        <f t="shared" si="164"/>
        <v>42190.708530092597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6">
        <f>IFERROR(E2112/L2112,0)/VLOOKUP(H2112,ExchangeRates,2,FALSE)</f>
        <v>52.815789473684212</v>
      </c>
      <c r="Q2112" s="15">
        <f>IFERROR(E2112/VLOOKUP(H2112,ExchangeRates,2,FALSE),0)</f>
        <v>2007</v>
      </c>
      <c r="R2112" t="str">
        <f t="shared" si="161"/>
        <v>music</v>
      </c>
      <c r="S2112" t="str">
        <f t="shared" si="162"/>
        <v>indie rock</v>
      </c>
      <c r="T2112" s="10">
        <f t="shared" si="163"/>
        <v>41759.670937499999</v>
      </c>
      <c r="U2112" s="10">
        <f t="shared" si="164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6">
        <f>IFERROR(E2113/L2113,0)/VLOOKUP(H2113,ExchangeRates,2,FALSE)</f>
        <v>54.615384615384613</v>
      </c>
      <c r="Q2113" s="15">
        <f>IFERROR(E2113/VLOOKUP(H2113,ExchangeRates,2,FALSE),0)</f>
        <v>2130</v>
      </c>
      <c r="R2113" t="str">
        <f t="shared" si="161"/>
        <v>music</v>
      </c>
      <c r="S2113" t="str">
        <f t="shared" si="162"/>
        <v>indie rock</v>
      </c>
      <c r="T2113" s="10">
        <f t="shared" si="163"/>
        <v>40703.197048611109</v>
      </c>
      <c r="U2113" s="10">
        <f t="shared" si="164"/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 s="6">
        <f>IFERROR(E2114/L2114,0)/VLOOKUP(H2114,ExchangeRates,2,FALSE)</f>
        <v>27.272727272727273</v>
      </c>
      <c r="Q2114" s="15">
        <f>IFERROR(E2114/VLOOKUP(H2114,ExchangeRates,2,FALSE),0)</f>
        <v>300</v>
      </c>
      <c r="R2114" t="str">
        <f t="shared" si="161"/>
        <v>music</v>
      </c>
      <c r="S2114" t="str">
        <f t="shared" si="162"/>
        <v>indie rock</v>
      </c>
      <c r="T2114" s="10">
        <f t="shared" si="163"/>
        <v>41365.928159722222</v>
      </c>
      <c r="U2114" s="10">
        <f t="shared" si="164"/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 s="6">
        <f>IFERROR(E2115/L2115,0)/VLOOKUP(H2115,ExchangeRates,2,FALSE)</f>
        <v>68.598130841121488</v>
      </c>
      <c r="Q2115" s="15">
        <f>IFERROR(E2115/VLOOKUP(H2115,ExchangeRates,2,FALSE),0)</f>
        <v>7340</v>
      </c>
      <c r="R2115" t="str">
        <f t="shared" ref="R2115:R2178" si="166">LEFT(N2115,FIND("/",N2115)-1)</f>
        <v>music</v>
      </c>
      <c r="S2115" t="str">
        <f t="shared" ref="S2115:S2178" si="167">RIGHT(N2115,LEN(N2115)-FIND("/",N2115))</f>
        <v>indie rock</v>
      </c>
      <c r="T2115" s="10">
        <f t="shared" ref="T2115:T2178" si="168">(((J2115/86400)+DATE(1970,1,1)))</f>
        <v>41870.86546296296</v>
      </c>
      <c r="U2115" s="10">
        <f t="shared" ref="U2115:U2178" si="169">(((I2115/86400)+DATE(1970,1,1)))</f>
        <v>41905.86546296296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6">
        <f>IFERROR(E2116/L2116,0)/VLOOKUP(H2116,ExchangeRates,2,FALSE)</f>
        <v>35.612244897959187</v>
      </c>
      <c r="Q2116" s="15">
        <f>IFERROR(E2116/VLOOKUP(H2116,ExchangeRates,2,FALSE),0)</f>
        <v>5235</v>
      </c>
      <c r="R2116" t="str">
        <f t="shared" si="166"/>
        <v>music</v>
      </c>
      <c r="S2116" t="str">
        <f t="shared" si="167"/>
        <v>indie rock</v>
      </c>
      <c r="T2116" s="10">
        <f t="shared" si="168"/>
        <v>40458.815625000003</v>
      </c>
      <c r="U2116" s="10">
        <f t="shared" si="169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6">
        <f>IFERROR(E2117/L2117,0)/VLOOKUP(H2117,ExchangeRates,2,FALSE)</f>
        <v>94.027777777777771</v>
      </c>
      <c r="Q2117" s="15">
        <f>IFERROR(E2117/VLOOKUP(H2117,ExchangeRates,2,FALSE),0)</f>
        <v>3385</v>
      </c>
      <c r="R2117" t="str">
        <f t="shared" si="166"/>
        <v>music</v>
      </c>
      <c r="S2117" t="str">
        <f t="shared" si="167"/>
        <v>indie rock</v>
      </c>
      <c r="T2117" s="10">
        <f t="shared" si="168"/>
        <v>40564.081030092595</v>
      </c>
      <c r="U2117" s="10">
        <f t="shared" si="169"/>
        <v>40594.081030092595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6">
        <f>IFERROR(E2118/L2118,0)/VLOOKUP(H2118,ExchangeRates,2,FALSE)</f>
        <v>526.45652173913038</v>
      </c>
      <c r="Q2118" s="15">
        <f>IFERROR(E2118/VLOOKUP(H2118,ExchangeRates,2,FALSE),0)</f>
        <v>48434</v>
      </c>
      <c r="R2118" t="str">
        <f t="shared" si="166"/>
        <v>music</v>
      </c>
      <c r="S2118" t="str">
        <f t="shared" si="167"/>
        <v>indie rock</v>
      </c>
      <c r="T2118" s="10">
        <f t="shared" si="168"/>
        <v>41136.777812500004</v>
      </c>
      <c r="U2118" s="10">
        <f t="shared" si="169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6">
        <f>IFERROR(E2119/L2119,0)/VLOOKUP(H2119,ExchangeRates,2,FALSE)</f>
        <v>50.657142857142858</v>
      </c>
      <c r="Q2119" s="15">
        <f>IFERROR(E2119/VLOOKUP(H2119,ExchangeRates,2,FALSE),0)</f>
        <v>1773</v>
      </c>
      <c r="R2119" t="str">
        <f t="shared" si="166"/>
        <v>music</v>
      </c>
      <c r="S2119" t="str">
        <f t="shared" si="167"/>
        <v>indie rock</v>
      </c>
      <c r="T2119" s="10">
        <f t="shared" si="168"/>
        <v>42290.059594907405</v>
      </c>
      <c r="U2119" s="10">
        <f t="shared" si="169"/>
        <v>42304.207638888889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6">
        <f>IFERROR(E2120/L2120,0)/VLOOKUP(H2120,ExchangeRates,2,FALSE)</f>
        <v>79.182941176470578</v>
      </c>
      <c r="Q2120" s="15">
        <f>IFERROR(E2120/VLOOKUP(H2120,ExchangeRates,2,FALSE),0)</f>
        <v>1346.11</v>
      </c>
      <c r="R2120" t="str">
        <f t="shared" si="166"/>
        <v>music</v>
      </c>
      <c r="S2120" t="str">
        <f t="shared" si="167"/>
        <v>indie rock</v>
      </c>
      <c r="T2120" s="10">
        <f t="shared" si="168"/>
        <v>40718.839537037034</v>
      </c>
      <c r="U2120" s="10">
        <f t="shared" si="169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6">
        <f>IFERROR(E2121/L2121,0)/VLOOKUP(H2121,ExchangeRates,2,FALSE)</f>
        <v>91.590909090909093</v>
      </c>
      <c r="Q2121" s="15">
        <f>IFERROR(E2121/VLOOKUP(H2121,ExchangeRates,2,FALSE),0)</f>
        <v>2015</v>
      </c>
      <c r="R2121" t="str">
        <f t="shared" si="166"/>
        <v>music</v>
      </c>
      <c r="S2121" t="str">
        <f t="shared" si="167"/>
        <v>indie rock</v>
      </c>
      <c r="T2121" s="10">
        <f t="shared" si="168"/>
        <v>41107.130150462966</v>
      </c>
      <c r="U2121" s="10">
        <f t="shared" si="169"/>
        <v>41137.130150462966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6">
        <f>IFERROR(E2122/L2122,0)/VLOOKUP(H2122,ExchangeRates,2,FALSE)</f>
        <v>116.96275362318841</v>
      </c>
      <c r="Q2122" s="15">
        <f>IFERROR(E2122/VLOOKUP(H2122,ExchangeRates,2,FALSE),0)</f>
        <v>8070.43</v>
      </c>
      <c r="R2122" t="str">
        <f t="shared" si="166"/>
        <v>music</v>
      </c>
      <c r="S2122" t="str">
        <f t="shared" si="167"/>
        <v>indie rock</v>
      </c>
      <c r="T2122" s="10">
        <f t="shared" si="168"/>
        <v>41591.964537037034</v>
      </c>
      <c r="U2122" s="10">
        <f t="shared" si="169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6" t="e">
        <f>IFERROR(E2123/L2123,0)/VLOOKUP(H2123,ExchangeRates,2,FALSE)</f>
        <v>#N/A</v>
      </c>
      <c r="Q2123" s="15">
        <f>IFERROR(E2123/VLOOKUP(H2123,ExchangeRates,2,FALSE),0)</f>
        <v>0</v>
      </c>
      <c r="R2123" t="str">
        <f t="shared" si="166"/>
        <v>games</v>
      </c>
      <c r="S2123" t="str">
        <f t="shared" si="167"/>
        <v>video games</v>
      </c>
      <c r="T2123" s="10">
        <f t="shared" si="168"/>
        <v>42716.7424537037</v>
      </c>
      <c r="U2123" s="10">
        <f t="shared" si="169"/>
        <v>42746.7424537037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6">
        <f>IFERROR(E2124/L2124,0)/VLOOKUP(H2124,ExchangeRates,2,FALSE)</f>
        <v>4.7248894985520495</v>
      </c>
      <c r="Q2124" s="15">
        <f>IFERROR(E2124/VLOOKUP(H2124,ExchangeRates,2,FALSE),0)</f>
        <v>14.17466849565615</v>
      </c>
      <c r="R2124" t="str">
        <f t="shared" si="166"/>
        <v>games</v>
      </c>
      <c r="S2124" t="str">
        <f t="shared" si="167"/>
        <v>video games</v>
      </c>
      <c r="T2124" s="10">
        <f t="shared" si="168"/>
        <v>42712.300567129627</v>
      </c>
      <c r="U2124" s="10">
        <f t="shared" si="169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6">
        <f>IFERROR(E2125/L2125,0)/VLOOKUP(H2125,ExchangeRates,2,FALSE)</f>
        <v>10</v>
      </c>
      <c r="Q2125" s="15">
        <f>IFERROR(E2125/VLOOKUP(H2125,ExchangeRates,2,FALSE),0)</f>
        <v>50</v>
      </c>
      <c r="R2125" t="str">
        <f t="shared" si="166"/>
        <v>games</v>
      </c>
      <c r="S2125" t="str">
        <f t="shared" si="167"/>
        <v>video games</v>
      </c>
      <c r="T2125" s="10">
        <f t="shared" si="168"/>
        <v>40198.424849537041</v>
      </c>
      <c r="U2125" s="10">
        <f t="shared" si="169"/>
        <v>40252.290972222225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6">
        <f>IFERROR(E2126/L2126,0)/VLOOKUP(H2126,ExchangeRates,2,FALSE)</f>
        <v>23</v>
      </c>
      <c r="Q2126" s="15">
        <f>IFERROR(E2126/VLOOKUP(H2126,ExchangeRates,2,FALSE),0)</f>
        <v>115</v>
      </c>
      <c r="R2126" t="str">
        <f t="shared" si="166"/>
        <v>games</v>
      </c>
      <c r="S2126" t="str">
        <f t="shared" si="167"/>
        <v>video games</v>
      </c>
      <c r="T2126" s="10">
        <f t="shared" si="168"/>
        <v>40464.028182870374</v>
      </c>
      <c r="U2126" s="10">
        <f t="shared" si="169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6">
        <f>IFERROR(E2127/L2127,0)/VLOOKUP(H2127,ExchangeRates,2,FALSE)</f>
        <v>31.555555555555557</v>
      </c>
      <c r="Q2127" s="15">
        <f>IFERROR(E2127/VLOOKUP(H2127,ExchangeRates,2,FALSE),0)</f>
        <v>852</v>
      </c>
      <c r="R2127" t="str">
        <f t="shared" si="166"/>
        <v>games</v>
      </c>
      <c r="S2127" t="str">
        <f t="shared" si="167"/>
        <v>video games</v>
      </c>
      <c r="T2127" s="10">
        <f t="shared" si="168"/>
        <v>42191.023530092592</v>
      </c>
      <c r="U2127" s="10">
        <f t="shared" si="169"/>
        <v>42221.023530092592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6">
        <f>IFERROR(E2128/L2128,0)/VLOOKUP(H2128,ExchangeRates,2,FALSE)</f>
        <v>5</v>
      </c>
      <c r="Q2128" s="15">
        <f>IFERROR(E2128/VLOOKUP(H2128,ExchangeRates,2,FALSE),0)</f>
        <v>10</v>
      </c>
      <c r="R2128" t="str">
        <f t="shared" si="166"/>
        <v>games</v>
      </c>
      <c r="S2128" t="str">
        <f t="shared" si="167"/>
        <v>video games</v>
      </c>
      <c r="T2128" s="10">
        <f t="shared" si="168"/>
        <v>41951.973229166666</v>
      </c>
      <c r="U2128" s="10">
        <f t="shared" si="169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6">
        <f>IFERROR(E2129/L2129,0)/VLOOKUP(H2129,ExchangeRates,2,FALSE)</f>
        <v>43.316884788671956</v>
      </c>
      <c r="Q2129" s="15">
        <f>IFERROR(E2129/VLOOKUP(H2129,ExchangeRates,2,FALSE),0)</f>
        <v>10222.784810126583</v>
      </c>
      <c r="R2129" t="str">
        <f t="shared" si="166"/>
        <v>games</v>
      </c>
      <c r="S2129" t="str">
        <f t="shared" si="167"/>
        <v>video games</v>
      </c>
      <c r="T2129" s="10">
        <f t="shared" si="168"/>
        <v>42045.505358796298</v>
      </c>
      <c r="U2129" s="10">
        <f t="shared" si="169"/>
        <v>42075.463692129633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6">
        <f>IFERROR(E2130/L2130,0)/VLOOKUP(H2130,ExchangeRates,2,FALSE)</f>
        <v>18.656716417910445</v>
      </c>
      <c r="Q2130" s="15">
        <f>IFERROR(E2130/VLOOKUP(H2130,ExchangeRates,2,FALSE),0)</f>
        <v>18.656716417910445</v>
      </c>
      <c r="R2130" t="str">
        <f t="shared" si="166"/>
        <v>games</v>
      </c>
      <c r="S2130" t="str">
        <f t="shared" si="167"/>
        <v>video games</v>
      </c>
      <c r="T2130" s="10">
        <f t="shared" si="168"/>
        <v>41843.772789351853</v>
      </c>
      <c r="U2130" s="10">
        <f t="shared" si="169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6">
        <f>IFERROR(E2131/L2131,0)/VLOOKUP(H2131,ExchangeRates,2,FALSE)</f>
        <v>19.666666666666668</v>
      </c>
      <c r="Q2131" s="15">
        <f>IFERROR(E2131/VLOOKUP(H2131,ExchangeRates,2,FALSE),0)</f>
        <v>236</v>
      </c>
      <c r="R2131" t="str">
        <f t="shared" si="166"/>
        <v>games</v>
      </c>
      <c r="S2131" t="str">
        <f t="shared" si="167"/>
        <v>video games</v>
      </c>
      <c r="T2131" s="10">
        <f t="shared" si="168"/>
        <v>42409.024305555555</v>
      </c>
      <c r="U2131" s="10">
        <f t="shared" si="169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6">
        <f>IFERROR(E2132/L2132,0)/VLOOKUP(H2132,ExchangeRates,2,FALSE)</f>
        <v>21.25</v>
      </c>
      <c r="Q2132" s="15">
        <f>IFERROR(E2132/VLOOKUP(H2132,ExchangeRates,2,FALSE),0)</f>
        <v>85</v>
      </c>
      <c r="R2132" t="str">
        <f t="shared" si="166"/>
        <v>games</v>
      </c>
      <c r="S2132" t="str">
        <f t="shared" si="167"/>
        <v>video games</v>
      </c>
      <c r="T2132" s="10">
        <f t="shared" si="168"/>
        <v>41832.086377314816</v>
      </c>
      <c r="U2132" s="10">
        <f t="shared" si="169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6">
        <f>IFERROR(E2133/L2133,0)/VLOOKUP(H2133,ExchangeRates,2,FALSE)</f>
        <v>8.3333333333333339</v>
      </c>
      <c r="Q2133" s="15">
        <f>IFERROR(E2133/VLOOKUP(H2133,ExchangeRates,2,FALSE),0)</f>
        <v>25</v>
      </c>
      <c r="R2133" t="str">
        <f t="shared" si="166"/>
        <v>games</v>
      </c>
      <c r="S2133" t="str">
        <f t="shared" si="167"/>
        <v>video games</v>
      </c>
      <c r="T2133" s="10">
        <f t="shared" si="168"/>
        <v>42167.207071759258</v>
      </c>
      <c r="U2133" s="10">
        <f t="shared" si="169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6">
        <f>IFERROR(E2134/L2134,0)/VLOOKUP(H2134,ExchangeRates,2,FALSE)</f>
        <v>21.34333333333333</v>
      </c>
      <c r="Q2134" s="15">
        <f>IFERROR(E2134/VLOOKUP(H2134,ExchangeRates,2,FALSE),0)</f>
        <v>2112.9899999999998</v>
      </c>
      <c r="R2134" t="str">
        <f t="shared" si="166"/>
        <v>games</v>
      </c>
      <c r="S2134" t="str">
        <f t="shared" si="167"/>
        <v>video games</v>
      </c>
      <c r="T2134" s="10">
        <f t="shared" si="168"/>
        <v>41643.487175925926</v>
      </c>
      <c r="U2134" s="10">
        <f t="shared" si="169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6">
        <f>IFERROR(E2135/L2135,0)/VLOOKUP(H2135,ExchangeRates,2,FALSE)</f>
        <v>5.333333333333333</v>
      </c>
      <c r="Q2135" s="15">
        <f>IFERROR(E2135/VLOOKUP(H2135,ExchangeRates,2,FALSE),0)</f>
        <v>16</v>
      </c>
      <c r="R2135" t="str">
        <f t="shared" si="166"/>
        <v>games</v>
      </c>
      <c r="S2135" t="str">
        <f t="shared" si="167"/>
        <v>video games</v>
      </c>
      <c r="T2135" s="10">
        <f t="shared" si="168"/>
        <v>40619.097210648149</v>
      </c>
      <c r="U2135" s="10">
        <f t="shared" si="169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6">
        <f>IFERROR(E2136/L2136,0)/VLOOKUP(H2136,ExchangeRates,2,FALSE)</f>
        <v>34.666666666666664</v>
      </c>
      <c r="Q2136" s="15">
        <f>IFERROR(E2136/VLOOKUP(H2136,ExchangeRates,2,FALSE),0)</f>
        <v>104</v>
      </c>
      <c r="R2136" t="str">
        <f t="shared" si="166"/>
        <v>games</v>
      </c>
      <c r="S2136" t="str">
        <f t="shared" si="167"/>
        <v>video games</v>
      </c>
      <c r="T2136" s="10">
        <f t="shared" si="168"/>
        <v>41361.886469907404</v>
      </c>
      <c r="U2136" s="10">
        <f t="shared" si="169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6">
        <f>IFERROR(E2137/L2137,0)/VLOOKUP(H2137,ExchangeRates,2,FALSE)</f>
        <v>21.727272727272727</v>
      </c>
      <c r="Q2137" s="15">
        <f>IFERROR(E2137/VLOOKUP(H2137,ExchangeRates,2,FALSE),0)</f>
        <v>478</v>
      </c>
      <c r="R2137" t="str">
        <f t="shared" si="166"/>
        <v>games</v>
      </c>
      <c r="S2137" t="str">
        <f t="shared" si="167"/>
        <v>video games</v>
      </c>
      <c r="T2137" s="10">
        <f t="shared" si="168"/>
        <v>41156.96334490741</v>
      </c>
      <c r="U2137" s="10">
        <f t="shared" si="169"/>
        <v>41186.96334490741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6">
        <f>IFERROR(E2138/L2138,0)/VLOOKUP(H2138,ExchangeRates,2,FALSE)</f>
        <v>11.922499999999999</v>
      </c>
      <c r="Q2138" s="15">
        <f>IFERROR(E2138/VLOOKUP(H2138,ExchangeRates,2,FALSE),0)</f>
        <v>47.69</v>
      </c>
      <c r="R2138" t="str">
        <f t="shared" si="166"/>
        <v>games</v>
      </c>
      <c r="S2138" t="str">
        <f t="shared" si="167"/>
        <v>video games</v>
      </c>
      <c r="T2138" s="10">
        <f t="shared" si="168"/>
        <v>41536.509097222224</v>
      </c>
      <c r="U2138" s="10">
        <f t="shared" si="169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6">
        <f>IFERROR(E2139/L2139,0)/VLOOKUP(H2139,ExchangeRates,2,FALSE)</f>
        <v>19.84878975906982</v>
      </c>
      <c r="Q2139" s="15">
        <f>IFERROR(E2139/VLOOKUP(H2139,ExchangeRates,2,FALSE),0)</f>
        <v>10599.253731343282</v>
      </c>
      <c r="R2139" t="str">
        <f t="shared" si="166"/>
        <v>games</v>
      </c>
      <c r="S2139" t="str">
        <f t="shared" si="167"/>
        <v>video games</v>
      </c>
      <c r="T2139" s="10">
        <f t="shared" si="168"/>
        <v>41948.771168981482</v>
      </c>
      <c r="U2139" s="10">
        <f t="shared" si="169"/>
        <v>41978.771168981482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6">
        <f>IFERROR(E2140/L2140,0)/VLOOKUP(H2140,ExchangeRates,2,FALSE)</f>
        <v>13.502109704641349</v>
      </c>
      <c r="Q2140" s="15">
        <f>IFERROR(E2140/VLOOKUP(H2140,ExchangeRates,2,FALSE),0)</f>
        <v>162.02531645569618</v>
      </c>
      <c r="R2140" t="str">
        <f t="shared" si="166"/>
        <v>games</v>
      </c>
      <c r="S2140" t="str">
        <f t="shared" si="167"/>
        <v>video games</v>
      </c>
      <c r="T2140" s="10">
        <f t="shared" si="168"/>
        <v>41557.013182870374</v>
      </c>
      <c r="U2140" s="10">
        <f t="shared" si="169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6">
        <f>IFERROR(E2141/L2141,0)/VLOOKUP(H2141,ExchangeRates,2,FALSE)</f>
        <v>29.035714285714285</v>
      </c>
      <c r="Q2141" s="15">
        <f>IFERROR(E2141/VLOOKUP(H2141,ExchangeRates,2,FALSE),0)</f>
        <v>1626</v>
      </c>
      <c r="R2141" t="str">
        <f t="shared" si="166"/>
        <v>games</v>
      </c>
      <c r="S2141" t="str">
        <f t="shared" si="167"/>
        <v>video games</v>
      </c>
      <c r="T2141" s="10">
        <f t="shared" si="168"/>
        <v>42647.750092592592</v>
      </c>
      <c r="U2141" s="10">
        <f t="shared" si="169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6">
        <f>IFERROR(E2142/L2142,0)/VLOOKUP(H2142,ExchangeRates,2,FALSE)</f>
        <v>50.909090909090907</v>
      </c>
      <c r="Q2142" s="15">
        <f>IFERROR(E2142/VLOOKUP(H2142,ExchangeRates,2,FALSE),0)</f>
        <v>560</v>
      </c>
      <c r="R2142" t="str">
        <f t="shared" si="166"/>
        <v>games</v>
      </c>
      <c r="S2142" t="str">
        <f t="shared" si="167"/>
        <v>video games</v>
      </c>
      <c r="T2142" s="10">
        <f t="shared" si="168"/>
        <v>41255.833611111113</v>
      </c>
      <c r="U2142" s="10">
        <f t="shared" si="169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>
        <f>IFERROR(E2143/L2143,0)/VLOOKUP(H2143,ExchangeRates,2,FALSE)</f>
        <v>0</v>
      </c>
      <c r="Q2143" s="15">
        <f>IFERROR(E2143/VLOOKUP(H2143,ExchangeRates,2,FALSE),0)</f>
        <v>0</v>
      </c>
      <c r="R2143" t="str">
        <f t="shared" si="166"/>
        <v>games</v>
      </c>
      <c r="S2143" t="str">
        <f t="shared" si="167"/>
        <v>video games</v>
      </c>
      <c r="T2143" s="10">
        <f t="shared" si="168"/>
        <v>41927.235636574071</v>
      </c>
      <c r="U2143" s="10">
        <f t="shared" si="169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6">
        <f>IFERROR(E2144/L2144,0)/VLOOKUP(H2144,ExchangeRates,2,FALSE)</f>
        <v>56.912878787878789</v>
      </c>
      <c r="Q2144" s="15">
        <f>IFERROR(E2144/VLOOKUP(H2144,ExchangeRates,2,FALSE),0)</f>
        <v>682.9545454545455</v>
      </c>
      <c r="R2144" t="str">
        <f t="shared" si="166"/>
        <v>games</v>
      </c>
      <c r="S2144" t="str">
        <f t="shared" si="167"/>
        <v>video games</v>
      </c>
      <c r="T2144" s="10">
        <f t="shared" si="168"/>
        <v>42340.701504629629</v>
      </c>
      <c r="U2144" s="10">
        <f t="shared" si="169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6">
        <f>IFERROR(E2145/L2145,0)/VLOOKUP(H2145,ExchangeRates,2,FALSE)</f>
        <v>45</v>
      </c>
      <c r="Q2145" s="15">
        <f>IFERROR(E2145/VLOOKUP(H2145,ExchangeRates,2,FALSE),0)</f>
        <v>225</v>
      </c>
      <c r="R2145" t="str">
        <f t="shared" si="166"/>
        <v>games</v>
      </c>
      <c r="S2145" t="str">
        <f t="shared" si="167"/>
        <v>video games</v>
      </c>
      <c r="T2145" s="10">
        <f t="shared" si="168"/>
        <v>40332.886712962965</v>
      </c>
      <c r="U2145" s="10">
        <f t="shared" si="169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6">
        <f>IFERROR(E2146/L2146,0)/VLOOKUP(H2146,ExchangeRates,2,FALSE)</f>
        <v>25.291666666666668</v>
      </c>
      <c r="Q2146" s="15">
        <f>IFERROR(E2146/VLOOKUP(H2146,ExchangeRates,2,FALSE),0)</f>
        <v>607</v>
      </c>
      <c r="R2146" t="str">
        <f t="shared" si="166"/>
        <v>games</v>
      </c>
      <c r="S2146" t="str">
        <f t="shared" si="167"/>
        <v>video games</v>
      </c>
      <c r="T2146" s="10">
        <f t="shared" si="168"/>
        <v>41499.546759259261</v>
      </c>
      <c r="U2146" s="10">
        <f t="shared" si="169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6">
        <f>IFERROR(E2147/L2147,0)/VLOOKUP(H2147,ExchangeRates,2,FALSE)</f>
        <v>51.292134831460672</v>
      </c>
      <c r="Q2147" s="15">
        <f>IFERROR(E2147/VLOOKUP(H2147,ExchangeRates,2,FALSE),0)</f>
        <v>4565</v>
      </c>
      <c r="R2147" t="str">
        <f t="shared" si="166"/>
        <v>games</v>
      </c>
      <c r="S2147" t="str">
        <f t="shared" si="167"/>
        <v>video games</v>
      </c>
      <c r="T2147" s="10">
        <f t="shared" si="168"/>
        <v>41575.237430555557</v>
      </c>
      <c r="U2147" s="10">
        <f t="shared" si="169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6">
        <f>IFERROR(E2148/L2148,0)/VLOOKUP(H2148,ExchangeRates,2,FALSE)</f>
        <v>1</v>
      </c>
      <c r="Q2148" s="15">
        <f>IFERROR(E2148/VLOOKUP(H2148,ExchangeRates,2,FALSE),0)</f>
        <v>1</v>
      </c>
      <c r="R2148" t="str">
        <f t="shared" si="166"/>
        <v>games</v>
      </c>
      <c r="S2148" t="str">
        <f t="shared" si="167"/>
        <v>video games</v>
      </c>
      <c r="T2148" s="10">
        <f t="shared" si="168"/>
        <v>42397.679513888885</v>
      </c>
      <c r="U2148" s="10">
        <f t="shared" si="169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6">
        <f>IFERROR(E2149/L2149,0)/VLOOKUP(H2149,ExchangeRates,2,FALSE)</f>
        <v>49.381818181818183</v>
      </c>
      <c r="Q2149" s="15">
        <f>IFERROR(E2149/VLOOKUP(H2149,ExchangeRates,2,FALSE),0)</f>
        <v>2716</v>
      </c>
      <c r="R2149" t="str">
        <f t="shared" si="166"/>
        <v>games</v>
      </c>
      <c r="S2149" t="str">
        <f t="shared" si="167"/>
        <v>video games</v>
      </c>
      <c r="T2149" s="10">
        <f t="shared" si="168"/>
        <v>41927.295694444445</v>
      </c>
      <c r="U2149" s="10">
        <f t="shared" si="169"/>
        <v>41959.337361111116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6">
        <f>IFERROR(E2150/L2150,0)/VLOOKUP(H2150,ExchangeRates,2,FALSE)</f>
        <v>1.2658227848101264</v>
      </c>
      <c r="Q2150" s="15">
        <f>IFERROR(E2150/VLOOKUP(H2150,ExchangeRates,2,FALSE),0)</f>
        <v>2.5316455696202529</v>
      </c>
      <c r="R2150" t="str">
        <f t="shared" si="166"/>
        <v>games</v>
      </c>
      <c r="S2150" t="str">
        <f t="shared" si="167"/>
        <v>video games</v>
      </c>
      <c r="T2150" s="10">
        <f t="shared" si="168"/>
        <v>42066.733587962968</v>
      </c>
      <c r="U2150" s="10">
        <f t="shared" si="169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>
        <f>IFERROR(E2151/L2151,0)/VLOOKUP(H2151,ExchangeRates,2,FALSE)</f>
        <v>0</v>
      </c>
      <c r="Q2151" s="15">
        <f>IFERROR(E2151/VLOOKUP(H2151,ExchangeRates,2,FALSE),0)</f>
        <v>0</v>
      </c>
      <c r="R2151" t="str">
        <f t="shared" si="166"/>
        <v>games</v>
      </c>
      <c r="S2151" t="str">
        <f t="shared" si="167"/>
        <v>video games</v>
      </c>
      <c r="T2151" s="10">
        <f t="shared" si="168"/>
        <v>40355.024953703702</v>
      </c>
      <c r="U2151" s="10">
        <f t="shared" si="169"/>
        <v>40390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6">
        <f>IFERROR(E2152/L2152,0)/VLOOKUP(H2152,ExchangeRates,2,FALSE)</f>
        <v>10.922330097087379</v>
      </c>
      <c r="Q2152" s="15">
        <f>IFERROR(E2152/VLOOKUP(H2152,ExchangeRates,2,FALSE),0)</f>
        <v>43.689320388349515</v>
      </c>
      <c r="R2152" t="str">
        <f t="shared" si="166"/>
        <v>games</v>
      </c>
      <c r="S2152" t="str">
        <f t="shared" si="167"/>
        <v>video games</v>
      </c>
      <c r="T2152" s="10">
        <f t="shared" si="168"/>
        <v>42534.284710648149</v>
      </c>
      <c r="U2152" s="10">
        <f t="shared" si="169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6">
        <f>IFERROR(E2153/L2153,0)/VLOOKUP(H2153,ExchangeRates,2,FALSE)</f>
        <v>19.666666666666668</v>
      </c>
      <c r="Q2153" s="15">
        <f>IFERROR(E2153/VLOOKUP(H2153,ExchangeRates,2,FALSE),0)</f>
        <v>118</v>
      </c>
      <c r="R2153" t="str">
        <f t="shared" si="166"/>
        <v>games</v>
      </c>
      <c r="S2153" t="str">
        <f t="shared" si="167"/>
        <v>video games</v>
      </c>
      <c r="T2153" s="10">
        <f t="shared" si="168"/>
        <v>42520.847384259258</v>
      </c>
      <c r="U2153" s="10">
        <f t="shared" si="169"/>
        <v>42550.847384259258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6">
        <f>IFERROR(E2154/L2154,0)/VLOOKUP(H2154,ExchangeRates,2,FALSE)</f>
        <v>12.5</v>
      </c>
      <c r="Q2154" s="15">
        <f>IFERROR(E2154/VLOOKUP(H2154,ExchangeRates,2,FALSE),0)</f>
        <v>50</v>
      </c>
      <c r="R2154" t="str">
        <f t="shared" si="166"/>
        <v>games</v>
      </c>
      <c r="S2154" t="str">
        <f t="shared" si="167"/>
        <v>video games</v>
      </c>
      <c r="T2154" s="10">
        <f t="shared" si="168"/>
        <v>41683.832280092596</v>
      </c>
      <c r="U2154" s="10">
        <f t="shared" si="169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6">
        <f>IFERROR(E2155/L2155,0)/VLOOKUP(H2155,ExchangeRates,2,FALSE)</f>
        <v>8.5</v>
      </c>
      <c r="Q2155" s="15">
        <f>IFERROR(E2155/VLOOKUP(H2155,ExchangeRates,2,FALSE),0)</f>
        <v>34</v>
      </c>
      <c r="R2155" t="str">
        <f t="shared" si="166"/>
        <v>games</v>
      </c>
      <c r="S2155" t="str">
        <f t="shared" si="167"/>
        <v>video games</v>
      </c>
      <c r="T2155" s="10">
        <f t="shared" si="168"/>
        <v>41974.911087962959</v>
      </c>
      <c r="U2155" s="10">
        <f t="shared" si="169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6">
        <f>IFERROR(E2156/L2156,0)/VLOOKUP(H2156,ExchangeRates,2,FALSE)</f>
        <v>1</v>
      </c>
      <c r="Q2156" s="15">
        <f>IFERROR(E2156/VLOOKUP(H2156,ExchangeRates,2,FALSE),0)</f>
        <v>2</v>
      </c>
      <c r="R2156" t="str">
        <f t="shared" si="166"/>
        <v>games</v>
      </c>
      <c r="S2156" t="str">
        <f t="shared" si="167"/>
        <v>video games</v>
      </c>
      <c r="T2156" s="10">
        <f t="shared" si="168"/>
        <v>41647.632256944446</v>
      </c>
      <c r="U2156" s="10">
        <f t="shared" si="169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6">
        <f>IFERROR(E2157/L2157,0)/VLOOKUP(H2157,ExchangeRates,2,FALSE)</f>
        <v>29.11392405063291</v>
      </c>
      <c r="Q2157" s="15">
        <f>IFERROR(E2157/VLOOKUP(H2157,ExchangeRates,2,FALSE),0)</f>
        <v>145.56962025316454</v>
      </c>
      <c r="R2157" t="str">
        <f t="shared" si="166"/>
        <v>games</v>
      </c>
      <c r="S2157" t="str">
        <f t="shared" si="167"/>
        <v>video games</v>
      </c>
      <c r="T2157" s="10">
        <f t="shared" si="168"/>
        <v>42430.747511574074</v>
      </c>
      <c r="U2157" s="10">
        <f t="shared" si="169"/>
        <v>42460.70584490741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6">
        <f>IFERROR(E2158/L2158,0)/VLOOKUP(H2158,ExchangeRates,2,FALSE)</f>
        <v>17.987951807228917</v>
      </c>
      <c r="Q2158" s="15">
        <f>IFERROR(E2158/VLOOKUP(H2158,ExchangeRates,2,FALSE),0)</f>
        <v>1493</v>
      </c>
      <c r="R2158" t="str">
        <f t="shared" si="166"/>
        <v>games</v>
      </c>
      <c r="S2158" t="str">
        <f t="shared" si="167"/>
        <v>video games</v>
      </c>
      <c r="T2158" s="10">
        <f t="shared" si="168"/>
        <v>41488.85423611111</v>
      </c>
      <c r="U2158" s="10">
        <f t="shared" si="169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6">
        <f>IFERROR(E2159/L2159,0)/VLOOKUP(H2159,ExchangeRates,2,FALSE)</f>
        <v>370.94736842105266</v>
      </c>
      <c r="Q2159" s="15">
        <f>IFERROR(E2159/VLOOKUP(H2159,ExchangeRates,2,FALSE),0)</f>
        <v>21144</v>
      </c>
      <c r="R2159" t="str">
        <f t="shared" si="166"/>
        <v>games</v>
      </c>
      <c r="S2159" t="str">
        <f t="shared" si="167"/>
        <v>video games</v>
      </c>
      <c r="T2159" s="10">
        <f t="shared" si="168"/>
        <v>42694.98128472222</v>
      </c>
      <c r="U2159" s="10">
        <f t="shared" si="169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6">
        <f>IFERROR(E2160/L2160,0)/VLOOKUP(H2160,ExchangeRates,2,FALSE)</f>
        <v>63.569485530546629</v>
      </c>
      <c r="Q2160" s="15">
        <f>IFERROR(E2160/VLOOKUP(H2160,ExchangeRates,2,FALSE),0)</f>
        <v>19770.11</v>
      </c>
      <c r="R2160" t="str">
        <f t="shared" si="166"/>
        <v>games</v>
      </c>
      <c r="S2160" t="str">
        <f t="shared" si="167"/>
        <v>video games</v>
      </c>
      <c r="T2160" s="10">
        <f t="shared" si="168"/>
        <v>41264.853865740741</v>
      </c>
      <c r="U2160" s="10">
        <f t="shared" si="169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6">
        <f>IFERROR(E2161/L2161,0)/VLOOKUP(H2161,ExchangeRates,2,FALSE)</f>
        <v>13</v>
      </c>
      <c r="Q2161" s="15">
        <f>IFERROR(E2161/VLOOKUP(H2161,ExchangeRates,2,FALSE),0)</f>
        <v>26</v>
      </c>
      <c r="R2161" t="str">
        <f t="shared" si="166"/>
        <v>games</v>
      </c>
      <c r="S2161" t="str">
        <f t="shared" si="167"/>
        <v>video games</v>
      </c>
      <c r="T2161" s="10">
        <f t="shared" si="168"/>
        <v>40710.731180555558</v>
      </c>
      <c r="U2161" s="10">
        <f t="shared" si="169"/>
        <v>40740.731180555558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6">
        <f>IFERROR(E2162/L2162,0)/VLOOKUP(H2162,ExchangeRates,2,FALSE)</f>
        <v>5.3125</v>
      </c>
      <c r="Q2162" s="15">
        <f>IFERROR(E2162/VLOOKUP(H2162,ExchangeRates,2,FALSE),0)</f>
        <v>85</v>
      </c>
      <c r="R2162" t="str">
        <f t="shared" si="166"/>
        <v>games</v>
      </c>
      <c r="S2162" t="str">
        <f t="shared" si="167"/>
        <v>video games</v>
      </c>
      <c r="T2162" s="10">
        <f t="shared" si="168"/>
        <v>41018.711863425924</v>
      </c>
      <c r="U2162" s="10">
        <f t="shared" si="169"/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6">
        <f>IFERROR(E2163/L2163,0)/VLOOKUP(H2163,ExchangeRates,2,FALSE)</f>
        <v>35.615384615384613</v>
      </c>
      <c r="Q2163" s="15">
        <f>IFERROR(E2163/VLOOKUP(H2163,ExchangeRates,2,FALSE),0)</f>
        <v>463</v>
      </c>
      <c r="R2163" t="str">
        <f t="shared" si="166"/>
        <v>music</v>
      </c>
      <c r="S2163" t="str">
        <f t="shared" si="167"/>
        <v>rock</v>
      </c>
      <c r="T2163" s="10">
        <f t="shared" si="168"/>
        <v>42240.852534722224</v>
      </c>
      <c r="U2163" s="10">
        <f t="shared" si="169"/>
        <v>42270.852534722224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6">
        <f>IFERROR(E2164/L2164,0)/VLOOKUP(H2164,ExchangeRates,2,FALSE)</f>
        <v>87.103448275862064</v>
      </c>
      <c r="Q2164" s="15">
        <f>IFERROR(E2164/VLOOKUP(H2164,ExchangeRates,2,FALSE),0)</f>
        <v>5052</v>
      </c>
      <c r="R2164" t="str">
        <f t="shared" si="166"/>
        <v>music</v>
      </c>
      <c r="S2164" t="str">
        <f t="shared" si="167"/>
        <v>rock</v>
      </c>
      <c r="T2164" s="10">
        <f t="shared" si="168"/>
        <v>41813.766099537039</v>
      </c>
      <c r="U2164" s="10">
        <f t="shared" si="169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6">
        <f>IFERROR(E2165/L2165,0)/VLOOKUP(H2165,ExchangeRates,2,FALSE)</f>
        <v>75.11363636363636</v>
      </c>
      <c r="Q2165" s="15">
        <f>IFERROR(E2165/VLOOKUP(H2165,ExchangeRates,2,FALSE),0)</f>
        <v>3305</v>
      </c>
      <c r="R2165" t="str">
        <f t="shared" si="166"/>
        <v>music</v>
      </c>
      <c r="S2165" t="str">
        <f t="shared" si="167"/>
        <v>rock</v>
      </c>
      <c r="T2165" s="10">
        <f t="shared" si="168"/>
        <v>42111.899537037039</v>
      </c>
      <c r="U2165" s="10">
        <f t="shared" si="169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6">
        <f>IFERROR(E2166/L2166,0)/VLOOKUP(H2166,ExchangeRates,2,FALSE)</f>
        <v>68.01204819277109</v>
      </c>
      <c r="Q2166" s="15">
        <f>IFERROR(E2166/VLOOKUP(H2166,ExchangeRates,2,FALSE),0)</f>
        <v>5645</v>
      </c>
      <c r="R2166" t="str">
        <f t="shared" si="166"/>
        <v>music</v>
      </c>
      <c r="S2166" t="str">
        <f t="shared" si="167"/>
        <v>rock</v>
      </c>
      <c r="T2166" s="10">
        <f t="shared" si="168"/>
        <v>42515.71775462963</v>
      </c>
      <c r="U2166" s="10">
        <f t="shared" si="169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6">
        <f>IFERROR(E2167/L2167,0)/VLOOKUP(H2167,ExchangeRates,2,FALSE)</f>
        <v>33.663558663558668</v>
      </c>
      <c r="Q2167" s="15">
        <f>IFERROR(E2167/VLOOKUP(H2167,ExchangeRates,2,FALSE),0)</f>
        <v>3938.6363636363635</v>
      </c>
      <c r="R2167" t="str">
        <f t="shared" si="166"/>
        <v>music</v>
      </c>
      <c r="S2167" t="str">
        <f t="shared" si="167"/>
        <v>rock</v>
      </c>
      <c r="T2167" s="10">
        <f t="shared" si="168"/>
        <v>42438.667071759264</v>
      </c>
      <c r="U2167" s="10">
        <f t="shared" si="169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6">
        <f>IFERROR(E2168/L2168,0)/VLOOKUP(H2168,ExchangeRates,2,FALSE)</f>
        <v>91.625</v>
      </c>
      <c r="Q2168" s="15">
        <f>IFERROR(E2168/VLOOKUP(H2168,ExchangeRates,2,FALSE),0)</f>
        <v>2932</v>
      </c>
      <c r="R2168" t="str">
        <f t="shared" si="166"/>
        <v>music</v>
      </c>
      <c r="S2168" t="str">
        <f t="shared" si="167"/>
        <v>rock</v>
      </c>
      <c r="T2168" s="10">
        <f t="shared" si="168"/>
        <v>41933.838171296295</v>
      </c>
      <c r="U2168" s="10">
        <f t="shared" si="169"/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6">
        <f>IFERROR(E2169/L2169,0)/VLOOKUP(H2169,ExchangeRates,2,FALSE)</f>
        <v>22.5</v>
      </c>
      <c r="Q2169" s="15">
        <f>IFERROR(E2169/VLOOKUP(H2169,ExchangeRates,2,FALSE),0)</f>
        <v>180</v>
      </c>
      <c r="R2169" t="str">
        <f t="shared" si="166"/>
        <v>music</v>
      </c>
      <c r="S2169" t="str">
        <f t="shared" si="167"/>
        <v>rock</v>
      </c>
      <c r="T2169" s="10">
        <f t="shared" si="168"/>
        <v>41153.066400462965</v>
      </c>
      <c r="U2169" s="10">
        <f t="shared" si="169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6">
        <f>IFERROR(E2170/L2170,0)/VLOOKUP(H2170,ExchangeRates,2,FALSE)</f>
        <v>64.366735294117646</v>
      </c>
      <c r="Q2170" s="15">
        <f>IFERROR(E2170/VLOOKUP(H2170,ExchangeRates,2,FALSE),0)</f>
        <v>21884.69</v>
      </c>
      <c r="R2170" t="str">
        <f t="shared" si="166"/>
        <v>music</v>
      </c>
      <c r="S2170" t="str">
        <f t="shared" si="167"/>
        <v>rock</v>
      </c>
      <c r="T2170" s="10">
        <f t="shared" si="168"/>
        <v>42745.600243055553</v>
      </c>
      <c r="U2170" s="10">
        <f t="shared" si="169"/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6">
        <f>IFERROR(E2171/L2171,0)/VLOOKUP(H2171,ExchangeRates,2,FALSE)</f>
        <v>21.857142857142858</v>
      </c>
      <c r="Q2171" s="15">
        <f>IFERROR(E2171/VLOOKUP(H2171,ExchangeRates,2,FALSE),0)</f>
        <v>153</v>
      </c>
      <c r="R2171" t="str">
        <f t="shared" si="166"/>
        <v>music</v>
      </c>
      <c r="S2171" t="str">
        <f t="shared" si="167"/>
        <v>rock</v>
      </c>
      <c r="T2171" s="10">
        <f t="shared" si="168"/>
        <v>42793.700821759259</v>
      </c>
      <c r="U2171" s="10">
        <f t="shared" si="169"/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6">
        <f>IFERROR(E2172/L2172,0)/VLOOKUP(H2172,ExchangeRates,2,FALSE)</f>
        <v>33.315789473684212</v>
      </c>
      <c r="Q2172" s="15">
        <f>IFERROR(E2172/VLOOKUP(H2172,ExchangeRates,2,FALSE),0)</f>
        <v>633</v>
      </c>
      <c r="R2172" t="str">
        <f t="shared" si="166"/>
        <v>music</v>
      </c>
      <c r="S2172" t="str">
        <f t="shared" si="167"/>
        <v>rock</v>
      </c>
      <c r="T2172" s="10">
        <f t="shared" si="168"/>
        <v>42198.750254629631</v>
      </c>
      <c r="U2172" s="10">
        <f t="shared" si="169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6">
        <f>IFERROR(E2173/L2173,0)/VLOOKUP(H2173,ExchangeRates,2,FALSE)</f>
        <v>90.276595744680847</v>
      </c>
      <c r="Q2173" s="15">
        <f>IFERROR(E2173/VLOOKUP(H2173,ExchangeRates,2,FALSE),0)</f>
        <v>4243</v>
      </c>
      <c r="R2173" t="str">
        <f t="shared" si="166"/>
        <v>music</v>
      </c>
      <c r="S2173" t="str">
        <f t="shared" si="167"/>
        <v>rock</v>
      </c>
      <c r="T2173" s="10">
        <f t="shared" si="168"/>
        <v>42141.95711805555</v>
      </c>
      <c r="U2173" s="10">
        <f t="shared" si="169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6">
        <f>IFERROR(E2174/L2174,0)/VLOOKUP(H2174,ExchangeRates,2,FALSE)</f>
        <v>76.92307692307692</v>
      </c>
      <c r="Q2174" s="15">
        <f>IFERROR(E2174/VLOOKUP(H2174,ExchangeRates,2,FALSE),0)</f>
        <v>1000</v>
      </c>
      <c r="R2174" t="str">
        <f t="shared" si="166"/>
        <v>music</v>
      </c>
      <c r="S2174" t="str">
        <f t="shared" si="167"/>
        <v>rock</v>
      </c>
      <c r="T2174" s="10">
        <f t="shared" si="168"/>
        <v>42082.580092592594</v>
      </c>
      <c r="U2174" s="10">
        <f t="shared" si="169"/>
        <v>42112.580092592594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6">
        <f>IFERROR(E2175/L2175,0)/VLOOKUP(H2175,ExchangeRates,2,FALSE)</f>
        <v>59.233333333333334</v>
      </c>
      <c r="Q2175" s="15">
        <f>IFERROR(E2175/VLOOKUP(H2175,ExchangeRates,2,FALSE),0)</f>
        <v>5331</v>
      </c>
      <c r="R2175" t="str">
        <f t="shared" si="166"/>
        <v>music</v>
      </c>
      <c r="S2175" t="str">
        <f t="shared" si="167"/>
        <v>rock</v>
      </c>
      <c r="T2175" s="10">
        <f t="shared" si="168"/>
        <v>41495.692627314813</v>
      </c>
      <c r="U2175" s="10">
        <f t="shared" si="169"/>
        <v>41527.165972222225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6">
        <f>IFERROR(E2176/L2176,0)/VLOOKUP(H2176,ExchangeRates,2,FALSE)</f>
        <v>82.760699216395409</v>
      </c>
      <c r="Q2176" s="15">
        <f>IFERROR(E2176/VLOOKUP(H2176,ExchangeRates,2,FALSE),0)</f>
        <v>5213.9240506329115</v>
      </c>
      <c r="R2176" t="str">
        <f t="shared" si="166"/>
        <v>music</v>
      </c>
      <c r="S2176" t="str">
        <f t="shared" si="167"/>
        <v>rock</v>
      </c>
      <c r="T2176" s="10">
        <f t="shared" si="168"/>
        <v>42465.542905092589</v>
      </c>
      <c r="U2176" s="10">
        <f t="shared" si="169"/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6">
        <f>IFERROR(E2177/L2177,0)/VLOOKUP(H2177,ExchangeRates,2,FALSE)</f>
        <v>67.307692307692307</v>
      </c>
      <c r="Q2177" s="15">
        <f>IFERROR(E2177/VLOOKUP(H2177,ExchangeRates,2,FALSE),0)</f>
        <v>1750</v>
      </c>
      <c r="R2177" t="str">
        <f t="shared" si="166"/>
        <v>music</v>
      </c>
      <c r="S2177" t="str">
        <f t="shared" si="167"/>
        <v>rock</v>
      </c>
      <c r="T2177" s="10">
        <f t="shared" si="168"/>
        <v>42565.009097222224</v>
      </c>
      <c r="U2177" s="10">
        <f t="shared" si="169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 s="6">
        <f>IFERROR(E2178/L2178,0)/VLOOKUP(H2178,ExchangeRates,2,FALSE)</f>
        <v>88.74647887323944</v>
      </c>
      <c r="Q2178" s="15">
        <f>IFERROR(E2178/VLOOKUP(H2178,ExchangeRates,2,FALSE),0)</f>
        <v>6301</v>
      </c>
      <c r="R2178" t="str">
        <f t="shared" si="166"/>
        <v>music</v>
      </c>
      <c r="S2178" t="str">
        <f t="shared" si="167"/>
        <v>rock</v>
      </c>
      <c r="T2178" s="10">
        <f t="shared" si="168"/>
        <v>42096.633206018523</v>
      </c>
      <c r="U2178" s="10">
        <f t="shared" si="169"/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 s="6">
        <f>IFERROR(E2179/L2179,0)/VLOOKUP(H2179,ExchangeRates,2,FALSE)</f>
        <v>65.868421052631575</v>
      </c>
      <c r="Q2179" s="15">
        <f>IFERROR(E2179/VLOOKUP(H2179,ExchangeRates,2,FALSE),0)</f>
        <v>2503</v>
      </c>
      <c r="R2179" t="str">
        <f t="shared" ref="R2179:R2242" si="171">LEFT(N2179,FIND("/",N2179)-1)</f>
        <v>music</v>
      </c>
      <c r="S2179" t="str">
        <f t="shared" ref="S2179:S2242" si="172">RIGHT(N2179,LEN(N2179)-FIND("/",N2179))</f>
        <v>rock</v>
      </c>
      <c r="T2179" s="10">
        <f t="shared" ref="T2179:T2242" si="173">(((J2179/86400)+DATE(1970,1,1)))</f>
        <v>42502.250775462962</v>
      </c>
      <c r="U2179" s="10">
        <f t="shared" ref="U2179:U2242" si="174">(((I2179/86400)+DATE(1970,1,1)))</f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6">
        <f>IFERROR(E2180/L2180,0)/VLOOKUP(H2180,ExchangeRates,2,FALSE)</f>
        <v>40.349243306169967</v>
      </c>
      <c r="Q2180" s="15">
        <f>IFERROR(E2180/VLOOKUP(H2180,ExchangeRates,2,FALSE),0)</f>
        <v>34660</v>
      </c>
      <c r="R2180" t="str">
        <f t="shared" si="171"/>
        <v>music</v>
      </c>
      <c r="S2180" t="str">
        <f t="shared" si="172"/>
        <v>rock</v>
      </c>
      <c r="T2180" s="10">
        <f t="shared" si="173"/>
        <v>42723.63653935185</v>
      </c>
      <c r="U2180" s="10">
        <f t="shared" si="174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6">
        <f>IFERROR(E2181/L2181,0)/VLOOKUP(H2181,ExchangeRates,2,FALSE)</f>
        <v>76.857142857142861</v>
      </c>
      <c r="Q2181" s="15">
        <f>IFERROR(E2181/VLOOKUP(H2181,ExchangeRates,2,FALSE),0)</f>
        <v>1614</v>
      </c>
      <c r="R2181" t="str">
        <f t="shared" si="171"/>
        <v>music</v>
      </c>
      <c r="S2181" t="str">
        <f t="shared" si="172"/>
        <v>rock</v>
      </c>
      <c r="T2181" s="10">
        <f t="shared" si="173"/>
        <v>42075.171203703707</v>
      </c>
      <c r="U2181" s="10">
        <f t="shared" si="174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6">
        <f>IFERROR(E2182/L2182,0)/VLOOKUP(H2182,ExchangeRates,2,FALSE)</f>
        <v>68.707820512820518</v>
      </c>
      <c r="Q2182" s="15">
        <f>IFERROR(E2182/VLOOKUP(H2182,ExchangeRates,2,FALSE),0)</f>
        <v>5359.21</v>
      </c>
      <c r="R2182" t="str">
        <f t="shared" si="171"/>
        <v>music</v>
      </c>
      <c r="S2182" t="str">
        <f t="shared" si="172"/>
        <v>rock</v>
      </c>
      <c r="T2182" s="10">
        <f t="shared" si="173"/>
        <v>42279.669768518521</v>
      </c>
      <c r="U2182" s="10">
        <f t="shared" si="174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6">
        <f>IFERROR(E2183/L2183,0)/VLOOKUP(H2183,ExchangeRates,2,FALSE)</f>
        <v>57.773584905660378</v>
      </c>
      <c r="Q2183" s="15">
        <f>IFERROR(E2183/VLOOKUP(H2183,ExchangeRates,2,FALSE),0)</f>
        <v>3062</v>
      </c>
      <c r="R2183" t="str">
        <f t="shared" si="171"/>
        <v>games</v>
      </c>
      <c r="S2183" t="str">
        <f t="shared" si="172"/>
        <v>tabletop games</v>
      </c>
      <c r="T2183" s="10">
        <f t="shared" si="173"/>
        <v>42773.005243055552</v>
      </c>
      <c r="U2183" s="10">
        <f t="shared" si="174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6">
        <f>IFERROR(E2184/L2184,0)/VLOOKUP(H2184,ExchangeRates,2,FALSE)</f>
        <v>32.963692772094582</v>
      </c>
      <c r="Q2184" s="15">
        <f>IFERROR(E2184/VLOOKUP(H2184,ExchangeRates,2,FALSE),0)</f>
        <v>11735.074626865671</v>
      </c>
      <c r="R2184" t="str">
        <f t="shared" si="171"/>
        <v>games</v>
      </c>
      <c r="S2184" t="str">
        <f t="shared" si="172"/>
        <v>tabletop games</v>
      </c>
      <c r="T2184" s="10">
        <f t="shared" si="173"/>
        <v>41879.900752314818</v>
      </c>
      <c r="U2184" s="10">
        <f t="shared" si="174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6">
        <f>IFERROR(E2185/L2185,0)/VLOOKUP(H2185,ExchangeRates,2,FALSE)</f>
        <v>31.566308243727597</v>
      </c>
      <c r="Q2185" s="15">
        <f>IFERROR(E2185/VLOOKUP(H2185,ExchangeRates,2,FALSE),0)</f>
        <v>8807</v>
      </c>
      <c r="R2185" t="str">
        <f t="shared" si="171"/>
        <v>games</v>
      </c>
      <c r="S2185" t="str">
        <f t="shared" si="172"/>
        <v>tabletop games</v>
      </c>
      <c r="T2185" s="10">
        <f t="shared" si="173"/>
        <v>42745.365474537037</v>
      </c>
      <c r="U2185" s="10">
        <f t="shared" si="174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6">
        <f>IFERROR(E2186/L2186,0)/VLOOKUP(H2186,ExchangeRates,2,FALSE)</f>
        <v>107.04511278195488</v>
      </c>
      <c r="Q2186" s="15">
        <f>IFERROR(E2186/VLOOKUP(H2186,ExchangeRates,2,FALSE),0)</f>
        <v>28474</v>
      </c>
      <c r="R2186" t="str">
        <f t="shared" si="171"/>
        <v>games</v>
      </c>
      <c r="S2186" t="str">
        <f t="shared" si="172"/>
        <v>tabletop games</v>
      </c>
      <c r="T2186" s="10">
        <f t="shared" si="173"/>
        <v>42380.690289351856</v>
      </c>
      <c r="U2186" s="10">
        <f t="shared" si="174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6">
        <f>IFERROR(E2187/L2187,0)/VLOOKUP(H2187,ExchangeRates,2,FALSE)</f>
        <v>188.65127902960356</v>
      </c>
      <c r="Q2187" s="15">
        <f>IFERROR(E2187/VLOOKUP(H2187,ExchangeRates,2,FALSE),0)</f>
        <v>117529.74683544303</v>
      </c>
      <c r="R2187" t="str">
        <f t="shared" si="171"/>
        <v>games</v>
      </c>
      <c r="S2187" t="str">
        <f t="shared" si="172"/>
        <v>tabletop games</v>
      </c>
      <c r="T2187" s="10">
        <f t="shared" si="173"/>
        <v>41319.349988425922</v>
      </c>
      <c r="U2187" s="10">
        <f t="shared" si="174"/>
        <v>41359.349988425922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6">
        <f>IFERROR(E2188/L2188,0)/VLOOKUP(H2188,ExchangeRates,2,FALSE)</f>
        <v>55.956632653061227</v>
      </c>
      <c r="Q2188" s="15">
        <f>IFERROR(E2188/VLOOKUP(H2188,ExchangeRates,2,FALSE),0)</f>
        <v>21935</v>
      </c>
      <c r="R2188" t="str">
        <f t="shared" si="171"/>
        <v>games</v>
      </c>
      <c r="S2188" t="str">
        <f t="shared" si="172"/>
        <v>tabletop games</v>
      </c>
      <c r="T2188" s="10">
        <f t="shared" si="173"/>
        <v>42583.615081018521</v>
      </c>
      <c r="U2188" s="10">
        <f t="shared" si="174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6">
        <f>IFERROR(E2189/L2189,0)/VLOOKUP(H2189,ExchangeRates,2,FALSE)</f>
        <v>56.970381807973048</v>
      </c>
      <c r="Q2189" s="15">
        <f>IFERROR(E2189/VLOOKUP(H2189,ExchangeRates,2,FALSE),0)</f>
        <v>202928.5</v>
      </c>
      <c r="R2189" t="str">
        <f t="shared" si="171"/>
        <v>games</v>
      </c>
      <c r="S2189" t="str">
        <f t="shared" si="172"/>
        <v>tabletop games</v>
      </c>
      <c r="T2189" s="10">
        <f t="shared" si="173"/>
        <v>42068.209097222221</v>
      </c>
      <c r="U2189" s="10">
        <f t="shared" si="174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6">
        <f>IFERROR(E2190/L2190,0)/VLOOKUP(H2190,ExchangeRates,2,FALSE)</f>
        <v>30.594736273238222</v>
      </c>
      <c r="Q2190" s="15">
        <f>IFERROR(E2190/VLOOKUP(H2190,ExchangeRates,2,FALSE),0)</f>
        <v>15725.694444444445</v>
      </c>
      <c r="R2190" t="str">
        <f t="shared" si="171"/>
        <v>games</v>
      </c>
      <c r="S2190" t="str">
        <f t="shared" si="172"/>
        <v>tabletop games</v>
      </c>
      <c r="T2190" s="10">
        <f t="shared" si="173"/>
        <v>42633.586122685185</v>
      </c>
      <c r="U2190" s="10">
        <f t="shared" si="174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6">
        <f>IFERROR(E2191/L2191,0)/VLOOKUP(H2191,ExchangeRates,2,FALSE)</f>
        <v>86.867088607594937</v>
      </c>
      <c r="Q2191" s="15">
        <f>IFERROR(E2191/VLOOKUP(H2191,ExchangeRates,2,FALSE),0)</f>
        <v>7644.3037974683539</v>
      </c>
      <c r="R2191" t="str">
        <f t="shared" si="171"/>
        <v>games</v>
      </c>
      <c r="S2191" t="str">
        <f t="shared" si="172"/>
        <v>tabletop games</v>
      </c>
      <c r="T2191" s="10">
        <f t="shared" si="173"/>
        <v>42467.788194444445</v>
      </c>
      <c r="U2191" s="10">
        <f t="shared" si="174"/>
        <v>42481.916666666672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6">
        <f>IFERROR(E2192/L2192,0)/VLOOKUP(H2192,ExchangeRates,2,FALSE)</f>
        <v>65.318435754189949</v>
      </c>
      <c r="Q2192" s="15">
        <f>IFERROR(E2192/VLOOKUP(H2192,ExchangeRates,2,FALSE),0)</f>
        <v>35076</v>
      </c>
      <c r="R2192" t="str">
        <f t="shared" si="171"/>
        <v>games</v>
      </c>
      <c r="S2192" t="str">
        <f t="shared" si="172"/>
        <v>tabletop games</v>
      </c>
      <c r="T2192" s="10">
        <f t="shared" si="173"/>
        <v>42417.625046296293</v>
      </c>
      <c r="U2192" s="10">
        <f t="shared" si="174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6">
        <f>IFERROR(E2193/L2193,0)/VLOOKUP(H2193,ExchangeRates,2,FALSE)</f>
        <v>45.468354430379748</v>
      </c>
      <c r="Q2193" s="15">
        <f>IFERROR(E2193/VLOOKUP(H2193,ExchangeRates,2,FALSE),0)</f>
        <v>1136.7088607594935</v>
      </c>
      <c r="R2193" t="str">
        <f t="shared" si="171"/>
        <v>games</v>
      </c>
      <c r="S2193" t="str">
        <f t="shared" si="172"/>
        <v>tabletop games</v>
      </c>
      <c r="T2193" s="10">
        <f t="shared" si="173"/>
        <v>42768.833645833336</v>
      </c>
      <c r="U2193" s="10">
        <f t="shared" si="174"/>
        <v>42780.833645833336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6">
        <f>IFERROR(E2194/L2194,0)/VLOOKUP(H2194,ExchangeRates,2,FALSE)</f>
        <v>50.722363390434786</v>
      </c>
      <c r="Q2194" s="15">
        <f>IFERROR(E2194/VLOOKUP(H2194,ExchangeRates,2,FALSE),0)</f>
        <v>164239.01265822785</v>
      </c>
      <c r="R2194" t="str">
        <f t="shared" si="171"/>
        <v>games</v>
      </c>
      <c r="S2194" t="str">
        <f t="shared" si="172"/>
        <v>tabletop games</v>
      </c>
      <c r="T2194" s="10">
        <f t="shared" si="173"/>
        <v>42691.8512037037</v>
      </c>
      <c r="U2194" s="10">
        <f t="shared" si="174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6">
        <f>IFERROR(E2195/L2195,0)/VLOOKUP(H2195,ExchangeRates,2,FALSE)</f>
        <v>75.647714604236342</v>
      </c>
      <c r="Q2195" s="15">
        <f>IFERROR(E2195/VLOOKUP(H2195,ExchangeRates,2,FALSE),0)</f>
        <v>67856</v>
      </c>
      <c r="R2195" t="str">
        <f t="shared" si="171"/>
        <v>games</v>
      </c>
      <c r="S2195" t="str">
        <f t="shared" si="172"/>
        <v>tabletop games</v>
      </c>
      <c r="T2195" s="10">
        <f t="shared" si="173"/>
        <v>42664.405925925923</v>
      </c>
      <c r="U2195" s="10">
        <f t="shared" si="174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6">
        <f>IFERROR(E2196/L2196,0)/VLOOKUP(H2196,ExchangeRates,2,FALSE)</f>
        <v>61.203872437357631</v>
      </c>
      <c r="Q2196" s="15">
        <f>IFERROR(E2196/VLOOKUP(H2196,ExchangeRates,2,FALSE),0)</f>
        <v>53737</v>
      </c>
      <c r="R2196" t="str">
        <f t="shared" si="171"/>
        <v>games</v>
      </c>
      <c r="S2196" t="str">
        <f t="shared" si="172"/>
        <v>tabletop games</v>
      </c>
      <c r="T2196" s="10">
        <f t="shared" si="173"/>
        <v>42425.757986111115</v>
      </c>
      <c r="U2196" s="10">
        <f t="shared" si="174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6">
        <f>IFERROR(E2197/L2197,0)/VLOOKUP(H2197,ExchangeRates,2,FALSE)</f>
        <v>48.130434782608695</v>
      </c>
      <c r="Q2197" s="15">
        <f>IFERROR(E2197/VLOOKUP(H2197,ExchangeRates,2,FALSE),0)</f>
        <v>5535</v>
      </c>
      <c r="R2197" t="str">
        <f t="shared" si="171"/>
        <v>games</v>
      </c>
      <c r="S2197" t="str">
        <f t="shared" si="172"/>
        <v>tabletop games</v>
      </c>
      <c r="T2197" s="10">
        <f t="shared" si="173"/>
        <v>42197.771990740745</v>
      </c>
      <c r="U2197" s="10">
        <f t="shared" si="174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6">
        <f>IFERROR(E2198/L2198,0)/VLOOKUP(H2198,ExchangeRates,2,FALSE)</f>
        <v>68.106837606837601</v>
      </c>
      <c r="Q2198" s="15">
        <f>IFERROR(E2198/VLOOKUP(H2198,ExchangeRates,2,FALSE),0)</f>
        <v>15937</v>
      </c>
      <c r="R2198" t="str">
        <f t="shared" si="171"/>
        <v>games</v>
      </c>
      <c r="S2198" t="str">
        <f t="shared" si="172"/>
        <v>tabletop games</v>
      </c>
      <c r="T2198" s="10">
        <f t="shared" si="173"/>
        <v>42675.487291666665</v>
      </c>
      <c r="U2198" s="10">
        <f t="shared" si="174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6">
        <f>IFERROR(E2199/L2199,0)/VLOOKUP(H2199,ExchangeRates,2,FALSE)</f>
        <v>65.891300230946882</v>
      </c>
      <c r="Q2199" s="15">
        <f>IFERROR(E2199/VLOOKUP(H2199,ExchangeRates,2,FALSE),0)</f>
        <v>285309.33</v>
      </c>
      <c r="R2199" t="str">
        <f t="shared" si="171"/>
        <v>games</v>
      </c>
      <c r="S2199" t="str">
        <f t="shared" si="172"/>
        <v>tabletop games</v>
      </c>
      <c r="T2199" s="10">
        <f t="shared" si="173"/>
        <v>42033.584016203706</v>
      </c>
      <c r="U2199" s="10">
        <f t="shared" si="174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6">
        <f>IFERROR(E2200/L2200,0)/VLOOKUP(H2200,ExchangeRates,2,FALSE)</f>
        <v>81.654377880184327</v>
      </c>
      <c r="Q2200" s="15">
        <f>IFERROR(E2200/VLOOKUP(H2200,ExchangeRates,2,FALSE),0)</f>
        <v>53157</v>
      </c>
      <c r="R2200" t="str">
        <f t="shared" si="171"/>
        <v>games</v>
      </c>
      <c r="S2200" t="str">
        <f t="shared" si="172"/>
        <v>tabletop games</v>
      </c>
      <c r="T2200" s="10">
        <f t="shared" si="173"/>
        <v>42292.513888888891</v>
      </c>
      <c r="U2200" s="10">
        <f t="shared" si="174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6">
        <f>IFERROR(E2201/L2201,0)/VLOOKUP(H2201,ExchangeRates,2,FALSE)</f>
        <v>59.887721839913077</v>
      </c>
      <c r="Q2201" s="15">
        <f>IFERROR(E2201/VLOOKUP(H2201,ExchangeRates,2,FALSE),0)</f>
        <v>15031.818181818182</v>
      </c>
      <c r="R2201" t="str">
        <f t="shared" si="171"/>
        <v>games</v>
      </c>
      <c r="S2201" t="str">
        <f t="shared" si="172"/>
        <v>tabletop games</v>
      </c>
      <c r="T2201" s="10">
        <f t="shared" si="173"/>
        <v>42262.416643518518</v>
      </c>
      <c r="U2201" s="10">
        <f t="shared" si="174"/>
        <v>42292.416643518518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6">
        <f>IFERROR(E2202/L2202,0)/VLOOKUP(H2202,ExchangeRates,2,FALSE)</f>
        <v>52.187515040669972</v>
      </c>
      <c r="Q2202" s="15">
        <f>IFERROR(E2202/VLOOKUP(H2202,ExchangeRates,2,FALSE),0)</f>
        <v>13725.316455696202</v>
      </c>
      <c r="R2202" t="str">
        <f t="shared" si="171"/>
        <v>games</v>
      </c>
      <c r="S2202" t="str">
        <f t="shared" si="172"/>
        <v>tabletop games</v>
      </c>
      <c r="T2202" s="10">
        <f t="shared" si="173"/>
        <v>42163.625787037032</v>
      </c>
      <c r="U2202" s="10">
        <f t="shared" si="174"/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6">
        <f>IFERROR(E2203/L2203,0)/VLOOKUP(H2203,ExchangeRates,2,FALSE)</f>
        <v>19.032097649186255</v>
      </c>
      <c r="Q2203" s="15">
        <f>IFERROR(E2203/VLOOKUP(H2203,ExchangeRates,2,FALSE),0)</f>
        <v>532.89873417721515</v>
      </c>
      <c r="R2203" t="str">
        <f t="shared" si="171"/>
        <v>music</v>
      </c>
      <c r="S2203" t="str">
        <f t="shared" si="172"/>
        <v>electronic music</v>
      </c>
      <c r="T2203" s="10">
        <f t="shared" si="173"/>
        <v>41276.846817129626</v>
      </c>
      <c r="U2203" s="10">
        <f t="shared" si="174"/>
        <v>41290.846817129626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6">
        <f>IFERROR(E2204/L2204,0)/VLOOKUP(H2204,ExchangeRates,2,FALSE)</f>
        <v>39.066920943134534</v>
      </c>
      <c r="Q2204" s="15">
        <f>IFERROR(E2204/VLOOKUP(H2204,ExchangeRates,2,FALSE),0)</f>
        <v>28167.25</v>
      </c>
      <c r="R2204" t="str">
        <f t="shared" si="171"/>
        <v>music</v>
      </c>
      <c r="S2204" t="str">
        <f t="shared" si="172"/>
        <v>electronic music</v>
      </c>
      <c r="T2204" s="10">
        <f t="shared" si="173"/>
        <v>41184.849166666667</v>
      </c>
      <c r="U2204" s="10">
        <f t="shared" si="174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6">
        <f>IFERROR(E2205/L2205,0)/VLOOKUP(H2205,ExchangeRates,2,FALSE)</f>
        <v>32.701492537313435</v>
      </c>
      <c r="Q2205" s="15">
        <f>IFERROR(E2205/VLOOKUP(H2205,ExchangeRates,2,FALSE),0)</f>
        <v>1635.0746268656715</v>
      </c>
      <c r="R2205" t="str">
        <f t="shared" si="171"/>
        <v>music</v>
      </c>
      <c r="S2205" t="str">
        <f t="shared" si="172"/>
        <v>electronic music</v>
      </c>
      <c r="T2205" s="10">
        <f t="shared" si="173"/>
        <v>42241.85974537037</v>
      </c>
      <c r="U2205" s="10">
        <f t="shared" si="174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6">
        <f>IFERROR(E2206/L2206,0)/VLOOKUP(H2206,ExchangeRates,2,FALSE)</f>
        <v>27.301369863013697</v>
      </c>
      <c r="Q2206" s="15">
        <f>IFERROR(E2206/VLOOKUP(H2206,ExchangeRates,2,FALSE),0)</f>
        <v>1993</v>
      </c>
      <c r="R2206" t="str">
        <f t="shared" si="171"/>
        <v>music</v>
      </c>
      <c r="S2206" t="str">
        <f t="shared" si="172"/>
        <v>electronic music</v>
      </c>
      <c r="T2206" s="10">
        <f t="shared" si="173"/>
        <v>41312.311562499999</v>
      </c>
      <c r="U2206" s="10">
        <f t="shared" si="174"/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6">
        <f>IFERROR(E2207/L2207,0)/VLOOKUP(H2207,ExchangeRates,2,FALSE)</f>
        <v>42.222222222222221</v>
      </c>
      <c r="Q2207" s="15">
        <f>IFERROR(E2207/VLOOKUP(H2207,ExchangeRates,2,FALSE),0)</f>
        <v>1140</v>
      </c>
      <c r="R2207" t="str">
        <f t="shared" si="171"/>
        <v>music</v>
      </c>
      <c r="S2207" t="str">
        <f t="shared" si="172"/>
        <v>electronic music</v>
      </c>
      <c r="T2207" s="10">
        <f t="shared" si="173"/>
        <v>41031.821631944447</v>
      </c>
      <c r="U2207" s="10">
        <f t="shared" si="174"/>
        <v>41061.821631944447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6">
        <f>IFERROR(E2208/L2208,0)/VLOOKUP(H2208,ExchangeRates,2,FALSE)</f>
        <v>33.235294117647058</v>
      </c>
      <c r="Q2208" s="15">
        <f>IFERROR(E2208/VLOOKUP(H2208,ExchangeRates,2,FALSE),0)</f>
        <v>1130</v>
      </c>
      <c r="R2208" t="str">
        <f t="shared" si="171"/>
        <v>music</v>
      </c>
      <c r="S2208" t="str">
        <f t="shared" si="172"/>
        <v>electronic music</v>
      </c>
      <c r="T2208" s="10">
        <f t="shared" si="173"/>
        <v>40997.257222222222</v>
      </c>
      <c r="U2208" s="10">
        <f t="shared" si="174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6">
        <f>IFERROR(E2209/L2209,0)/VLOOKUP(H2209,ExchangeRates,2,FALSE)</f>
        <v>285.71428571428572</v>
      </c>
      <c r="Q2209" s="15">
        <f>IFERROR(E2209/VLOOKUP(H2209,ExchangeRates,2,FALSE),0)</f>
        <v>2000</v>
      </c>
      <c r="R2209" t="str">
        <f t="shared" si="171"/>
        <v>music</v>
      </c>
      <c r="S2209" t="str">
        <f t="shared" si="172"/>
        <v>electronic music</v>
      </c>
      <c r="T2209" s="10">
        <f t="shared" si="173"/>
        <v>41564.194131944445</v>
      </c>
      <c r="U2209" s="10">
        <f t="shared" si="174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6">
        <f>IFERROR(E2210/L2210,0)/VLOOKUP(H2210,ExchangeRates,2,FALSE)</f>
        <v>42.333333333333336</v>
      </c>
      <c r="Q2210" s="15">
        <f>IFERROR(E2210/VLOOKUP(H2210,ExchangeRates,2,FALSE),0)</f>
        <v>1016</v>
      </c>
      <c r="R2210" t="str">
        <f t="shared" si="171"/>
        <v>music</v>
      </c>
      <c r="S2210" t="str">
        <f t="shared" si="172"/>
        <v>electronic music</v>
      </c>
      <c r="T2210" s="10">
        <f t="shared" si="173"/>
        <v>40946.882245370369</v>
      </c>
      <c r="U2210" s="10">
        <f t="shared" si="174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6">
        <f>IFERROR(E2211/L2211,0)/VLOOKUP(H2211,ExchangeRates,2,FALSE)</f>
        <v>63.628691983122359</v>
      </c>
      <c r="Q2211" s="15">
        <f>IFERROR(E2211/VLOOKUP(H2211,ExchangeRates,2,FALSE),0)</f>
        <v>954.43037974683546</v>
      </c>
      <c r="R2211" t="str">
        <f t="shared" si="171"/>
        <v>music</v>
      </c>
      <c r="S2211" t="str">
        <f t="shared" si="172"/>
        <v>electronic music</v>
      </c>
      <c r="T2211" s="10">
        <f t="shared" si="173"/>
        <v>41732.479675925926</v>
      </c>
      <c r="U2211" s="10">
        <f t="shared" si="174"/>
        <v>41743.958333333336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6">
        <f>IFERROR(E2212/L2212,0)/VLOOKUP(H2212,ExchangeRates,2,FALSE)</f>
        <v>61.902777777777779</v>
      </c>
      <c r="Q2212" s="15">
        <f>IFERROR(E2212/VLOOKUP(H2212,ExchangeRates,2,FALSE),0)</f>
        <v>4457</v>
      </c>
      <c r="R2212" t="str">
        <f t="shared" si="171"/>
        <v>music</v>
      </c>
      <c r="S2212" t="str">
        <f t="shared" si="172"/>
        <v>electronic music</v>
      </c>
      <c r="T2212" s="10">
        <f t="shared" si="173"/>
        <v>40956.066087962965</v>
      </c>
      <c r="U2212" s="10">
        <f t="shared" si="174"/>
        <v>41013.733333333337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6">
        <f>IFERROR(E2213/L2213,0)/VLOOKUP(H2213,ExchangeRates,2,FALSE)</f>
        <v>40.75</v>
      </c>
      <c r="Q2213" s="15">
        <f>IFERROR(E2213/VLOOKUP(H2213,ExchangeRates,2,FALSE),0)</f>
        <v>4890</v>
      </c>
      <c r="R2213" t="str">
        <f t="shared" si="171"/>
        <v>music</v>
      </c>
      <c r="S2213" t="str">
        <f t="shared" si="172"/>
        <v>electronic music</v>
      </c>
      <c r="T2213" s="10">
        <f t="shared" si="173"/>
        <v>41716.785011574073</v>
      </c>
      <c r="U2213" s="10">
        <f t="shared" si="174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6">
        <f>IFERROR(E2214/L2214,0)/VLOOKUP(H2214,ExchangeRates,2,FALSE)</f>
        <v>55.796747967479675</v>
      </c>
      <c r="Q2214" s="15">
        <f>IFERROR(E2214/VLOOKUP(H2214,ExchangeRates,2,FALSE),0)</f>
        <v>6863</v>
      </c>
      <c r="R2214" t="str">
        <f t="shared" si="171"/>
        <v>music</v>
      </c>
      <c r="S2214" t="str">
        <f t="shared" si="172"/>
        <v>electronic music</v>
      </c>
      <c r="T2214" s="10">
        <f t="shared" si="173"/>
        <v>41548.747418981482</v>
      </c>
      <c r="U2214" s="10">
        <f t="shared" si="174"/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6">
        <f>IFERROR(E2215/L2215,0)/VLOOKUP(H2215,ExchangeRates,2,FALSE)</f>
        <v>10</v>
      </c>
      <c r="Q2215" s="15">
        <f>IFERROR(E2215/VLOOKUP(H2215,ExchangeRates,2,FALSE),0)</f>
        <v>10</v>
      </c>
      <c r="R2215" t="str">
        <f t="shared" si="171"/>
        <v>music</v>
      </c>
      <c r="S2215" t="str">
        <f t="shared" si="172"/>
        <v>electronic music</v>
      </c>
      <c r="T2215" s="10">
        <f t="shared" si="173"/>
        <v>42109.826145833329</v>
      </c>
      <c r="U2215" s="10">
        <f t="shared" si="174"/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6">
        <f>IFERROR(E2216/L2216,0)/VLOOKUP(H2216,ExchangeRates,2,FALSE)</f>
        <v>73.125416666666666</v>
      </c>
      <c r="Q2216" s="15">
        <f>IFERROR(E2216/VLOOKUP(H2216,ExchangeRates,2,FALSE),0)</f>
        <v>1755.01</v>
      </c>
      <c r="R2216" t="str">
        <f t="shared" si="171"/>
        <v>music</v>
      </c>
      <c r="S2216" t="str">
        <f t="shared" si="172"/>
        <v>electronic music</v>
      </c>
      <c r="T2216" s="10">
        <f t="shared" si="173"/>
        <v>41646.792222222226</v>
      </c>
      <c r="U2216" s="10">
        <f t="shared" si="174"/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6">
        <f>IFERROR(E2217/L2217,0)/VLOOKUP(H2217,ExchangeRates,2,FALSE)</f>
        <v>26.060606060606062</v>
      </c>
      <c r="Q2217" s="15">
        <f>IFERROR(E2217/VLOOKUP(H2217,ExchangeRates,2,FALSE),0)</f>
        <v>860</v>
      </c>
      <c r="R2217" t="str">
        <f t="shared" si="171"/>
        <v>music</v>
      </c>
      <c r="S2217" t="str">
        <f t="shared" si="172"/>
        <v>electronic music</v>
      </c>
      <c r="T2217" s="10">
        <f t="shared" si="173"/>
        <v>40958.717268518521</v>
      </c>
      <c r="U2217" s="10">
        <f t="shared" si="174"/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6">
        <f>IFERROR(E2218/L2218,0)/VLOOKUP(H2218,ExchangeRates,2,FALSE)</f>
        <v>22.642857142857142</v>
      </c>
      <c r="Q2218" s="15">
        <f>IFERROR(E2218/VLOOKUP(H2218,ExchangeRates,2,FALSE),0)</f>
        <v>317</v>
      </c>
      <c r="R2218" t="str">
        <f t="shared" si="171"/>
        <v>music</v>
      </c>
      <c r="S2218" t="str">
        <f t="shared" si="172"/>
        <v>electronic music</v>
      </c>
      <c r="T2218" s="10">
        <f t="shared" si="173"/>
        <v>42194.75167824074</v>
      </c>
      <c r="U2218" s="10">
        <f t="shared" si="174"/>
        <v>42208.75167824074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6">
        <f>IFERROR(E2219/L2219,0)/VLOOKUP(H2219,ExchangeRates,2,FALSE)</f>
        <v>47.222222222222221</v>
      </c>
      <c r="Q2219" s="15">
        <f>IFERROR(E2219/VLOOKUP(H2219,ExchangeRates,2,FALSE),0)</f>
        <v>425</v>
      </c>
      <c r="R2219" t="str">
        <f t="shared" si="171"/>
        <v>music</v>
      </c>
      <c r="S2219" t="str">
        <f t="shared" si="172"/>
        <v>electronic music</v>
      </c>
      <c r="T2219" s="10">
        <f t="shared" si="173"/>
        <v>42299.776770833334</v>
      </c>
      <c r="U2219" s="10">
        <f t="shared" si="174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6">
        <f>IFERROR(E2220/L2220,0)/VLOOKUP(H2220,ExchangeRates,2,FALSE)</f>
        <v>32.324473684210524</v>
      </c>
      <c r="Q2220" s="15">
        <f>IFERROR(E2220/VLOOKUP(H2220,ExchangeRates,2,FALSE),0)</f>
        <v>2456.66</v>
      </c>
      <c r="R2220" t="str">
        <f t="shared" si="171"/>
        <v>music</v>
      </c>
      <c r="S2220" t="str">
        <f t="shared" si="172"/>
        <v>electronic music</v>
      </c>
      <c r="T2220" s="10">
        <f t="shared" si="173"/>
        <v>41127.812303240738</v>
      </c>
      <c r="U2220" s="10">
        <f t="shared" si="174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6">
        <f>IFERROR(E2221/L2221,0)/VLOOKUP(H2221,ExchangeRates,2,FALSE)</f>
        <v>53.421052631578945</v>
      </c>
      <c r="Q2221" s="15">
        <f>IFERROR(E2221/VLOOKUP(H2221,ExchangeRates,2,FALSE),0)</f>
        <v>1015</v>
      </c>
      <c r="R2221" t="str">
        <f t="shared" si="171"/>
        <v>music</v>
      </c>
      <c r="S2221" t="str">
        <f t="shared" si="172"/>
        <v>electronic music</v>
      </c>
      <c r="T2221" s="10">
        <f t="shared" si="173"/>
        <v>42205.718888888892</v>
      </c>
      <c r="U2221" s="10">
        <f t="shared" si="174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6">
        <f>IFERROR(E2222/L2222,0)/VLOOKUP(H2222,ExchangeRates,2,FALSE)</f>
        <v>51.304347826086953</v>
      </c>
      <c r="Q2222" s="15">
        <f>IFERROR(E2222/VLOOKUP(H2222,ExchangeRates,2,FALSE),0)</f>
        <v>3540</v>
      </c>
      <c r="R2222" t="str">
        <f t="shared" si="171"/>
        <v>music</v>
      </c>
      <c r="S2222" t="str">
        <f t="shared" si="172"/>
        <v>electronic music</v>
      </c>
      <c r="T2222" s="10">
        <f t="shared" si="173"/>
        <v>41452.060601851852</v>
      </c>
      <c r="U2222" s="10">
        <f t="shared" si="174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6">
        <f>IFERROR(E2223/L2223,0)/VLOOKUP(H2223,ExchangeRates,2,FALSE)</f>
        <v>37.197247706422019</v>
      </c>
      <c r="Q2223" s="15">
        <f>IFERROR(E2223/VLOOKUP(H2223,ExchangeRates,2,FALSE),0)</f>
        <v>8109</v>
      </c>
      <c r="R2223" t="str">
        <f t="shared" si="171"/>
        <v>games</v>
      </c>
      <c r="S2223" t="str">
        <f t="shared" si="172"/>
        <v>tabletop games</v>
      </c>
      <c r="T2223" s="10">
        <f t="shared" si="173"/>
        <v>42452.666770833333</v>
      </c>
      <c r="U2223" s="10">
        <f t="shared" si="174"/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6">
        <f>IFERROR(E2224/L2224,0)/VLOOKUP(H2224,ExchangeRates,2,FALSE)</f>
        <v>27.1</v>
      </c>
      <c r="Q2224" s="15">
        <f>IFERROR(E2224/VLOOKUP(H2224,ExchangeRates,2,FALSE),0)</f>
        <v>813</v>
      </c>
      <c r="R2224" t="str">
        <f t="shared" si="171"/>
        <v>games</v>
      </c>
      <c r="S2224" t="str">
        <f t="shared" si="172"/>
        <v>tabletop games</v>
      </c>
      <c r="T2224" s="10">
        <f t="shared" si="173"/>
        <v>40906.787581018521</v>
      </c>
      <c r="U2224" s="10">
        <f t="shared" si="174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6">
        <f>IFERROR(E2225/L2225,0)/VLOOKUP(H2225,ExchangeRates,2,FALSE)</f>
        <v>153.96268656716418</v>
      </c>
      <c r="Q2225" s="15">
        <f>IFERROR(E2225/VLOOKUP(H2225,ExchangeRates,2,FALSE),0)</f>
        <v>15396.268656716416</v>
      </c>
      <c r="R2225" t="str">
        <f t="shared" si="171"/>
        <v>games</v>
      </c>
      <c r="S2225" t="str">
        <f t="shared" si="172"/>
        <v>tabletop games</v>
      </c>
      <c r="T2225" s="10">
        <f t="shared" si="173"/>
        <v>42152.640833333338</v>
      </c>
      <c r="U2225" s="10">
        <f t="shared" si="174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6">
        <f>IFERROR(E2226/L2226,0)/VLOOKUP(H2226,ExchangeRates,2,FALSE)</f>
        <v>82.145270270270274</v>
      </c>
      <c r="Q2226" s="15">
        <f>IFERROR(E2226/VLOOKUP(H2226,ExchangeRates,2,FALSE),0)</f>
        <v>24315</v>
      </c>
      <c r="R2226" t="str">
        <f t="shared" si="171"/>
        <v>games</v>
      </c>
      <c r="S2226" t="str">
        <f t="shared" si="172"/>
        <v>tabletop games</v>
      </c>
      <c r="T2226" s="10">
        <f t="shared" si="173"/>
        <v>42644.667534722219</v>
      </c>
      <c r="U2226" s="10">
        <f t="shared" si="174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6">
        <f>IFERROR(E2227/L2227,0)/VLOOKUP(H2227,ExchangeRates,2,FALSE)</f>
        <v>208.60318978930991</v>
      </c>
      <c r="Q2227" s="15">
        <f>IFERROR(E2227/VLOOKUP(H2227,ExchangeRates,2,FALSE),0)</f>
        <v>251158.24050632911</v>
      </c>
      <c r="R2227" t="str">
        <f t="shared" si="171"/>
        <v>games</v>
      </c>
      <c r="S2227" t="str">
        <f t="shared" si="172"/>
        <v>tabletop games</v>
      </c>
      <c r="T2227" s="10">
        <f t="shared" si="173"/>
        <v>41873.79184027778</v>
      </c>
      <c r="U2227" s="10">
        <f t="shared" si="174"/>
        <v>41903.79184027778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6">
        <f>IFERROR(E2228/L2228,0)/VLOOKUP(H2228,ExchangeRates,2,FALSE)</f>
        <v>60.820280373831778</v>
      </c>
      <c r="Q2228" s="15">
        <f>IFERROR(E2228/VLOOKUP(H2228,ExchangeRates,2,FALSE),0)</f>
        <v>19523.310000000001</v>
      </c>
      <c r="R2228" t="str">
        <f t="shared" si="171"/>
        <v>games</v>
      </c>
      <c r="S2228" t="str">
        <f t="shared" si="172"/>
        <v>tabletop games</v>
      </c>
      <c r="T2228" s="10">
        <f t="shared" si="173"/>
        <v>42381.79886574074</v>
      </c>
      <c r="U2228" s="10">
        <f t="shared" si="174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6">
        <f>IFERROR(E2229/L2229,0)/VLOOKUP(H2229,ExchangeRates,2,FALSE)</f>
        <v>86.038100845283665</v>
      </c>
      <c r="Q2229" s="15">
        <f>IFERROR(E2229/VLOOKUP(H2229,ExchangeRates,2,FALSE),0)</f>
        <v>25897.468354430377</v>
      </c>
      <c r="R2229" t="str">
        <f t="shared" si="171"/>
        <v>games</v>
      </c>
      <c r="S2229" t="str">
        <f t="shared" si="172"/>
        <v>tabletop games</v>
      </c>
      <c r="T2229" s="10">
        <f t="shared" si="173"/>
        <v>41561.807349537034</v>
      </c>
      <c r="U2229" s="10">
        <f t="shared" si="174"/>
        <v>41591.849016203705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6">
        <f>IFERROR(E2230/L2230,0)/VLOOKUP(H2230,ExchangeRates,2,FALSE)</f>
        <v>92.683869949494948</v>
      </c>
      <c r="Q2230" s="15">
        <f>IFERROR(E2230/VLOOKUP(H2230,ExchangeRates,2,FALSE),0)</f>
        <v>13346.477272727272</v>
      </c>
      <c r="R2230" t="str">
        <f t="shared" si="171"/>
        <v>games</v>
      </c>
      <c r="S2230" t="str">
        <f t="shared" si="172"/>
        <v>tabletop games</v>
      </c>
      <c r="T2230" s="10">
        <f t="shared" si="173"/>
        <v>42202.278194444443</v>
      </c>
      <c r="U2230" s="10">
        <f t="shared" si="174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6">
        <f>IFERROR(E2231/L2231,0)/VLOOKUP(H2231,ExchangeRates,2,FALSE)</f>
        <v>25.42547309833024</v>
      </c>
      <c r="Q2231" s="15">
        <f>IFERROR(E2231/VLOOKUP(H2231,ExchangeRates,2,FALSE),0)</f>
        <v>13704.33</v>
      </c>
      <c r="R2231" t="str">
        <f t="shared" si="171"/>
        <v>games</v>
      </c>
      <c r="S2231" t="str">
        <f t="shared" si="172"/>
        <v>tabletop games</v>
      </c>
      <c r="T2231" s="10">
        <f t="shared" si="173"/>
        <v>41484.664247685185</v>
      </c>
      <c r="U2231" s="10">
        <f t="shared" si="174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6">
        <f>IFERROR(E2232/L2232,0)/VLOOKUP(H2232,ExchangeRates,2,FALSE)</f>
        <v>21.497991967871485</v>
      </c>
      <c r="Q2232" s="15">
        <f>IFERROR(E2232/VLOOKUP(H2232,ExchangeRates,2,FALSE),0)</f>
        <v>10706</v>
      </c>
      <c r="R2232" t="str">
        <f t="shared" si="171"/>
        <v>games</v>
      </c>
      <c r="S2232" t="str">
        <f t="shared" si="172"/>
        <v>tabletop games</v>
      </c>
      <c r="T2232" s="10">
        <f t="shared" si="173"/>
        <v>41724.881099537037</v>
      </c>
      <c r="U2232" s="10">
        <f t="shared" si="174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6">
        <f>IFERROR(E2233/L2233,0)/VLOOKUP(H2233,ExchangeRates,2,FALSE)</f>
        <v>27.226630727762803</v>
      </c>
      <c r="Q2233" s="15">
        <f>IFERROR(E2233/VLOOKUP(H2233,ExchangeRates,2,FALSE),0)</f>
        <v>30303.24</v>
      </c>
      <c r="R2233" t="str">
        <f t="shared" si="171"/>
        <v>games</v>
      </c>
      <c r="S2233" t="str">
        <f t="shared" si="172"/>
        <v>tabletop games</v>
      </c>
      <c r="T2233" s="10">
        <f t="shared" si="173"/>
        <v>41423.910891203705</v>
      </c>
      <c r="U2233" s="10">
        <f t="shared" si="174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6">
        <f>IFERROR(E2234/L2234,0)/VLOOKUP(H2234,ExchangeRates,2,FALSE)</f>
        <v>25.091093117408906</v>
      </c>
      <c r="Q2234" s="15">
        <f>IFERROR(E2234/VLOOKUP(H2234,ExchangeRates,2,FALSE),0)</f>
        <v>24790</v>
      </c>
      <c r="R2234" t="str">
        <f t="shared" si="171"/>
        <v>games</v>
      </c>
      <c r="S2234" t="str">
        <f t="shared" si="172"/>
        <v>tabletop games</v>
      </c>
      <c r="T2234" s="10">
        <f t="shared" si="173"/>
        <v>41806.794074074074</v>
      </c>
      <c r="U2234" s="10">
        <f t="shared" si="174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6">
        <f>IFERROR(E2235/L2235,0)/VLOOKUP(H2235,ExchangeRates,2,FALSE)</f>
        <v>26.873644339408848</v>
      </c>
      <c r="Q2235" s="15">
        <f>IFERROR(E2235/VLOOKUP(H2235,ExchangeRates,2,FALSE),0)</f>
        <v>10507.59493670886</v>
      </c>
      <c r="R2235" t="str">
        <f t="shared" si="171"/>
        <v>games</v>
      </c>
      <c r="S2235" t="str">
        <f t="shared" si="172"/>
        <v>tabletop games</v>
      </c>
      <c r="T2235" s="10">
        <f t="shared" si="173"/>
        <v>42331.378923611112</v>
      </c>
      <c r="U2235" s="10">
        <f t="shared" si="174"/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6">
        <f>IFERROR(E2236/L2236,0)/VLOOKUP(H2236,ExchangeRates,2,FALSE)</f>
        <v>41.607142857142854</v>
      </c>
      <c r="Q2236" s="15">
        <f>IFERROR(E2236/VLOOKUP(H2236,ExchangeRates,2,FALSE),0)</f>
        <v>1165</v>
      </c>
      <c r="R2236" t="str">
        <f t="shared" si="171"/>
        <v>games</v>
      </c>
      <c r="S2236" t="str">
        <f t="shared" si="172"/>
        <v>tabletop games</v>
      </c>
      <c r="T2236" s="10">
        <f t="shared" si="173"/>
        <v>42710.824618055558</v>
      </c>
      <c r="U2236" s="10">
        <f t="shared" si="174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6">
        <f>IFERROR(E2237/L2237,0)/VLOOKUP(H2237,ExchangeRates,2,FALSE)</f>
        <v>101.18286120418317</v>
      </c>
      <c r="Q2237" s="15">
        <f>IFERROR(E2237/VLOOKUP(H2237,ExchangeRates,2,FALSE),0)</f>
        <v>14873.880597014924</v>
      </c>
      <c r="R2237" t="str">
        <f t="shared" si="171"/>
        <v>games</v>
      </c>
      <c r="S2237" t="str">
        <f t="shared" si="172"/>
        <v>tabletop games</v>
      </c>
      <c r="T2237" s="10">
        <f t="shared" si="173"/>
        <v>42062.022118055553</v>
      </c>
      <c r="U2237" s="10">
        <f t="shared" si="174"/>
        <v>42091.980451388888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6">
        <f>IFERROR(E2238/L2238,0)/VLOOKUP(H2238,ExchangeRates,2,FALSE)</f>
        <v>22.116176470588236</v>
      </c>
      <c r="Q2238" s="15">
        <f>IFERROR(E2238/VLOOKUP(H2238,ExchangeRates,2,FALSE),0)</f>
        <v>15039</v>
      </c>
      <c r="R2238" t="str">
        <f t="shared" si="171"/>
        <v>games</v>
      </c>
      <c r="S2238" t="str">
        <f t="shared" si="172"/>
        <v>tabletop games</v>
      </c>
      <c r="T2238" s="10">
        <f t="shared" si="173"/>
        <v>42371.617164351846</v>
      </c>
      <c r="U2238" s="10">
        <f t="shared" si="174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6">
        <f>IFERROR(E2239/L2239,0)/VLOOKUP(H2239,ExchangeRates,2,FALSE)</f>
        <v>64.625635808748726</v>
      </c>
      <c r="Q2239" s="15">
        <f>IFERROR(E2239/VLOOKUP(H2239,ExchangeRates,2,FALSE),0)</f>
        <v>63527</v>
      </c>
      <c r="R2239" t="str">
        <f t="shared" si="171"/>
        <v>games</v>
      </c>
      <c r="S2239" t="str">
        <f t="shared" si="172"/>
        <v>tabletop games</v>
      </c>
      <c r="T2239" s="10">
        <f t="shared" si="173"/>
        <v>41915.003275462965</v>
      </c>
      <c r="U2239" s="10">
        <f t="shared" si="174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6">
        <f>IFERROR(E2240/L2240,0)/VLOOKUP(H2240,ExchangeRates,2,FALSE)</f>
        <v>79.056386651323365</v>
      </c>
      <c r="Q2240" s="15">
        <f>IFERROR(E2240/VLOOKUP(H2240,ExchangeRates,2,FALSE),0)</f>
        <v>6245.454545454545</v>
      </c>
      <c r="R2240" t="str">
        <f t="shared" si="171"/>
        <v>games</v>
      </c>
      <c r="S2240" t="str">
        <f t="shared" si="172"/>
        <v>tabletop games</v>
      </c>
      <c r="T2240" s="10">
        <f t="shared" si="173"/>
        <v>42774.621712962966</v>
      </c>
      <c r="U2240" s="10">
        <f t="shared" si="174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6">
        <f>IFERROR(E2241/L2241,0)/VLOOKUP(H2241,ExchangeRates,2,FALSE)</f>
        <v>75.133028169014082</v>
      </c>
      <c r="Q2241" s="15">
        <f>IFERROR(E2241/VLOOKUP(H2241,ExchangeRates,2,FALSE),0)</f>
        <v>32006.67</v>
      </c>
      <c r="R2241" t="str">
        <f t="shared" si="171"/>
        <v>games</v>
      </c>
      <c r="S2241" t="str">
        <f t="shared" si="172"/>
        <v>tabletop games</v>
      </c>
      <c r="T2241" s="10">
        <f t="shared" si="173"/>
        <v>41572.958495370374</v>
      </c>
      <c r="U2241" s="10">
        <f t="shared" si="174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 s="6">
        <f>IFERROR(E2242/L2242,0)/VLOOKUP(H2242,ExchangeRates,2,FALSE)</f>
        <v>140.97916666666666</v>
      </c>
      <c r="Q2242" s="15">
        <f>IFERROR(E2242/VLOOKUP(H2242,ExchangeRates,2,FALSE),0)</f>
        <v>13534</v>
      </c>
      <c r="R2242" t="str">
        <f t="shared" si="171"/>
        <v>games</v>
      </c>
      <c r="S2242" t="str">
        <f t="shared" si="172"/>
        <v>tabletop games</v>
      </c>
      <c r="T2242" s="10">
        <f t="shared" si="173"/>
        <v>42452.825740740736</v>
      </c>
      <c r="U2242" s="10">
        <f t="shared" si="174"/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 s="6">
        <f>IFERROR(E2243/L2243,0)/VLOOKUP(H2243,ExchangeRates,2,FALSE)</f>
        <v>62.623281820299752</v>
      </c>
      <c r="Q2243" s="15">
        <f>IFERROR(E2243/VLOOKUP(H2243,ExchangeRates,2,FALSE),0)</f>
        <v>10207.59493670886</v>
      </c>
      <c r="R2243" t="str">
        <f t="shared" ref="R2243:R2306" si="176">LEFT(N2243,FIND("/",N2243)-1)</f>
        <v>games</v>
      </c>
      <c r="S2243" t="str">
        <f t="shared" ref="S2243:S2306" si="177">RIGHT(N2243,LEN(N2243)-FIND("/",N2243))</f>
        <v>tabletop games</v>
      </c>
      <c r="T2243" s="10">
        <f t="shared" ref="T2243:T2306" si="178">(((J2243/86400)+DATE(1970,1,1)))</f>
        <v>42766.827546296292</v>
      </c>
      <c r="U2243" s="10">
        <f t="shared" ref="U2243:U2306" si="179">(((I2243/86400)+DATE(1970,1,1)))</f>
        <v>42796.827546296292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6">
        <f>IFERROR(E2244/L2244,0)/VLOOKUP(H2244,ExchangeRates,2,FALSE)</f>
        <v>53.865251485148519</v>
      </c>
      <c r="Q2244" s="15">
        <f>IFERROR(E2244/VLOOKUP(H2244,ExchangeRates,2,FALSE),0)</f>
        <v>136009.76</v>
      </c>
      <c r="R2244" t="str">
        <f t="shared" si="176"/>
        <v>games</v>
      </c>
      <c r="S2244" t="str">
        <f t="shared" si="177"/>
        <v>tabletop games</v>
      </c>
      <c r="T2244" s="10">
        <f t="shared" si="178"/>
        <v>41569.575613425928</v>
      </c>
      <c r="U2244" s="10">
        <f t="shared" si="179"/>
        <v>41605.126388888893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6">
        <f>IFERROR(E2245/L2245,0)/VLOOKUP(H2245,ExchangeRates,2,FALSE)</f>
        <v>4.5712530712530715</v>
      </c>
      <c r="Q2245" s="15">
        <f>IFERROR(E2245/VLOOKUP(H2245,ExchangeRates,2,FALSE),0)</f>
        <v>9302.5</v>
      </c>
      <c r="R2245" t="str">
        <f t="shared" si="176"/>
        <v>games</v>
      </c>
      <c r="S2245" t="str">
        <f t="shared" si="177"/>
        <v>tabletop games</v>
      </c>
      <c r="T2245" s="10">
        <f t="shared" si="178"/>
        <v>42800.751041666663</v>
      </c>
      <c r="U2245" s="10">
        <f t="shared" si="179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6">
        <f>IFERROR(E2246/L2246,0)/VLOOKUP(H2246,ExchangeRates,2,FALSE)</f>
        <v>65.00344827586207</v>
      </c>
      <c r="Q2246" s="15">
        <f>IFERROR(E2246/VLOOKUP(H2246,ExchangeRates,2,FALSE),0)</f>
        <v>18851</v>
      </c>
      <c r="R2246" t="str">
        <f t="shared" si="176"/>
        <v>games</v>
      </c>
      <c r="S2246" t="str">
        <f t="shared" si="177"/>
        <v>tabletop games</v>
      </c>
      <c r="T2246" s="10">
        <f t="shared" si="178"/>
        <v>42647.818819444445</v>
      </c>
      <c r="U2246" s="10">
        <f t="shared" si="179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6">
        <f>IFERROR(E2247/L2247,0)/VLOOKUP(H2247,ExchangeRates,2,FALSE)</f>
        <v>53.475252525252522</v>
      </c>
      <c r="Q2247" s="15">
        <f>IFERROR(E2247/VLOOKUP(H2247,ExchangeRates,2,FALSE),0)</f>
        <v>105881</v>
      </c>
      <c r="R2247" t="str">
        <f t="shared" si="176"/>
        <v>games</v>
      </c>
      <c r="S2247" t="str">
        <f t="shared" si="177"/>
        <v>tabletop games</v>
      </c>
      <c r="T2247" s="10">
        <f t="shared" si="178"/>
        <v>41660.70853009259</v>
      </c>
      <c r="U2247" s="10">
        <f t="shared" si="179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6">
        <f>IFERROR(E2248/L2248,0)/VLOOKUP(H2248,ExchangeRates,2,FALSE)</f>
        <v>55.58516544525871</v>
      </c>
      <c r="Q2248" s="15">
        <f>IFERROR(E2248/VLOOKUP(H2248,ExchangeRates,2,FALSE),0)</f>
        <v>3168.3544303797466</v>
      </c>
      <c r="R2248" t="str">
        <f t="shared" si="176"/>
        <v>games</v>
      </c>
      <c r="S2248" t="str">
        <f t="shared" si="177"/>
        <v>tabletop games</v>
      </c>
      <c r="T2248" s="10">
        <f t="shared" si="178"/>
        <v>42221.79178240741</v>
      </c>
      <c r="U2248" s="10">
        <f t="shared" si="179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6">
        <f>IFERROR(E2249/L2249,0)/VLOOKUP(H2249,ExchangeRates,2,FALSE)</f>
        <v>50.852631578947367</v>
      </c>
      <c r="Q2249" s="15">
        <f>IFERROR(E2249/VLOOKUP(H2249,ExchangeRates,2,FALSE),0)</f>
        <v>19324</v>
      </c>
      <c r="R2249" t="str">
        <f t="shared" si="176"/>
        <v>games</v>
      </c>
      <c r="S2249" t="str">
        <f t="shared" si="177"/>
        <v>tabletop games</v>
      </c>
      <c r="T2249" s="10">
        <f t="shared" si="178"/>
        <v>42200.666261574079</v>
      </c>
      <c r="U2249" s="10">
        <f t="shared" si="179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6">
        <f>IFERROR(E2250/L2250,0)/VLOOKUP(H2250,ExchangeRates,2,FALSE)</f>
        <v>74.21875</v>
      </c>
      <c r="Q2250" s="15">
        <f>IFERROR(E2250/VLOOKUP(H2250,ExchangeRates,2,FALSE),0)</f>
        <v>9500</v>
      </c>
      <c r="R2250" t="str">
        <f t="shared" si="176"/>
        <v>games</v>
      </c>
      <c r="S2250" t="str">
        <f t="shared" si="177"/>
        <v>tabletop games</v>
      </c>
      <c r="T2250" s="10">
        <f t="shared" si="178"/>
        <v>42688.875902777778</v>
      </c>
      <c r="U2250" s="10">
        <f t="shared" si="179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6">
        <f>IFERROR(E2251/L2251,0)/VLOOKUP(H2251,ExchangeRates,2,FALSE)</f>
        <v>32.81666666666667</v>
      </c>
      <c r="Q2251" s="15">
        <f>IFERROR(E2251/VLOOKUP(H2251,ExchangeRates,2,FALSE),0)</f>
        <v>5907</v>
      </c>
      <c r="R2251" t="str">
        <f t="shared" si="176"/>
        <v>games</v>
      </c>
      <c r="S2251" t="str">
        <f t="shared" si="177"/>
        <v>tabletop games</v>
      </c>
      <c r="T2251" s="10">
        <f t="shared" si="178"/>
        <v>41336.703298611115</v>
      </c>
      <c r="U2251" s="10">
        <f t="shared" si="179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6">
        <f>IFERROR(E2252/L2252,0)/VLOOKUP(H2252,ExchangeRates,2,FALSE)</f>
        <v>426.93169877408059</v>
      </c>
      <c r="Q2252" s="15">
        <f>IFERROR(E2252/VLOOKUP(H2252,ExchangeRates,2,FALSE),0)</f>
        <v>243778</v>
      </c>
      <c r="R2252" t="str">
        <f t="shared" si="176"/>
        <v>games</v>
      </c>
      <c r="S2252" t="str">
        <f t="shared" si="177"/>
        <v>tabletop games</v>
      </c>
      <c r="T2252" s="10">
        <f t="shared" si="178"/>
        <v>42677.005474537036</v>
      </c>
      <c r="U2252" s="10">
        <f t="shared" si="179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6">
        <f>IFERROR(E2253/L2253,0)/VLOOKUP(H2253,ExchangeRates,2,FALSE)</f>
        <v>23.808729166666669</v>
      </c>
      <c r="Q2253" s="15">
        <f>IFERROR(E2253/VLOOKUP(H2253,ExchangeRates,2,FALSE),0)</f>
        <v>11428.19</v>
      </c>
      <c r="R2253" t="str">
        <f t="shared" si="176"/>
        <v>games</v>
      </c>
      <c r="S2253" t="str">
        <f t="shared" si="177"/>
        <v>tabletop games</v>
      </c>
      <c r="T2253" s="10">
        <f t="shared" si="178"/>
        <v>41846.34579861111</v>
      </c>
      <c r="U2253" s="10">
        <f t="shared" si="179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6">
        <f>IFERROR(E2254/L2254,0)/VLOOKUP(H2254,ExchangeRates,2,FALSE)</f>
        <v>111.83369843008397</v>
      </c>
      <c r="Q2254" s="15">
        <f>IFERROR(E2254/VLOOKUP(H2254,ExchangeRates,2,FALSE),0)</f>
        <v>27846.590909090908</v>
      </c>
      <c r="R2254" t="str">
        <f t="shared" si="176"/>
        <v>games</v>
      </c>
      <c r="S2254" t="str">
        <f t="shared" si="177"/>
        <v>tabletop games</v>
      </c>
      <c r="T2254" s="10">
        <f t="shared" si="178"/>
        <v>42573.327986111108</v>
      </c>
      <c r="U2254" s="10">
        <f t="shared" si="179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6">
        <f>IFERROR(E2255/L2255,0)/VLOOKUP(H2255,ExchangeRates,2,FALSE)</f>
        <v>107.32142857142857</v>
      </c>
      <c r="Q2255" s="15">
        <f>IFERROR(E2255/VLOOKUP(H2255,ExchangeRates,2,FALSE),0)</f>
        <v>9015</v>
      </c>
      <c r="R2255" t="str">
        <f t="shared" si="176"/>
        <v>games</v>
      </c>
      <c r="S2255" t="str">
        <f t="shared" si="177"/>
        <v>tabletop games</v>
      </c>
      <c r="T2255" s="10">
        <f t="shared" si="178"/>
        <v>42296.631331018521</v>
      </c>
      <c r="U2255" s="10">
        <f t="shared" si="179"/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6">
        <f>IFERROR(E2256/L2256,0)/VLOOKUP(H2256,ExchangeRates,2,FALSE)</f>
        <v>11.67005076142132</v>
      </c>
      <c r="Q2256" s="15">
        <f>IFERROR(E2256/VLOOKUP(H2256,ExchangeRates,2,FALSE),0)</f>
        <v>2299</v>
      </c>
      <c r="R2256" t="str">
        <f t="shared" si="176"/>
        <v>games</v>
      </c>
      <c r="S2256" t="str">
        <f t="shared" si="177"/>
        <v>tabletop games</v>
      </c>
      <c r="T2256" s="10">
        <f t="shared" si="178"/>
        <v>42752.647777777776</v>
      </c>
      <c r="U2256" s="10">
        <f t="shared" si="179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6">
        <f>IFERROR(E2257/L2257,0)/VLOOKUP(H2257,ExchangeRates,2,FALSE)</f>
        <v>41.782287822878232</v>
      </c>
      <c r="Q2257" s="15">
        <f>IFERROR(E2257/VLOOKUP(H2257,ExchangeRates,2,FALSE),0)</f>
        <v>11323</v>
      </c>
      <c r="R2257" t="str">
        <f t="shared" si="176"/>
        <v>games</v>
      </c>
      <c r="S2257" t="str">
        <f t="shared" si="177"/>
        <v>tabletop games</v>
      </c>
      <c r="T2257" s="10">
        <f t="shared" si="178"/>
        <v>42467.951979166668</v>
      </c>
      <c r="U2257" s="10">
        <f t="shared" si="179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6">
        <f>IFERROR(E2258/L2258,0)/VLOOKUP(H2258,ExchangeRates,2,FALSE)</f>
        <v>27.063291139240505</v>
      </c>
      <c r="Q2258" s="15">
        <f>IFERROR(E2258/VLOOKUP(H2258,ExchangeRates,2,FALSE),0)</f>
        <v>1353.1645569620252</v>
      </c>
      <c r="R2258" t="str">
        <f t="shared" si="176"/>
        <v>games</v>
      </c>
      <c r="S2258" t="str">
        <f t="shared" si="177"/>
        <v>tabletop games</v>
      </c>
      <c r="T2258" s="10">
        <f t="shared" si="178"/>
        <v>42682.451921296291</v>
      </c>
      <c r="U2258" s="10">
        <f t="shared" si="179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6">
        <f>IFERROR(E2259/L2259,0)/VLOOKUP(H2259,ExchangeRates,2,FALSE)</f>
        <v>119.11841809602276</v>
      </c>
      <c r="Q2259" s="15">
        <f>IFERROR(E2259/VLOOKUP(H2259,ExchangeRates,2,FALSE),0)</f>
        <v>20131.012658227846</v>
      </c>
      <c r="R2259" t="str">
        <f t="shared" si="176"/>
        <v>games</v>
      </c>
      <c r="S2259" t="str">
        <f t="shared" si="177"/>
        <v>tabletop games</v>
      </c>
      <c r="T2259" s="10">
        <f t="shared" si="178"/>
        <v>42505.936678240745</v>
      </c>
      <c r="U2259" s="10">
        <f t="shared" si="179"/>
        <v>42540.958333333328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6">
        <f>IFERROR(E2260/L2260,0)/VLOOKUP(H2260,ExchangeRates,2,FALSE)</f>
        <v>15.721951219512196</v>
      </c>
      <c r="Q2260" s="15">
        <f>IFERROR(E2260/VLOOKUP(H2260,ExchangeRates,2,FALSE),0)</f>
        <v>3223</v>
      </c>
      <c r="R2260" t="str">
        <f t="shared" si="176"/>
        <v>games</v>
      </c>
      <c r="S2260" t="str">
        <f t="shared" si="177"/>
        <v>tabletop games</v>
      </c>
      <c r="T2260" s="10">
        <f t="shared" si="178"/>
        <v>42136.75100694444</v>
      </c>
      <c r="U2260" s="10">
        <f t="shared" si="179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6">
        <f>IFERROR(E2261/L2261,0)/VLOOKUP(H2261,ExchangeRates,2,FALSE)</f>
        <v>114.72901560771783</v>
      </c>
      <c r="Q2261" s="15">
        <f>IFERROR(E2261/VLOOKUP(H2261,ExchangeRates,2,FALSE),0)</f>
        <v>23634.177215189873</v>
      </c>
      <c r="R2261" t="str">
        <f t="shared" si="176"/>
        <v>games</v>
      </c>
      <c r="S2261" t="str">
        <f t="shared" si="177"/>
        <v>tabletop games</v>
      </c>
      <c r="T2261" s="10">
        <f t="shared" si="178"/>
        <v>42702.804814814815</v>
      </c>
      <c r="U2261" s="10">
        <f t="shared" si="179"/>
        <v>42712.804814814815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6">
        <f>IFERROR(E2262/L2262,0)/VLOOKUP(H2262,ExchangeRates,2,FALSE)</f>
        <v>97.297619047619051</v>
      </c>
      <c r="Q2262" s="15">
        <f>IFERROR(E2262/VLOOKUP(H2262,ExchangeRates,2,FALSE),0)</f>
        <v>8173</v>
      </c>
      <c r="R2262" t="str">
        <f t="shared" si="176"/>
        <v>games</v>
      </c>
      <c r="S2262" t="str">
        <f t="shared" si="177"/>
        <v>tabletop games</v>
      </c>
      <c r="T2262" s="10">
        <f t="shared" si="178"/>
        <v>41695.016782407409</v>
      </c>
      <c r="U2262" s="10">
        <f t="shared" si="179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6">
        <f>IFERROR(E2263/L2263,0)/VLOOKUP(H2263,ExchangeRates,2,FALSE)</f>
        <v>25.777116402116405</v>
      </c>
      <c r="Q2263" s="15">
        <f>IFERROR(E2263/VLOOKUP(H2263,ExchangeRates,2,FALSE),0)</f>
        <v>5413.1944444444443</v>
      </c>
      <c r="R2263" t="str">
        <f t="shared" si="176"/>
        <v>games</v>
      </c>
      <c r="S2263" t="str">
        <f t="shared" si="177"/>
        <v>tabletop games</v>
      </c>
      <c r="T2263" s="10">
        <f t="shared" si="178"/>
        <v>42759.724768518514</v>
      </c>
      <c r="U2263" s="10">
        <f t="shared" si="179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6">
        <f>IFERROR(E2264/L2264,0)/VLOOKUP(H2264,ExchangeRates,2,FALSE)</f>
        <v>28.104972375690608</v>
      </c>
      <c r="Q2264" s="15">
        <f>IFERROR(E2264/VLOOKUP(H2264,ExchangeRates,2,FALSE),0)</f>
        <v>5087</v>
      </c>
      <c r="R2264" t="str">
        <f t="shared" si="176"/>
        <v>games</v>
      </c>
      <c r="S2264" t="str">
        <f t="shared" si="177"/>
        <v>tabletop games</v>
      </c>
      <c r="T2264" s="10">
        <f t="shared" si="178"/>
        <v>41926.585162037038</v>
      </c>
      <c r="U2264" s="10">
        <f t="shared" si="179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6">
        <f>IFERROR(E2265/L2265,0)/VLOOKUP(H2265,ExchangeRates,2,FALSE)</f>
        <v>15.699275362318842</v>
      </c>
      <c r="Q2265" s="15">
        <f>IFERROR(E2265/VLOOKUP(H2265,ExchangeRates,2,FALSE),0)</f>
        <v>941.95652173913049</v>
      </c>
      <c r="R2265" t="str">
        <f t="shared" si="176"/>
        <v>games</v>
      </c>
      <c r="S2265" t="str">
        <f t="shared" si="177"/>
        <v>tabletop games</v>
      </c>
      <c r="T2265" s="10">
        <f t="shared" si="178"/>
        <v>42014.832326388889</v>
      </c>
      <c r="U2265" s="10">
        <f t="shared" si="179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6">
        <f>IFERROR(E2266/L2266,0)/VLOOKUP(H2266,ExchangeRates,2,FALSE)</f>
        <v>24.274157303370785</v>
      </c>
      <c r="Q2266" s="15">
        <f>IFERROR(E2266/VLOOKUP(H2266,ExchangeRates,2,FALSE),0)</f>
        <v>10802</v>
      </c>
      <c r="R2266" t="str">
        <f t="shared" si="176"/>
        <v>games</v>
      </c>
      <c r="S2266" t="str">
        <f t="shared" si="177"/>
        <v>tabletop games</v>
      </c>
      <c r="T2266" s="10">
        <f t="shared" si="178"/>
        <v>42496.582337962958</v>
      </c>
      <c r="U2266" s="10">
        <f t="shared" si="179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6">
        <f>IFERROR(E2267/L2267,0)/VLOOKUP(H2267,ExchangeRates,2,FALSE)</f>
        <v>44.452717795979147</v>
      </c>
      <c r="Q2267" s="15">
        <f>IFERROR(E2267/VLOOKUP(H2267,ExchangeRates,2,FALSE),0)</f>
        <v>755.69620253164555</v>
      </c>
      <c r="R2267" t="str">
        <f t="shared" si="176"/>
        <v>games</v>
      </c>
      <c r="S2267" t="str">
        <f t="shared" si="177"/>
        <v>tabletop games</v>
      </c>
      <c r="T2267" s="10">
        <f t="shared" si="178"/>
        <v>42689.853090277778</v>
      </c>
      <c r="U2267" s="10">
        <f t="shared" si="179"/>
        <v>42696.853090277778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6">
        <f>IFERROR(E2268/L2268,0)/VLOOKUP(H2268,ExchangeRates,2,FALSE)</f>
        <v>24.762886597938145</v>
      </c>
      <c r="Q2268" s="15">
        <f>IFERROR(E2268/VLOOKUP(H2268,ExchangeRates,2,FALSE),0)</f>
        <v>4804</v>
      </c>
      <c r="R2268" t="str">
        <f t="shared" si="176"/>
        <v>games</v>
      </c>
      <c r="S2268" t="str">
        <f t="shared" si="177"/>
        <v>tabletop games</v>
      </c>
      <c r="T2268" s="10">
        <f t="shared" si="178"/>
        <v>42469.874907407408</v>
      </c>
      <c r="U2268" s="10">
        <f t="shared" si="179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6">
        <f>IFERROR(E2269/L2269,0)/VLOOKUP(H2269,ExchangeRates,2,FALSE)</f>
        <v>188.37871287128712</v>
      </c>
      <c r="Q2269" s="15">
        <f>IFERROR(E2269/VLOOKUP(H2269,ExchangeRates,2,FALSE),0)</f>
        <v>76105</v>
      </c>
      <c r="R2269" t="str">
        <f t="shared" si="176"/>
        <v>games</v>
      </c>
      <c r="S2269" t="str">
        <f t="shared" si="177"/>
        <v>tabletop games</v>
      </c>
      <c r="T2269" s="10">
        <f t="shared" si="178"/>
        <v>41968.829826388886</v>
      </c>
      <c r="U2269" s="10">
        <f t="shared" si="179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6">
        <f>IFERROR(E2270/L2270,0)/VLOOKUP(H2270,ExchangeRates,2,FALSE)</f>
        <v>148.08247422680412</v>
      </c>
      <c r="Q2270" s="15">
        <f>IFERROR(E2270/VLOOKUP(H2270,ExchangeRates,2,FALSE),0)</f>
        <v>28728</v>
      </c>
      <c r="R2270" t="str">
        <f t="shared" si="176"/>
        <v>games</v>
      </c>
      <c r="S2270" t="str">
        <f t="shared" si="177"/>
        <v>tabletop games</v>
      </c>
      <c r="T2270" s="10">
        <f t="shared" si="178"/>
        <v>42776.082349537042</v>
      </c>
      <c r="U2270" s="10">
        <f t="shared" si="179"/>
        <v>42806.082349537042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6">
        <f>IFERROR(E2271/L2271,0)/VLOOKUP(H2271,ExchangeRates,2,FALSE)</f>
        <v>49.934589800443462</v>
      </c>
      <c r="Q2271" s="15">
        <f>IFERROR(E2271/VLOOKUP(H2271,ExchangeRates,2,FALSE),0)</f>
        <v>45041</v>
      </c>
      <c r="R2271" t="str">
        <f t="shared" si="176"/>
        <v>games</v>
      </c>
      <c r="S2271" t="str">
        <f t="shared" si="177"/>
        <v>tabletop games</v>
      </c>
      <c r="T2271" s="10">
        <f t="shared" si="178"/>
        <v>42776.704432870371</v>
      </c>
      <c r="U2271" s="10">
        <f t="shared" si="179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6">
        <f>IFERROR(E2272/L2272,0)/VLOOKUP(H2272,ExchangeRates,2,FALSE)</f>
        <v>107.82155688622754</v>
      </c>
      <c r="Q2272" s="15">
        <f>IFERROR(E2272/VLOOKUP(H2272,ExchangeRates,2,FALSE),0)</f>
        <v>180062</v>
      </c>
      <c r="R2272" t="str">
        <f t="shared" si="176"/>
        <v>games</v>
      </c>
      <c r="S2272" t="str">
        <f t="shared" si="177"/>
        <v>tabletop games</v>
      </c>
      <c r="T2272" s="10">
        <f t="shared" si="178"/>
        <v>42725.869363425925</v>
      </c>
      <c r="U2272" s="10">
        <f t="shared" si="179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6">
        <f>IFERROR(E2273/L2273,0)/VLOOKUP(H2273,ExchangeRates,2,FALSE)</f>
        <v>42.63403614457831</v>
      </c>
      <c r="Q2273" s="15">
        <f>IFERROR(E2273/VLOOKUP(H2273,ExchangeRates,2,FALSE),0)</f>
        <v>56618</v>
      </c>
      <c r="R2273" t="str">
        <f t="shared" si="176"/>
        <v>games</v>
      </c>
      <c r="S2273" t="str">
        <f t="shared" si="177"/>
        <v>tabletop games</v>
      </c>
      <c r="T2273" s="10">
        <f t="shared" si="178"/>
        <v>42684.000046296293</v>
      </c>
      <c r="U2273" s="10">
        <f t="shared" si="179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6">
        <f>IFERROR(E2274/L2274,0)/VLOOKUP(H2274,ExchangeRates,2,FALSE)</f>
        <v>14.370762711864407</v>
      </c>
      <c r="Q2274" s="15">
        <f>IFERROR(E2274/VLOOKUP(H2274,ExchangeRates,2,FALSE),0)</f>
        <v>13566</v>
      </c>
      <c r="R2274" t="str">
        <f t="shared" si="176"/>
        <v>games</v>
      </c>
      <c r="S2274" t="str">
        <f t="shared" si="177"/>
        <v>tabletop games</v>
      </c>
      <c r="T2274" s="10">
        <f t="shared" si="178"/>
        <v>42315.699490740742</v>
      </c>
      <c r="U2274" s="10">
        <f t="shared" si="179"/>
        <v>42345.699490740742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6">
        <f>IFERROR(E2275/L2275,0)/VLOOKUP(H2275,ExchangeRates,2,FALSE)</f>
        <v>27.967306325515278</v>
      </c>
      <c r="Q2275" s="15">
        <f>IFERROR(E2275/VLOOKUP(H2275,ExchangeRates,2,FALSE),0)</f>
        <v>4111.1940298507461</v>
      </c>
      <c r="R2275" t="str">
        <f t="shared" si="176"/>
        <v>games</v>
      </c>
      <c r="S2275" t="str">
        <f t="shared" si="177"/>
        <v>tabletop games</v>
      </c>
      <c r="T2275" s="10">
        <f t="shared" si="178"/>
        <v>42781.549097222218</v>
      </c>
      <c r="U2275" s="10">
        <f t="shared" si="179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6">
        <f>IFERROR(E2276/L2276,0)/VLOOKUP(H2276,ExchangeRates,2,FALSE)</f>
        <v>30.202020202020201</v>
      </c>
      <c r="Q2276" s="15">
        <f>IFERROR(E2276/VLOOKUP(H2276,ExchangeRates,2,FALSE),0)</f>
        <v>2990</v>
      </c>
      <c r="R2276" t="str">
        <f t="shared" si="176"/>
        <v>games</v>
      </c>
      <c r="S2276" t="str">
        <f t="shared" si="177"/>
        <v>tabletop games</v>
      </c>
      <c r="T2276" s="10">
        <f t="shared" si="178"/>
        <v>41663.500659722224</v>
      </c>
      <c r="U2276" s="10">
        <f t="shared" si="179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6">
        <f>IFERROR(E2277/L2277,0)/VLOOKUP(H2277,ExchangeRates,2,FALSE)</f>
        <v>42.469155584041019</v>
      </c>
      <c r="Q2277" s="15">
        <f>IFERROR(E2277/VLOOKUP(H2277,ExchangeRates,2,FALSE),0)</f>
        <v>3355.0632911392404</v>
      </c>
      <c r="R2277" t="str">
        <f t="shared" si="176"/>
        <v>games</v>
      </c>
      <c r="S2277" t="str">
        <f t="shared" si="177"/>
        <v>tabletop games</v>
      </c>
      <c r="T2277" s="10">
        <f t="shared" si="178"/>
        <v>41965.616655092592</v>
      </c>
      <c r="U2277" s="10">
        <f t="shared" si="179"/>
        <v>41995.616655092592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6">
        <f>IFERROR(E2278/L2278,0)/VLOOKUP(H2278,ExchangeRates,2,FALSE)</f>
        <v>64.74666666666667</v>
      </c>
      <c r="Q2278" s="15">
        <f>IFERROR(E2278/VLOOKUP(H2278,ExchangeRates,2,FALSE),0)</f>
        <v>4856</v>
      </c>
      <c r="R2278" t="str">
        <f t="shared" si="176"/>
        <v>games</v>
      </c>
      <c r="S2278" t="str">
        <f t="shared" si="177"/>
        <v>tabletop games</v>
      </c>
      <c r="T2278" s="10">
        <f t="shared" si="178"/>
        <v>41614.651493055557</v>
      </c>
      <c r="U2278" s="10">
        <f t="shared" si="179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6">
        <f>IFERROR(E2279/L2279,0)/VLOOKUP(H2279,ExchangeRates,2,FALSE)</f>
        <v>57.932367149758456</v>
      </c>
      <c r="Q2279" s="15">
        <f>IFERROR(E2279/VLOOKUP(H2279,ExchangeRates,2,FALSE),0)</f>
        <v>11992</v>
      </c>
      <c r="R2279" t="str">
        <f t="shared" si="176"/>
        <v>games</v>
      </c>
      <c r="S2279" t="str">
        <f t="shared" si="177"/>
        <v>tabletop games</v>
      </c>
      <c r="T2279" s="10">
        <f t="shared" si="178"/>
        <v>40936.678506944445</v>
      </c>
      <c r="U2279" s="10">
        <f t="shared" si="179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6">
        <f>IFERROR(E2280/L2280,0)/VLOOKUP(H2280,ExchangeRates,2,FALSE)</f>
        <v>60.316399286987519</v>
      </c>
      <c r="Q2280" s="15">
        <f>IFERROR(E2280/VLOOKUP(H2280,ExchangeRates,2,FALSE),0)</f>
        <v>6152.272727272727</v>
      </c>
      <c r="R2280" t="str">
        <f t="shared" si="176"/>
        <v>games</v>
      </c>
      <c r="S2280" t="str">
        <f t="shared" si="177"/>
        <v>tabletop games</v>
      </c>
      <c r="T2280" s="10">
        <f t="shared" si="178"/>
        <v>42338.709108796298</v>
      </c>
      <c r="U2280" s="10">
        <f t="shared" si="179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6">
        <f>IFERROR(E2281/L2281,0)/VLOOKUP(H2281,ExchangeRates,2,FALSE)</f>
        <v>48.0625</v>
      </c>
      <c r="Q2281" s="15">
        <f>IFERROR(E2281/VLOOKUP(H2281,ExchangeRates,2,FALSE),0)</f>
        <v>1538</v>
      </c>
      <c r="R2281" t="str">
        <f t="shared" si="176"/>
        <v>games</v>
      </c>
      <c r="S2281" t="str">
        <f t="shared" si="177"/>
        <v>tabletop games</v>
      </c>
      <c r="T2281" s="10">
        <f t="shared" si="178"/>
        <v>42020.806701388894</v>
      </c>
      <c r="U2281" s="10">
        <f t="shared" si="179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6">
        <f>IFERROR(E2282/L2282,0)/VLOOKUP(H2282,ExchangeRates,2,FALSE)</f>
        <v>82.396874999999994</v>
      </c>
      <c r="Q2282" s="15">
        <f>IFERROR(E2282/VLOOKUP(H2282,ExchangeRates,2,FALSE),0)</f>
        <v>39550.5</v>
      </c>
      <c r="R2282" t="str">
        <f t="shared" si="176"/>
        <v>games</v>
      </c>
      <c r="S2282" t="str">
        <f t="shared" si="177"/>
        <v>tabletop games</v>
      </c>
      <c r="T2282" s="10">
        <f t="shared" si="178"/>
        <v>42234.624895833331</v>
      </c>
      <c r="U2282" s="10">
        <f t="shared" si="179"/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6">
        <f>IFERROR(E2283/L2283,0)/VLOOKUP(H2283,ExchangeRates,2,FALSE)</f>
        <v>50.454545454545453</v>
      </c>
      <c r="Q2283" s="15">
        <f>IFERROR(E2283/VLOOKUP(H2283,ExchangeRates,2,FALSE),0)</f>
        <v>555</v>
      </c>
      <c r="R2283" t="str">
        <f t="shared" si="176"/>
        <v>music</v>
      </c>
      <c r="S2283" t="str">
        <f t="shared" si="177"/>
        <v>rock</v>
      </c>
      <c r="T2283" s="10">
        <f t="shared" si="178"/>
        <v>40687.285844907405</v>
      </c>
      <c r="U2283" s="10">
        <f t="shared" si="179"/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6">
        <f>IFERROR(E2284/L2284,0)/VLOOKUP(H2284,ExchangeRates,2,FALSE)</f>
        <v>115.83333333333333</v>
      </c>
      <c r="Q2284" s="15">
        <f>IFERROR(E2284/VLOOKUP(H2284,ExchangeRates,2,FALSE),0)</f>
        <v>1390</v>
      </c>
      <c r="R2284" t="str">
        <f t="shared" si="176"/>
        <v>music</v>
      </c>
      <c r="S2284" t="str">
        <f t="shared" si="177"/>
        <v>rock</v>
      </c>
      <c r="T2284" s="10">
        <f t="shared" si="178"/>
        <v>42323.17460648148</v>
      </c>
      <c r="U2284" s="10">
        <f t="shared" si="179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6">
        <f>IFERROR(E2285/L2285,0)/VLOOKUP(H2285,ExchangeRates,2,FALSE)</f>
        <v>63.03458333333333</v>
      </c>
      <c r="Q2285" s="15">
        <f>IFERROR(E2285/VLOOKUP(H2285,ExchangeRates,2,FALSE),0)</f>
        <v>3025.66</v>
      </c>
      <c r="R2285" t="str">
        <f t="shared" si="176"/>
        <v>music</v>
      </c>
      <c r="S2285" t="str">
        <f t="shared" si="177"/>
        <v>rock</v>
      </c>
      <c r="T2285" s="10">
        <f t="shared" si="178"/>
        <v>40978.125046296293</v>
      </c>
      <c r="U2285" s="10">
        <f t="shared" si="179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6">
        <f>IFERROR(E2286/L2286,0)/VLOOKUP(H2286,ExchangeRates,2,FALSE)</f>
        <v>108.02152542372882</v>
      </c>
      <c r="Q2286" s="15">
        <f>IFERROR(E2286/VLOOKUP(H2286,ExchangeRates,2,FALSE),0)</f>
        <v>6373.27</v>
      </c>
      <c r="R2286" t="str">
        <f t="shared" si="176"/>
        <v>music</v>
      </c>
      <c r="S2286" t="str">
        <f t="shared" si="177"/>
        <v>rock</v>
      </c>
      <c r="T2286" s="10">
        <f t="shared" si="178"/>
        <v>40585.796817129631</v>
      </c>
      <c r="U2286" s="10">
        <f t="shared" si="179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6">
        <f>IFERROR(E2287/L2287,0)/VLOOKUP(H2287,ExchangeRates,2,FALSE)</f>
        <v>46.088607594936711</v>
      </c>
      <c r="Q2287" s="15">
        <f>IFERROR(E2287/VLOOKUP(H2287,ExchangeRates,2,FALSE),0)</f>
        <v>3641</v>
      </c>
      <c r="R2287" t="str">
        <f t="shared" si="176"/>
        <v>music</v>
      </c>
      <c r="S2287" t="str">
        <f t="shared" si="177"/>
        <v>rock</v>
      </c>
      <c r="T2287" s="10">
        <f t="shared" si="178"/>
        <v>41059.185682870375</v>
      </c>
      <c r="U2287" s="10">
        <f t="shared" si="179"/>
        <v>41089.185682870375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6">
        <f>IFERROR(E2288/L2288,0)/VLOOKUP(H2288,ExchangeRates,2,FALSE)</f>
        <v>107.21428571428571</v>
      </c>
      <c r="Q2288" s="15">
        <f>IFERROR(E2288/VLOOKUP(H2288,ExchangeRates,2,FALSE),0)</f>
        <v>1501</v>
      </c>
      <c r="R2288" t="str">
        <f t="shared" si="176"/>
        <v>music</v>
      </c>
      <c r="S2288" t="str">
        <f t="shared" si="177"/>
        <v>rock</v>
      </c>
      <c r="T2288" s="10">
        <f t="shared" si="178"/>
        <v>41494.963587962964</v>
      </c>
      <c r="U2288" s="10">
        <f t="shared" si="179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6">
        <f>IFERROR(E2289/L2289,0)/VLOOKUP(H2289,ExchangeRates,2,FALSE)</f>
        <v>50.9338679245283</v>
      </c>
      <c r="Q2289" s="15">
        <f>IFERROR(E2289/VLOOKUP(H2289,ExchangeRates,2,FALSE),0)</f>
        <v>5398.99</v>
      </c>
      <c r="R2289" t="str">
        <f t="shared" si="176"/>
        <v>music</v>
      </c>
      <c r="S2289" t="str">
        <f t="shared" si="177"/>
        <v>rock</v>
      </c>
      <c r="T2289" s="10">
        <f t="shared" si="178"/>
        <v>41792.667361111111</v>
      </c>
      <c r="U2289" s="10">
        <f t="shared" si="179"/>
        <v>41813.667361111111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6">
        <f>IFERROR(E2290/L2290,0)/VLOOKUP(H2290,ExchangeRates,2,FALSE)</f>
        <v>40.04</v>
      </c>
      <c r="Q2290" s="15">
        <f>IFERROR(E2290/VLOOKUP(H2290,ExchangeRates,2,FALSE),0)</f>
        <v>1001</v>
      </c>
      <c r="R2290" t="str">
        <f t="shared" si="176"/>
        <v>music</v>
      </c>
      <c r="S2290" t="str">
        <f t="shared" si="177"/>
        <v>rock</v>
      </c>
      <c r="T2290" s="10">
        <f t="shared" si="178"/>
        <v>41067.827418981484</v>
      </c>
      <c r="U2290" s="10">
        <f t="shared" si="179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6">
        <f>IFERROR(E2291/L2291,0)/VLOOKUP(H2291,ExchangeRates,2,FALSE)</f>
        <v>64.44</v>
      </c>
      <c r="Q2291" s="15">
        <f>IFERROR(E2291/VLOOKUP(H2291,ExchangeRates,2,FALSE),0)</f>
        <v>1611</v>
      </c>
      <c r="R2291" t="str">
        <f t="shared" si="176"/>
        <v>music</v>
      </c>
      <c r="S2291" t="str">
        <f t="shared" si="177"/>
        <v>rock</v>
      </c>
      <c r="T2291" s="10">
        <f t="shared" si="178"/>
        <v>41571.998379629629</v>
      </c>
      <c r="U2291" s="10">
        <f t="shared" si="179"/>
        <v>41614.973611111112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6">
        <f>IFERROR(E2292/L2292,0)/VLOOKUP(H2292,ExchangeRates,2,FALSE)</f>
        <v>53.827586206896555</v>
      </c>
      <c r="Q2292" s="15">
        <f>IFERROR(E2292/VLOOKUP(H2292,ExchangeRates,2,FALSE),0)</f>
        <v>1561</v>
      </c>
      <c r="R2292" t="str">
        <f t="shared" si="176"/>
        <v>music</v>
      </c>
      <c r="S2292" t="str">
        <f t="shared" si="177"/>
        <v>rock</v>
      </c>
      <c r="T2292" s="10">
        <f t="shared" si="178"/>
        <v>40070.253819444442</v>
      </c>
      <c r="U2292" s="10">
        <f t="shared" si="179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6">
        <f>IFERROR(E2293/L2293,0)/VLOOKUP(H2293,ExchangeRates,2,FALSE)</f>
        <v>100.46511627906976</v>
      </c>
      <c r="Q2293" s="15">
        <f>IFERROR(E2293/VLOOKUP(H2293,ExchangeRates,2,FALSE),0)</f>
        <v>4320</v>
      </c>
      <c r="R2293" t="str">
        <f t="shared" si="176"/>
        <v>music</v>
      </c>
      <c r="S2293" t="str">
        <f t="shared" si="177"/>
        <v>rock</v>
      </c>
      <c r="T2293" s="10">
        <f t="shared" si="178"/>
        <v>40987.977060185185</v>
      </c>
      <c r="U2293" s="10">
        <f t="shared" si="179"/>
        <v>41022.166666666664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6">
        <f>IFERROR(E2294/L2294,0)/VLOOKUP(H2294,ExchangeRates,2,FALSE)</f>
        <v>46.630652173913049</v>
      </c>
      <c r="Q2294" s="15">
        <f>IFERROR(E2294/VLOOKUP(H2294,ExchangeRates,2,FALSE),0)</f>
        <v>2145.0100000000002</v>
      </c>
      <c r="R2294" t="str">
        <f t="shared" si="176"/>
        <v>music</v>
      </c>
      <c r="S2294" t="str">
        <f t="shared" si="177"/>
        <v>rock</v>
      </c>
      <c r="T2294" s="10">
        <f t="shared" si="178"/>
        <v>40987.697638888887</v>
      </c>
      <c r="U2294" s="10">
        <f t="shared" si="179"/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6">
        <f>IFERROR(E2295/L2295,0)/VLOOKUP(H2295,ExchangeRates,2,FALSE)</f>
        <v>34.074074074074076</v>
      </c>
      <c r="Q2295" s="15">
        <f>IFERROR(E2295/VLOOKUP(H2295,ExchangeRates,2,FALSE),0)</f>
        <v>920</v>
      </c>
      <c r="R2295" t="str">
        <f t="shared" si="176"/>
        <v>music</v>
      </c>
      <c r="S2295" t="str">
        <f t="shared" si="177"/>
        <v>rock</v>
      </c>
      <c r="T2295" s="10">
        <f t="shared" si="178"/>
        <v>41151.708321759259</v>
      </c>
      <c r="U2295" s="10">
        <f t="shared" si="179"/>
        <v>41177.165972222225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6">
        <f>IFERROR(E2296/L2296,0)/VLOOKUP(H2296,ExchangeRates,2,FALSE)</f>
        <v>65.214642857142863</v>
      </c>
      <c r="Q2296" s="15">
        <f>IFERROR(E2296/VLOOKUP(H2296,ExchangeRates,2,FALSE),0)</f>
        <v>7304.04</v>
      </c>
      <c r="R2296" t="str">
        <f t="shared" si="176"/>
        <v>music</v>
      </c>
      <c r="S2296" t="str">
        <f t="shared" si="177"/>
        <v>rock</v>
      </c>
      <c r="T2296" s="10">
        <f t="shared" si="178"/>
        <v>41264.72314814815</v>
      </c>
      <c r="U2296" s="10">
        <f t="shared" si="179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6">
        <f>IFERROR(E2297/L2297,0)/VLOOKUP(H2297,ExchangeRates,2,FALSE)</f>
        <v>44.205882352941174</v>
      </c>
      <c r="Q2297" s="15">
        <f>IFERROR(E2297/VLOOKUP(H2297,ExchangeRates,2,FALSE),0)</f>
        <v>1503</v>
      </c>
      <c r="R2297" t="str">
        <f t="shared" si="176"/>
        <v>music</v>
      </c>
      <c r="S2297" t="str">
        <f t="shared" si="177"/>
        <v>rock</v>
      </c>
      <c r="T2297" s="10">
        <f t="shared" si="178"/>
        <v>41270.954351851848</v>
      </c>
      <c r="U2297" s="10">
        <f t="shared" si="179"/>
        <v>41300.954351851848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6">
        <f>IFERROR(E2298/L2298,0)/VLOOKUP(H2298,ExchangeRates,2,FALSE)</f>
        <v>71.965517241379317</v>
      </c>
      <c r="Q2298" s="15">
        <f>IFERROR(E2298/VLOOKUP(H2298,ExchangeRates,2,FALSE),0)</f>
        <v>10435</v>
      </c>
      <c r="R2298" t="str">
        <f t="shared" si="176"/>
        <v>music</v>
      </c>
      <c r="S2298" t="str">
        <f t="shared" si="177"/>
        <v>rock</v>
      </c>
      <c r="T2298" s="10">
        <f t="shared" si="178"/>
        <v>40927.731782407405</v>
      </c>
      <c r="U2298" s="10">
        <f t="shared" si="179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6">
        <f>IFERROR(E2299/L2299,0)/VLOOKUP(H2299,ExchangeRates,2,FALSE)</f>
        <v>52.94736842105263</v>
      </c>
      <c r="Q2299" s="15">
        <f>IFERROR(E2299/VLOOKUP(H2299,ExchangeRates,2,FALSE),0)</f>
        <v>1006</v>
      </c>
      <c r="R2299" t="str">
        <f t="shared" si="176"/>
        <v>music</v>
      </c>
      <c r="S2299" t="str">
        <f t="shared" si="177"/>
        <v>rock</v>
      </c>
      <c r="T2299" s="10">
        <f t="shared" si="178"/>
        <v>40948.042233796295</v>
      </c>
      <c r="U2299" s="10">
        <f t="shared" si="179"/>
        <v>40982.165972222225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6">
        <f>IFERROR(E2300/L2300,0)/VLOOKUP(H2300,ExchangeRates,2,FALSE)</f>
        <v>109.45138888888889</v>
      </c>
      <c r="Q2300" s="15">
        <f>IFERROR(E2300/VLOOKUP(H2300,ExchangeRates,2,FALSE),0)</f>
        <v>31522</v>
      </c>
      <c r="R2300" t="str">
        <f t="shared" si="176"/>
        <v>music</v>
      </c>
      <c r="S2300" t="str">
        <f t="shared" si="177"/>
        <v>rock</v>
      </c>
      <c r="T2300" s="10">
        <f t="shared" si="178"/>
        <v>41694.84065972222</v>
      </c>
      <c r="U2300" s="10">
        <f t="shared" si="179"/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6">
        <f>IFERROR(E2301/L2301,0)/VLOOKUP(H2301,ExchangeRates,2,FALSE)</f>
        <v>75.035714285714292</v>
      </c>
      <c r="Q2301" s="15">
        <f>IFERROR(E2301/VLOOKUP(H2301,ExchangeRates,2,FALSE),0)</f>
        <v>1050.5</v>
      </c>
      <c r="R2301" t="str">
        <f t="shared" si="176"/>
        <v>music</v>
      </c>
      <c r="S2301" t="str">
        <f t="shared" si="177"/>
        <v>rock</v>
      </c>
      <c r="T2301" s="10">
        <f t="shared" si="178"/>
        <v>40565.032511574071</v>
      </c>
      <c r="U2301" s="10">
        <f t="shared" si="179"/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6">
        <f>IFERROR(E2302/L2302,0)/VLOOKUP(H2302,ExchangeRates,2,FALSE)</f>
        <v>115.71428571428571</v>
      </c>
      <c r="Q2302" s="15">
        <f>IFERROR(E2302/VLOOKUP(H2302,ExchangeRates,2,FALSE),0)</f>
        <v>810</v>
      </c>
      <c r="R2302" t="str">
        <f t="shared" si="176"/>
        <v>music</v>
      </c>
      <c r="S2302" t="str">
        <f t="shared" si="177"/>
        <v>rock</v>
      </c>
      <c r="T2302" s="10">
        <f t="shared" si="178"/>
        <v>41074.727037037039</v>
      </c>
      <c r="U2302" s="10">
        <f t="shared" si="179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6">
        <f>IFERROR(E2303/L2303,0)/VLOOKUP(H2303,ExchangeRates,2,FALSE)</f>
        <v>31.659810426540286</v>
      </c>
      <c r="Q2303" s="15">
        <f>IFERROR(E2303/VLOOKUP(H2303,ExchangeRates,2,FALSE),0)</f>
        <v>6680.22</v>
      </c>
      <c r="R2303" t="str">
        <f t="shared" si="176"/>
        <v>music</v>
      </c>
      <c r="S2303" t="str">
        <f t="shared" si="177"/>
        <v>indie rock</v>
      </c>
      <c r="T2303" s="10">
        <f t="shared" si="178"/>
        <v>41416.146944444445</v>
      </c>
      <c r="U2303" s="10">
        <f t="shared" si="179"/>
        <v>41446.146944444445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6">
        <f>IFERROR(E2304/L2304,0)/VLOOKUP(H2304,ExchangeRates,2,FALSE)</f>
        <v>46.176470588235297</v>
      </c>
      <c r="Q2304" s="15">
        <f>IFERROR(E2304/VLOOKUP(H2304,ExchangeRates,2,FALSE),0)</f>
        <v>3925</v>
      </c>
      <c r="R2304" t="str">
        <f t="shared" si="176"/>
        <v>music</v>
      </c>
      <c r="S2304" t="str">
        <f t="shared" si="177"/>
        <v>indie rock</v>
      </c>
      <c r="T2304" s="10">
        <f t="shared" si="178"/>
        <v>41605.868449074071</v>
      </c>
      <c r="U2304" s="10">
        <f t="shared" si="179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6">
        <f>IFERROR(E2305/L2305,0)/VLOOKUP(H2305,ExchangeRates,2,FALSE)</f>
        <v>68.481650485436887</v>
      </c>
      <c r="Q2305" s="15">
        <f>IFERROR(E2305/VLOOKUP(H2305,ExchangeRates,2,FALSE),0)</f>
        <v>7053.61</v>
      </c>
      <c r="R2305" t="str">
        <f t="shared" si="176"/>
        <v>music</v>
      </c>
      <c r="S2305" t="str">
        <f t="shared" si="177"/>
        <v>indie rock</v>
      </c>
      <c r="T2305" s="10">
        <f t="shared" si="178"/>
        <v>40850.111064814817</v>
      </c>
      <c r="U2305" s="10">
        <f t="shared" si="179"/>
        <v>40890.152731481481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 s="6">
        <f>IFERROR(E2306/L2306,0)/VLOOKUP(H2306,ExchangeRates,2,FALSE)</f>
        <v>53.469203539823013</v>
      </c>
      <c r="Q2306" s="15">
        <f>IFERROR(E2306/VLOOKUP(H2306,ExchangeRates,2,FALSE),0)</f>
        <v>6042.02</v>
      </c>
      <c r="R2306" t="str">
        <f t="shared" si="176"/>
        <v>music</v>
      </c>
      <c r="S2306" t="str">
        <f t="shared" si="177"/>
        <v>indie rock</v>
      </c>
      <c r="T2306" s="10">
        <f t="shared" si="178"/>
        <v>40502.815868055557</v>
      </c>
      <c r="U2306" s="10">
        <f t="shared" si="179"/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 s="6">
        <f>IFERROR(E2307/L2307,0)/VLOOKUP(H2307,ExchangeRates,2,FALSE)</f>
        <v>109.10778443113773</v>
      </c>
      <c r="Q2307" s="15">
        <f>IFERROR(E2307/VLOOKUP(H2307,ExchangeRates,2,FALSE),0)</f>
        <v>18221</v>
      </c>
      <c r="R2307" t="str">
        <f t="shared" ref="R2307:R2370" si="181">LEFT(N2307,FIND("/",N2307)-1)</f>
        <v>music</v>
      </c>
      <c r="S2307" t="str">
        <f t="shared" ref="S2307:S2370" si="182">RIGHT(N2307,LEN(N2307)-FIND("/",N2307))</f>
        <v>indie rock</v>
      </c>
      <c r="T2307" s="10">
        <f t="shared" ref="T2307:T2370" si="183">(((J2307/86400)+DATE(1970,1,1)))</f>
        <v>41834.695277777777</v>
      </c>
      <c r="U2307" s="10">
        <f t="shared" ref="U2307:U2370" si="184">(((I2307/86400)+DATE(1970,1,1)))</f>
        <v>41859.75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6">
        <f>IFERROR(E2308/L2308,0)/VLOOKUP(H2308,ExchangeRates,2,FALSE)</f>
        <v>51.185616438356163</v>
      </c>
      <c r="Q2308" s="15">
        <f>IFERROR(E2308/VLOOKUP(H2308,ExchangeRates,2,FALSE),0)</f>
        <v>3736.55</v>
      </c>
      <c r="R2308" t="str">
        <f t="shared" si="181"/>
        <v>music</v>
      </c>
      <c r="S2308" t="str">
        <f t="shared" si="182"/>
        <v>indie rock</v>
      </c>
      <c r="T2308" s="10">
        <f t="shared" si="183"/>
        <v>40948.16815972222</v>
      </c>
      <c r="U2308" s="10">
        <f t="shared" si="184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6">
        <f>IFERROR(E2309/L2309,0)/VLOOKUP(H2309,ExchangeRates,2,FALSE)</f>
        <v>27.936800000000002</v>
      </c>
      <c r="Q2309" s="15">
        <f>IFERROR(E2309/VLOOKUP(H2309,ExchangeRates,2,FALSE),0)</f>
        <v>2095.2600000000002</v>
      </c>
      <c r="R2309" t="str">
        <f t="shared" si="181"/>
        <v>music</v>
      </c>
      <c r="S2309" t="str">
        <f t="shared" si="182"/>
        <v>indie rock</v>
      </c>
      <c r="T2309" s="10">
        <f t="shared" si="183"/>
        <v>41004.802465277782</v>
      </c>
      <c r="U2309" s="10">
        <f t="shared" si="184"/>
        <v>41034.802407407406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6">
        <f>IFERROR(E2310/L2310,0)/VLOOKUP(H2310,ExchangeRates,2,FALSE)</f>
        <v>82.496921824104234</v>
      </c>
      <c r="Q2310" s="15">
        <f>IFERROR(E2310/VLOOKUP(H2310,ExchangeRates,2,FALSE),0)</f>
        <v>50653.11</v>
      </c>
      <c r="R2310" t="str">
        <f t="shared" si="181"/>
        <v>music</v>
      </c>
      <c r="S2310" t="str">
        <f t="shared" si="182"/>
        <v>indie rock</v>
      </c>
      <c r="T2310" s="10">
        <f t="shared" si="183"/>
        <v>41851.962916666671</v>
      </c>
      <c r="U2310" s="10">
        <f t="shared" si="184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6">
        <f>IFERROR(E2311/L2311,0)/VLOOKUP(H2311,ExchangeRates,2,FALSE)</f>
        <v>59.817476635514019</v>
      </c>
      <c r="Q2311" s="15">
        <f>IFERROR(E2311/VLOOKUP(H2311,ExchangeRates,2,FALSE),0)</f>
        <v>6400.47</v>
      </c>
      <c r="R2311" t="str">
        <f t="shared" si="181"/>
        <v>music</v>
      </c>
      <c r="S2311" t="str">
        <f t="shared" si="182"/>
        <v>indie rock</v>
      </c>
      <c r="T2311" s="10">
        <f t="shared" si="183"/>
        <v>41307.987696759257</v>
      </c>
      <c r="U2311" s="10">
        <f t="shared" si="184"/>
        <v>41342.987696759257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6">
        <f>IFERROR(E2312/L2312,0)/VLOOKUP(H2312,ExchangeRates,2,FALSE)</f>
        <v>64.816470588235291</v>
      </c>
      <c r="Q2312" s="15">
        <f>IFERROR(E2312/VLOOKUP(H2312,ExchangeRates,2,FALSE),0)</f>
        <v>79335.360000000001</v>
      </c>
      <c r="R2312" t="str">
        <f t="shared" si="181"/>
        <v>music</v>
      </c>
      <c r="S2312" t="str">
        <f t="shared" si="182"/>
        <v>indie rock</v>
      </c>
      <c r="T2312" s="10">
        <f t="shared" si="183"/>
        <v>41324.79415509259</v>
      </c>
      <c r="U2312" s="10">
        <f t="shared" si="184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6">
        <f>IFERROR(E2313/L2313,0)/VLOOKUP(H2313,ExchangeRates,2,FALSE)</f>
        <v>90.09615384615384</v>
      </c>
      <c r="Q2313" s="15">
        <f>IFERROR(E2313/VLOOKUP(H2313,ExchangeRates,2,FALSE),0)</f>
        <v>9370</v>
      </c>
      <c r="R2313" t="str">
        <f t="shared" si="181"/>
        <v>music</v>
      </c>
      <c r="S2313" t="str">
        <f t="shared" si="182"/>
        <v>indie rock</v>
      </c>
      <c r="T2313" s="10">
        <f t="shared" si="183"/>
        <v>41736.004502314812</v>
      </c>
      <c r="U2313" s="10">
        <f t="shared" si="184"/>
        <v>41766.004502314812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6">
        <f>IFERROR(E2314/L2314,0)/VLOOKUP(H2314,ExchangeRates,2,FALSE)</f>
        <v>40.962025316455694</v>
      </c>
      <c r="Q2314" s="15">
        <f>IFERROR(E2314/VLOOKUP(H2314,ExchangeRates,2,FALSE),0)</f>
        <v>3236</v>
      </c>
      <c r="R2314" t="str">
        <f t="shared" si="181"/>
        <v>music</v>
      </c>
      <c r="S2314" t="str">
        <f t="shared" si="182"/>
        <v>indie rock</v>
      </c>
      <c r="T2314" s="10">
        <f t="shared" si="183"/>
        <v>41716.632847222223</v>
      </c>
      <c r="U2314" s="10">
        <f t="shared" si="184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6">
        <f>IFERROR(E2315/L2315,0)/VLOOKUP(H2315,ExchangeRates,2,FALSE)</f>
        <v>56.000127388535034</v>
      </c>
      <c r="Q2315" s="15">
        <f>IFERROR(E2315/VLOOKUP(H2315,ExchangeRates,2,FALSE),0)</f>
        <v>8792.02</v>
      </c>
      <c r="R2315" t="str">
        <f t="shared" si="181"/>
        <v>music</v>
      </c>
      <c r="S2315" t="str">
        <f t="shared" si="182"/>
        <v>indie rock</v>
      </c>
      <c r="T2315" s="10">
        <f t="shared" si="183"/>
        <v>41002.958634259259</v>
      </c>
      <c r="U2315" s="10">
        <f t="shared" si="184"/>
        <v>41032.958634259259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6">
        <f>IFERROR(E2316/L2316,0)/VLOOKUP(H2316,ExchangeRates,2,FALSE)</f>
        <v>37.672800000000002</v>
      </c>
      <c r="Q2316" s="15">
        <f>IFERROR(E2316/VLOOKUP(H2316,ExchangeRates,2,FALSE),0)</f>
        <v>1883.64</v>
      </c>
      <c r="R2316" t="str">
        <f t="shared" si="181"/>
        <v>music</v>
      </c>
      <c r="S2316" t="str">
        <f t="shared" si="182"/>
        <v>indie rock</v>
      </c>
      <c r="T2316" s="10">
        <f t="shared" si="183"/>
        <v>41037.551585648151</v>
      </c>
      <c r="U2316" s="10">
        <f t="shared" si="184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6">
        <f>IFERROR(E2317/L2317,0)/VLOOKUP(H2317,ExchangeRates,2,FALSE)</f>
        <v>40.078125</v>
      </c>
      <c r="Q2317" s="15">
        <f>IFERROR(E2317/VLOOKUP(H2317,ExchangeRates,2,FALSE),0)</f>
        <v>2565</v>
      </c>
      <c r="R2317" t="str">
        <f t="shared" si="181"/>
        <v>music</v>
      </c>
      <c r="S2317" t="str">
        <f t="shared" si="182"/>
        <v>indie rock</v>
      </c>
      <c r="T2317" s="10">
        <f t="shared" si="183"/>
        <v>41004.72619212963</v>
      </c>
      <c r="U2317" s="10">
        <f t="shared" si="184"/>
        <v>41034.72619212963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6">
        <f>IFERROR(E2318/L2318,0)/VLOOKUP(H2318,ExchangeRates,2,FALSE)</f>
        <v>78.031999999999996</v>
      </c>
      <c r="Q2318" s="15">
        <f>IFERROR(E2318/VLOOKUP(H2318,ExchangeRates,2,FALSE),0)</f>
        <v>15606.4</v>
      </c>
      <c r="R2318" t="str">
        <f t="shared" si="181"/>
        <v>music</v>
      </c>
      <c r="S2318" t="str">
        <f t="shared" si="182"/>
        <v>indie rock</v>
      </c>
      <c r="T2318" s="10">
        <f t="shared" si="183"/>
        <v>40079.725115740745</v>
      </c>
      <c r="U2318" s="10">
        <f t="shared" si="184"/>
        <v>40156.766666666663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6">
        <f>IFERROR(E2319/L2319,0)/VLOOKUP(H2319,ExchangeRates,2,FALSE)</f>
        <v>18.90909090909091</v>
      </c>
      <c r="Q2319" s="15">
        <f>IFERROR(E2319/VLOOKUP(H2319,ExchangeRates,2,FALSE),0)</f>
        <v>416</v>
      </c>
      <c r="R2319" t="str">
        <f t="shared" si="181"/>
        <v>music</v>
      </c>
      <c r="S2319" t="str">
        <f t="shared" si="182"/>
        <v>indie rock</v>
      </c>
      <c r="T2319" s="10">
        <f t="shared" si="183"/>
        <v>40192.542233796295</v>
      </c>
      <c r="U2319" s="10">
        <f t="shared" si="184"/>
        <v>40224.208333333336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6">
        <f>IFERROR(E2320/L2320,0)/VLOOKUP(H2320,ExchangeRates,2,FALSE)</f>
        <v>37.134969325153371</v>
      </c>
      <c r="Q2320" s="15">
        <f>IFERROR(E2320/VLOOKUP(H2320,ExchangeRates,2,FALSE),0)</f>
        <v>6053</v>
      </c>
      <c r="R2320" t="str">
        <f t="shared" si="181"/>
        <v>music</v>
      </c>
      <c r="S2320" t="str">
        <f t="shared" si="182"/>
        <v>indie rock</v>
      </c>
      <c r="T2320" s="10">
        <f t="shared" si="183"/>
        <v>40050.643680555557</v>
      </c>
      <c r="U2320" s="10">
        <f t="shared" si="184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6">
        <f>IFERROR(E2321/L2321,0)/VLOOKUP(H2321,ExchangeRates,2,FALSE)</f>
        <v>41.961038961038959</v>
      </c>
      <c r="Q2321" s="15">
        <f>IFERROR(E2321/VLOOKUP(H2321,ExchangeRates,2,FALSE),0)</f>
        <v>3231</v>
      </c>
      <c r="R2321" t="str">
        <f t="shared" si="181"/>
        <v>music</v>
      </c>
      <c r="S2321" t="str">
        <f t="shared" si="182"/>
        <v>indie rock</v>
      </c>
      <c r="T2321" s="10">
        <f t="shared" si="183"/>
        <v>41593.082002314812</v>
      </c>
      <c r="U2321" s="10">
        <f t="shared" si="184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6">
        <f>IFERROR(E2322/L2322,0)/VLOOKUP(H2322,ExchangeRates,2,FALSE)</f>
        <v>61.044943820224717</v>
      </c>
      <c r="Q2322" s="15">
        <f>IFERROR(E2322/VLOOKUP(H2322,ExchangeRates,2,FALSE),0)</f>
        <v>5433</v>
      </c>
      <c r="R2322" t="str">
        <f t="shared" si="181"/>
        <v>music</v>
      </c>
      <c r="S2322" t="str">
        <f t="shared" si="182"/>
        <v>indie rock</v>
      </c>
      <c r="T2322" s="10">
        <f t="shared" si="183"/>
        <v>41696.817129629628</v>
      </c>
      <c r="U2322" s="10">
        <f t="shared" si="184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6">
        <f>IFERROR(E2323/L2323,0)/VLOOKUP(H2323,ExchangeRates,2,FALSE)</f>
        <v>73.330965909090907</v>
      </c>
      <c r="Q2323" s="15">
        <f>IFERROR(E2323/VLOOKUP(H2323,ExchangeRates,2,FALSE),0)</f>
        <v>4693.181818181818</v>
      </c>
      <c r="R2323" t="str">
        <f t="shared" si="181"/>
        <v>food</v>
      </c>
      <c r="S2323" t="str">
        <f t="shared" si="182"/>
        <v>small batch</v>
      </c>
      <c r="T2323" s="10">
        <f t="shared" si="183"/>
        <v>42799.260428240741</v>
      </c>
      <c r="U2323" s="10">
        <f t="shared" si="184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6">
        <f>IFERROR(E2324/L2324,0)/VLOOKUP(H2324,ExchangeRates,2,FALSE)</f>
        <v>21.25</v>
      </c>
      <c r="Q2324" s="15">
        <f>IFERROR(E2324/VLOOKUP(H2324,ExchangeRates,2,FALSE),0)</f>
        <v>85</v>
      </c>
      <c r="R2324" t="str">
        <f t="shared" si="181"/>
        <v>food</v>
      </c>
      <c r="S2324" t="str">
        <f t="shared" si="182"/>
        <v>small batch</v>
      </c>
      <c r="T2324" s="10">
        <f t="shared" si="183"/>
        <v>42804.895474537036</v>
      </c>
      <c r="U2324" s="10">
        <f t="shared" si="184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6">
        <f>IFERROR(E2325/L2325,0)/VLOOKUP(H2325,ExchangeRates,2,FALSE)</f>
        <v>30</v>
      </c>
      <c r="Q2325" s="15">
        <f>IFERROR(E2325/VLOOKUP(H2325,ExchangeRates,2,FALSE),0)</f>
        <v>120</v>
      </c>
      <c r="R2325" t="str">
        <f t="shared" si="181"/>
        <v>food</v>
      </c>
      <c r="S2325" t="str">
        <f t="shared" si="182"/>
        <v>small batch</v>
      </c>
      <c r="T2325" s="10">
        <f t="shared" si="183"/>
        <v>42807.755173611113</v>
      </c>
      <c r="U2325" s="10">
        <f t="shared" si="184"/>
        <v>42814.755173611113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6">
        <f>IFERROR(E2326/L2326,0)/VLOOKUP(H2326,ExchangeRates,2,FALSE)</f>
        <v>32.268105416061424</v>
      </c>
      <c r="Q2326" s="15">
        <f>IFERROR(E2326/VLOOKUP(H2326,ExchangeRates,2,FALSE),0)</f>
        <v>1968.3544303797466</v>
      </c>
      <c r="R2326" t="str">
        <f t="shared" si="181"/>
        <v>food</v>
      </c>
      <c r="S2326" t="str">
        <f t="shared" si="182"/>
        <v>small batch</v>
      </c>
      <c r="T2326" s="10">
        <f t="shared" si="183"/>
        <v>42790.885243055556</v>
      </c>
      <c r="U2326" s="10">
        <f t="shared" si="184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6">
        <f>IFERROR(E2327/L2327,0)/VLOOKUP(H2327,ExchangeRates,2,FALSE)</f>
        <v>11.428571428571429</v>
      </c>
      <c r="Q2327" s="15">
        <f>IFERROR(E2327/VLOOKUP(H2327,ExchangeRates,2,FALSE),0)</f>
        <v>80</v>
      </c>
      <c r="R2327" t="str">
        <f t="shared" si="181"/>
        <v>food</v>
      </c>
      <c r="S2327" t="str">
        <f t="shared" si="182"/>
        <v>small batch</v>
      </c>
      <c r="T2327" s="10">
        <f t="shared" si="183"/>
        <v>42794.022349537037</v>
      </c>
      <c r="U2327" s="10">
        <f t="shared" si="184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6">
        <f>IFERROR(E2328/L2328,0)/VLOOKUP(H2328,ExchangeRates,2,FALSE)</f>
        <v>108</v>
      </c>
      <c r="Q2328" s="15">
        <f>IFERROR(E2328/VLOOKUP(H2328,ExchangeRates,2,FALSE),0)</f>
        <v>108</v>
      </c>
      <c r="R2328" t="str">
        <f t="shared" si="181"/>
        <v>food</v>
      </c>
      <c r="S2328" t="str">
        <f t="shared" si="182"/>
        <v>small batch</v>
      </c>
      <c r="T2328" s="10">
        <f t="shared" si="183"/>
        <v>42804.034120370372</v>
      </c>
      <c r="U2328" s="10">
        <f t="shared" si="184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6">
        <f>IFERROR(E2329/L2329,0)/VLOOKUP(H2329,ExchangeRates,2,FALSE)</f>
        <v>54.883162444113267</v>
      </c>
      <c r="Q2329" s="15">
        <f>IFERROR(E2329/VLOOKUP(H2329,ExchangeRates,2,FALSE),0)</f>
        <v>184133.01</v>
      </c>
      <c r="R2329" t="str">
        <f t="shared" si="181"/>
        <v>food</v>
      </c>
      <c r="S2329" t="str">
        <f t="shared" si="182"/>
        <v>small batch</v>
      </c>
      <c r="T2329" s="10">
        <f t="shared" si="183"/>
        <v>41842.917129629626</v>
      </c>
      <c r="U2329" s="10">
        <f t="shared" si="184"/>
        <v>41877.917129629626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6">
        <f>IFERROR(E2330/L2330,0)/VLOOKUP(H2330,ExchangeRates,2,FALSE)</f>
        <v>47.383612662942269</v>
      </c>
      <c r="Q2330" s="15">
        <f>IFERROR(E2330/VLOOKUP(H2330,ExchangeRates,2,FALSE),0)</f>
        <v>25445</v>
      </c>
      <c r="R2330" t="str">
        <f t="shared" si="181"/>
        <v>food</v>
      </c>
      <c r="S2330" t="str">
        <f t="shared" si="182"/>
        <v>small batch</v>
      </c>
      <c r="T2330" s="10">
        <f t="shared" si="183"/>
        <v>42139.781678240739</v>
      </c>
      <c r="U2330" s="10">
        <f t="shared" si="184"/>
        <v>42169.781678240739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6">
        <f>IFERROR(E2331/L2331,0)/VLOOKUP(H2331,ExchangeRates,2,FALSE)</f>
        <v>211.84</v>
      </c>
      <c r="Q2331" s="15">
        <f>IFERROR(E2331/VLOOKUP(H2331,ExchangeRates,2,FALSE),0)</f>
        <v>26480</v>
      </c>
      <c r="R2331" t="str">
        <f t="shared" si="181"/>
        <v>food</v>
      </c>
      <c r="S2331" t="str">
        <f t="shared" si="182"/>
        <v>small batch</v>
      </c>
      <c r="T2331" s="10">
        <f t="shared" si="183"/>
        <v>41807.624374999999</v>
      </c>
      <c r="U2331" s="10">
        <f t="shared" si="184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6">
        <f>IFERROR(E2332/L2332,0)/VLOOKUP(H2332,ExchangeRates,2,FALSE)</f>
        <v>219.92638036809817</v>
      </c>
      <c r="Q2332" s="15">
        <f>IFERROR(E2332/VLOOKUP(H2332,ExchangeRates,2,FALSE),0)</f>
        <v>35848</v>
      </c>
      <c r="R2332" t="str">
        <f t="shared" si="181"/>
        <v>food</v>
      </c>
      <c r="S2332" t="str">
        <f t="shared" si="182"/>
        <v>small batch</v>
      </c>
      <c r="T2332" s="10">
        <f t="shared" si="183"/>
        <v>42332.89980324074</v>
      </c>
      <c r="U2332" s="10">
        <f t="shared" si="184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6">
        <f>IFERROR(E2333/L2333,0)/VLOOKUP(H2333,ExchangeRates,2,FALSE)</f>
        <v>40.795406360424032</v>
      </c>
      <c r="Q2333" s="15">
        <f>IFERROR(E2333/VLOOKUP(H2333,ExchangeRates,2,FALSE),0)</f>
        <v>11545.1</v>
      </c>
      <c r="R2333" t="str">
        <f t="shared" si="181"/>
        <v>food</v>
      </c>
      <c r="S2333" t="str">
        <f t="shared" si="182"/>
        <v>small batch</v>
      </c>
      <c r="T2333" s="10">
        <f t="shared" si="183"/>
        <v>41839.005671296298</v>
      </c>
      <c r="U2333" s="10">
        <f t="shared" si="184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6">
        <f>IFERROR(E2334/L2334,0)/VLOOKUP(H2334,ExchangeRates,2,FALSE)</f>
        <v>75.502840909090907</v>
      </c>
      <c r="Q2334" s="15">
        <f>IFERROR(E2334/VLOOKUP(H2334,ExchangeRates,2,FALSE),0)</f>
        <v>26577</v>
      </c>
      <c r="R2334" t="str">
        <f t="shared" si="181"/>
        <v>food</v>
      </c>
      <c r="S2334" t="str">
        <f t="shared" si="182"/>
        <v>small batch</v>
      </c>
      <c r="T2334" s="10">
        <f t="shared" si="183"/>
        <v>42011.628136574072</v>
      </c>
      <c r="U2334" s="10">
        <f t="shared" si="184"/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6">
        <f>IFERROR(E2335/L2335,0)/VLOOKUP(H2335,ExchangeRates,2,FALSE)</f>
        <v>13.542553191489361</v>
      </c>
      <c r="Q2335" s="15">
        <f>IFERROR(E2335/VLOOKUP(H2335,ExchangeRates,2,FALSE),0)</f>
        <v>1273</v>
      </c>
      <c r="R2335" t="str">
        <f t="shared" si="181"/>
        <v>food</v>
      </c>
      <c r="S2335" t="str">
        <f t="shared" si="182"/>
        <v>small batch</v>
      </c>
      <c r="T2335" s="10">
        <f t="shared" si="183"/>
        <v>41767.650347222225</v>
      </c>
      <c r="U2335" s="10">
        <f t="shared" si="184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6">
        <f>IFERROR(E2336/L2336,0)/VLOOKUP(H2336,ExchangeRates,2,FALSE)</f>
        <v>60.865671641791046</v>
      </c>
      <c r="Q2336" s="15">
        <f>IFERROR(E2336/VLOOKUP(H2336,ExchangeRates,2,FALSE),0)</f>
        <v>4078</v>
      </c>
      <c r="R2336" t="str">
        <f t="shared" si="181"/>
        <v>food</v>
      </c>
      <c r="S2336" t="str">
        <f t="shared" si="182"/>
        <v>small batch</v>
      </c>
      <c r="T2336" s="10">
        <f t="shared" si="183"/>
        <v>41918.670115740737</v>
      </c>
      <c r="U2336" s="10">
        <f t="shared" si="184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6">
        <f>IFERROR(E2337/L2337,0)/VLOOKUP(H2337,ExchangeRates,2,FALSE)</f>
        <v>115.69230769230769</v>
      </c>
      <c r="Q2337" s="15">
        <f>IFERROR(E2337/VLOOKUP(H2337,ExchangeRates,2,FALSE),0)</f>
        <v>25568</v>
      </c>
      <c r="R2337" t="str">
        <f t="shared" si="181"/>
        <v>food</v>
      </c>
      <c r="S2337" t="str">
        <f t="shared" si="182"/>
        <v>small batch</v>
      </c>
      <c r="T2337" s="10">
        <f t="shared" si="183"/>
        <v>41771.572256944448</v>
      </c>
      <c r="U2337" s="10">
        <f t="shared" si="184"/>
        <v>41801.572256944448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6">
        <f>IFERROR(E2338/L2338,0)/VLOOKUP(H2338,ExchangeRates,2,FALSE)</f>
        <v>48.104623556581984</v>
      </c>
      <c r="Q2338" s="15">
        <f>IFERROR(E2338/VLOOKUP(H2338,ExchangeRates,2,FALSE),0)</f>
        <v>104146.51</v>
      </c>
      <c r="R2338" t="str">
        <f t="shared" si="181"/>
        <v>food</v>
      </c>
      <c r="S2338" t="str">
        <f t="shared" si="182"/>
        <v>small batch</v>
      </c>
      <c r="T2338" s="10">
        <f t="shared" si="183"/>
        <v>41666.924710648149</v>
      </c>
      <c r="U2338" s="10">
        <f t="shared" si="184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6">
        <f>IFERROR(E2339/L2339,0)/VLOOKUP(H2339,ExchangeRates,2,FALSE)</f>
        <v>74.184357541899445</v>
      </c>
      <c r="Q2339" s="15">
        <f>IFERROR(E2339/VLOOKUP(H2339,ExchangeRates,2,FALSE),0)</f>
        <v>13279</v>
      </c>
      <c r="R2339" t="str">
        <f t="shared" si="181"/>
        <v>food</v>
      </c>
      <c r="S2339" t="str">
        <f t="shared" si="182"/>
        <v>small batch</v>
      </c>
      <c r="T2339" s="10">
        <f t="shared" si="183"/>
        <v>41786.640543981484</v>
      </c>
      <c r="U2339" s="10">
        <f t="shared" si="184"/>
        <v>41816.640543981484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6">
        <f>IFERROR(E2340/L2340,0)/VLOOKUP(H2340,ExchangeRates,2,FALSE)</f>
        <v>123.34552845528455</v>
      </c>
      <c r="Q2340" s="15">
        <f>IFERROR(E2340/VLOOKUP(H2340,ExchangeRates,2,FALSE),0)</f>
        <v>15171.5</v>
      </c>
      <c r="R2340" t="str">
        <f t="shared" si="181"/>
        <v>food</v>
      </c>
      <c r="S2340" t="str">
        <f t="shared" si="182"/>
        <v>small batch</v>
      </c>
      <c r="T2340" s="10">
        <f t="shared" si="183"/>
        <v>41789.89680555556</v>
      </c>
      <c r="U2340" s="10">
        <f t="shared" si="184"/>
        <v>41819.89680555556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6">
        <f>IFERROR(E2341/L2341,0)/VLOOKUP(H2341,ExchangeRates,2,FALSE)</f>
        <v>66.623188405797094</v>
      </c>
      <c r="Q2341" s="15">
        <f>IFERROR(E2341/VLOOKUP(H2341,ExchangeRates,2,FALSE),0)</f>
        <v>73552</v>
      </c>
      <c r="R2341" t="str">
        <f t="shared" si="181"/>
        <v>food</v>
      </c>
      <c r="S2341" t="str">
        <f t="shared" si="182"/>
        <v>small batch</v>
      </c>
      <c r="T2341" s="10">
        <f t="shared" si="183"/>
        <v>42692.79987268518</v>
      </c>
      <c r="U2341" s="10">
        <f t="shared" si="184"/>
        <v>42723.332638888889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6">
        <f>IFERROR(E2342/L2342,0)/VLOOKUP(H2342,ExchangeRates,2,FALSE)</f>
        <v>104.99007444168734</v>
      </c>
      <c r="Q2342" s="15">
        <f>IFERROR(E2342/VLOOKUP(H2342,ExchangeRates,2,FALSE),0)</f>
        <v>42311</v>
      </c>
      <c r="R2342" t="str">
        <f t="shared" si="181"/>
        <v>food</v>
      </c>
      <c r="S2342" t="str">
        <f t="shared" si="182"/>
        <v>small batch</v>
      </c>
      <c r="T2342" s="10">
        <f t="shared" si="183"/>
        <v>42643.642800925925</v>
      </c>
      <c r="U2342" s="10">
        <f t="shared" si="184"/>
        <v>42673.642800925925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>
        <f>IFERROR(E2343/L2343,0)/VLOOKUP(H2343,ExchangeRates,2,FALSE)</f>
        <v>0</v>
      </c>
      <c r="Q2343" s="15">
        <f>IFERROR(E2343/VLOOKUP(H2343,ExchangeRates,2,FALSE),0)</f>
        <v>0</v>
      </c>
      <c r="R2343" t="str">
        <f t="shared" si="181"/>
        <v>technology</v>
      </c>
      <c r="S2343" t="str">
        <f t="shared" si="182"/>
        <v>web</v>
      </c>
      <c r="T2343" s="10">
        <f t="shared" si="183"/>
        <v>42167.813703703709</v>
      </c>
      <c r="U2343" s="10">
        <f t="shared" si="184"/>
        <v>42197.813703703709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>
        <f>IFERROR(E2344/L2344,0)/VLOOKUP(H2344,ExchangeRates,2,FALSE)</f>
        <v>0</v>
      </c>
      <c r="Q2344" s="15">
        <f>IFERROR(E2344/VLOOKUP(H2344,ExchangeRates,2,FALSE),0)</f>
        <v>0</v>
      </c>
      <c r="R2344" t="str">
        <f t="shared" si="181"/>
        <v>technology</v>
      </c>
      <c r="S2344" t="str">
        <f t="shared" si="182"/>
        <v>web</v>
      </c>
      <c r="T2344" s="10">
        <f t="shared" si="183"/>
        <v>41897.702199074076</v>
      </c>
      <c r="U2344" s="10">
        <f t="shared" si="184"/>
        <v>41918.208333333336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6">
        <f>IFERROR(E2345/L2345,0)/VLOOKUP(H2345,ExchangeRates,2,FALSE)</f>
        <v>300</v>
      </c>
      <c r="Q2345" s="15">
        <f>IFERROR(E2345/VLOOKUP(H2345,ExchangeRates,2,FALSE),0)</f>
        <v>300</v>
      </c>
      <c r="R2345" t="str">
        <f t="shared" si="181"/>
        <v>technology</v>
      </c>
      <c r="S2345" t="str">
        <f t="shared" si="182"/>
        <v>web</v>
      </c>
      <c r="T2345" s="10">
        <f t="shared" si="183"/>
        <v>42327.825289351851</v>
      </c>
      <c r="U2345" s="10">
        <f t="shared" si="184"/>
        <v>42377.82430555555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6">
        <f>IFERROR(E2346/L2346,0)/VLOOKUP(H2346,ExchangeRates,2,FALSE)</f>
        <v>0.74626865671641784</v>
      </c>
      <c r="Q2346" s="15">
        <f>IFERROR(E2346/VLOOKUP(H2346,ExchangeRates,2,FALSE),0)</f>
        <v>0.74626865671641784</v>
      </c>
      <c r="R2346" t="str">
        <f t="shared" si="181"/>
        <v>technology</v>
      </c>
      <c r="S2346" t="str">
        <f t="shared" si="182"/>
        <v>web</v>
      </c>
      <c r="T2346" s="10">
        <f t="shared" si="183"/>
        <v>42515.727650462963</v>
      </c>
      <c r="U2346" s="10">
        <f t="shared" si="184"/>
        <v>42545.727650462963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>
        <f>IFERROR(E2347/L2347,0)/VLOOKUP(H2347,ExchangeRates,2,FALSE)</f>
        <v>0</v>
      </c>
      <c r="Q2347" s="15">
        <f>IFERROR(E2347/VLOOKUP(H2347,ExchangeRates,2,FALSE),0)</f>
        <v>0</v>
      </c>
      <c r="R2347" t="str">
        <f t="shared" si="181"/>
        <v>technology</v>
      </c>
      <c r="S2347" t="str">
        <f t="shared" si="182"/>
        <v>web</v>
      </c>
      <c r="T2347" s="10">
        <f t="shared" si="183"/>
        <v>42060.001805555556</v>
      </c>
      <c r="U2347" s="10">
        <f t="shared" si="184"/>
        <v>42094.985416666663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6">
        <f>IFERROR(E2348/L2348,0)/VLOOKUP(H2348,ExchangeRates,2,FALSE)</f>
        <v>13</v>
      </c>
      <c r="Q2348" s="15">
        <f>IFERROR(E2348/VLOOKUP(H2348,ExchangeRates,2,FALSE),0)</f>
        <v>39</v>
      </c>
      <c r="R2348" t="str">
        <f t="shared" si="181"/>
        <v>technology</v>
      </c>
      <c r="S2348" t="str">
        <f t="shared" si="182"/>
        <v>web</v>
      </c>
      <c r="T2348" s="10">
        <f t="shared" si="183"/>
        <v>42615.79896990741</v>
      </c>
      <c r="U2348" s="10">
        <f t="shared" si="184"/>
        <v>42660.79896990741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6">
        <f>IFERROR(E2349/L2349,0)/VLOOKUP(H2349,ExchangeRates,2,FALSE)</f>
        <v>15</v>
      </c>
      <c r="Q2349" s="15">
        <f>IFERROR(E2349/VLOOKUP(H2349,ExchangeRates,2,FALSE),0)</f>
        <v>15</v>
      </c>
      <c r="R2349" t="str">
        <f t="shared" si="181"/>
        <v>technology</v>
      </c>
      <c r="S2349" t="str">
        <f t="shared" si="182"/>
        <v>web</v>
      </c>
      <c r="T2349" s="10">
        <f t="shared" si="183"/>
        <v>42577.607361111106</v>
      </c>
      <c r="U2349" s="10">
        <f t="shared" si="184"/>
        <v>42607.607361111106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6">
        <f>IFERROR(E2350/L2350,0)/VLOOKUP(H2350,ExchangeRates,2,FALSE)</f>
        <v>54</v>
      </c>
      <c r="Q2350" s="15">
        <f>IFERROR(E2350/VLOOKUP(H2350,ExchangeRates,2,FALSE),0)</f>
        <v>270</v>
      </c>
      <c r="R2350" t="str">
        <f t="shared" si="181"/>
        <v>technology</v>
      </c>
      <c r="S2350" t="str">
        <f t="shared" si="182"/>
        <v>web</v>
      </c>
      <c r="T2350" s="10">
        <f t="shared" si="183"/>
        <v>42360.932152777779</v>
      </c>
      <c r="U2350" s="10">
        <f t="shared" si="184"/>
        <v>42420.932152777779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>
        <f>IFERROR(E2351/L2351,0)/VLOOKUP(H2351,ExchangeRates,2,FALSE)</f>
        <v>0</v>
      </c>
      <c r="Q2351" s="15">
        <f>IFERROR(E2351/VLOOKUP(H2351,ExchangeRates,2,FALSE),0)</f>
        <v>0</v>
      </c>
      <c r="R2351" t="str">
        <f t="shared" si="181"/>
        <v>technology</v>
      </c>
      <c r="S2351" t="str">
        <f t="shared" si="182"/>
        <v>web</v>
      </c>
      <c r="T2351" s="10">
        <f t="shared" si="183"/>
        <v>42198.775787037041</v>
      </c>
      <c r="U2351" s="10">
        <f t="shared" si="184"/>
        <v>42227.775787037041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>
        <f>IFERROR(E2352/L2352,0)/VLOOKUP(H2352,ExchangeRates,2,FALSE)</f>
        <v>0</v>
      </c>
      <c r="Q2352" s="15">
        <f>IFERROR(E2352/VLOOKUP(H2352,ExchangeRates,2,FALSE),0)</f>
        <v>0</v>
      </c>
      <c r="R2352" t="str">
        <f t="shared" si="181"/>
        <v>technology</v>
      </c>
      <c r="S2352" t="str">
        <f t="shared" si="182"/>
        <v>web</v>
      </c>
      <c r="T2352" s="10">
        <f t="shared" si="183"/>
        <v>42708.842245370368</v>
      </c>
      <c r="U2352" s="10">
        <f t="shared" si="184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6">
        <f>IFERROR(E2353/L2353,0)/VLOOKUP(H2353,ExchangeRates,2,FALSE)</f>
        <v>10.018552875695732</v>
      </c>
      <c r="Q2353" s="15">
        <f>IFERROR(E2353/VLOOKUP(H2353,ExchangeRates,2,FALSE),0)</f>
        <v>70.129870129870127</v>
      </c>
      <c r="R2353" t="str">
        <f t="shared" si="181"/>
        <v>technology</v>
      </c>
      <c r="S2353" t="str">
        <f t="shared" si="182"/>
        <v>web</v>
      </c>
      <c r="T2353" s="10">
        <f t="shared" si="183"/>
        <v>42094.101145833338</v>
      </c>
      <c r="U2353" s="10">
        <f t="shared" si="184"/>
        <v>42124.101145833338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>
        <f>IFERROR(E2354/L2354,0)/VLOOKUP(H2354,ExchangeRates,2,FALSE)</f>
        <v>0</v>
      </c>
      <c r="Q2354" s="15">
        <f>IFERROR(E2354/VLOOKUP(H2354,ExchangeRates,2,FALSE),0)</f>
        <v>0</v>
      </c>
      <c r="R2354" t="str">
        <f t="shared" si="181"/>
        <v>technology</v>
      </c>
      <c r="S2354" t="str">
        <f t="shared" si="182"/>
        <v>web</v>
      </c>
      <c r="T2354" s="10">
        <f t="shared" si="183"/>
        <v>42101.633703703701</v>
      </c>
      <c r="U2354" s="10">
        <f t="shared" si="184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>
        <f>IFERROR(E2355/L2355,0)/VLOOKUP(H2355,ExchangeRates,2,FALSE)</f>
        <v>0</v>
      </c>
      <c r="Q2355" s="15">
        <f>IFERROR(E2355/VLOOKUP(H2355,ExchangeRates,2,FALSE),0)</f>
        <v>0</v>
      </c>
      <c r="R2355" t="str">
        <f t="shared" si="181"/>
        <v>technology</v>
      </c>
      <c r="S2355" t="str">
        <f t="shared" si="182"/>
        <v>web</v>
      </c>
      <c r="T2355" s="10">
        <f t="shared" si="183"/>
        <v>42103.676180555558</v>
      </c>
      <c r="U2355" s="10">
        <f t="shared" si="184"/>
        <v>42115.676180555558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6">
        <f>IFERROR(E2356/L2356,0)/VLOOKUP(H2356,ExchangeRates,2,FALSE)</f>
        <v>25</v>
      </c>
      <c r="Q2356" s="15">
        <f>IFERROR(E2356/VLOOKUP(H2356,ExchangeRates,2,FALSE),0)</f>
        <v>25</v>
      </c>
      <c r="R2356" t="str">
        <f t="shared" si="181"/>
        <v>technology</v>
      </c>
      <c r="S2356" t="str">
        <f t="shared" si="182"/>
        <v>web</v>
      </c>
      <c r="T2356" s="10">
        <f t="shared" si="183"/>
        <v>41954.722916666666</v>
      </c>
      <c r="U2356" s="10">
        <f t="shared" si="184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6">
        <f>IFERROR(E2357/L2357,0)/VLOOKUP(H2357,ExchangeRates,2,FALSE)</f>
        <v>19.097222222222221</v>
      </c>
      <c r="Q2357" s="15">
        <f>IFERROR(E2357/VLOOKUP(H2357,ExchangeRates,2,FALSE),0)</f>
        <v>38.194444444444443</v>
      </c>
      <c r="R2357" t="str">
        <f t="shared" si="181"/>
        <v>technology</v>
      </c>
      <c r="S2357" t="str">
        <f t="shared" si="182"/>
        <v>web</v>
      </c>
      <c r="T2357" s="10">
        <f t="shared" si="183"/>
        <v>42096.918240740742</v>
      </c>
      <c r="U2357" s="10">
        <f t="shared" si="184"/>
        <v>42126.918240740742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>
        <f>IFERROR(E2358/L2358,0)/VLOOKUP(H2358,ExchangeRates,2,FALSE)</f>
        <v>0</v>
      </c>
      <c r="Q2358" s="15">
        <f>IFERROR(E2358/VLOOKUP(H2358,ExchangeRates,2,FALSE),0)</f>
        <v>0</v>
      </c>
      <c r="R2358" t="str">
        <f t="shared" si="181"/>
        <v>technology</v>
      </c>
      <c r="S2358" t="str">
        <f t="shared" si="182"/>
        <v>web</v>
      </c>
      <c r="T2358" s="10">
        <f t="shared" si="183"/>
        <v>42130.78361111111</v>
      </c>
      <c r="U2358" s="10">
        <f t="shared" si="184"/>
        <v>42160.78361111111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>
        <f>IFERROR(E2359/L2359,0)/VLOOKUP(H2359,ExchangeRates,2,FALSE)</f>
        <v>0</v>
      </c>
      <c r="Q2359" s="15">
        <f>IFERROR(E2359/VLOOKUP(H2359,ExchangeRates,2,FALSE),0)</f>
        <v>0</v>
      </c>
      <c r="R2359" t="str">
        <f t="shared" si="181"/>
        <v>technology</v>
      </c>
      <c r="S2359" t="str">
        <f t="shared" si="182"/>
        <v>web</v>
      </c>
      <c r="T2359" s="10">
        <f t="shared" si="183"/>
        <v>42264.620115740741</v>
      </c>
      <c r="U2359" s="10">
        <f t="shared" si="184"/>
        <v>42294.620115740741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>
        <f>IFERROR(E2360/L2360,0)/VLOOKUP(H2360,ExchangeRates,2,FALSE)</f>
        <v>0</v>
      </c>
      <c r="Q2360" s="15">
        <f>IFERROR(E2360/VLOOKUP(H2360,ExchangeRates,2,FALSE),0)</f>
        <v>0</v>
      </c>
      <c r="R2360" t="str">
        <f t="shared" si="181"/>
        <v>technology</v>
      </c>
      <c r="S2360" t="str">
        <f t="shared" si="182"/>
        <v>web</v>
      </c>
      <c r="T2360" s="10">
        <f t="shared" si="183"/>
        <v>41978.930972222224</v>
      </c>
      <c r="U2360" s="10">
        <f t="shared" si="184"/>
        <v>42035.027083333334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6">
        <f>IFERROR(E2361/L2361,0)/VLOOKUP(H2361,ExchangeRates,2,FALSE)</f>
        <v>367</v>
      </c>
      <c r="Q2361" s="15">
        <f>IFERROR(E2361/VLOOKUP(H2361,ExchangeRates,2,FALSE),0)</f>
        <v>1101</v>
      </c>
      <c r="R2361" t="str">
        <f t="shared" si="181"/>
        <v>technology</v>
      </c>
      <c r="S2361" t="str">
        <f t="shared" si="182"/>
        <v>web</v>
      </c>
      <c r="T2361" s="10">
        <f t="shared" si="183"/>
        <v>42159.649583333332</v>
      </c>
      <c r="U2361" s="10">
        <f t="shared" si="184"/>
        <v>42219.649583333332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6">
        <f>IFERROR(E2362/L2362,0)/VLOOKUP(H2362,ExchangeRates,2,FALSE)</f>
        <v>1.4925373134328357</v>
      </c>
      <c r="Q2362" s="15">
        <f>IFERROR(E2362/VLOOKUP(H2362,ExchangeRates,2,FALSE),0)</f>
        <v>1.4925373134328357</v>
      </c>
      <c r="R2362" t="str">
        <f t="shared" si="181"/>
        <v>technology</v>
      </c>
      <c r="S2362" t="str">
        <f t="shared" si="182"/>
        <v>web</v>
      </c>
      <c r="T2362" s="10">
        <f t="shared" si="183"/>
        <v>42377.70694444445</v>
      </c>
      <c r="U2362" s="10">
        <f t="shared" si="184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>
        <f>IFERROR(E2363/L2363,0)/VLOOKUP(H2363,ExchangeRates,2,FALSE)</f>
        <v>0</v>
      </c>
      <c r="Q2363" s="15">
        <f>IFERROR(E2363/VLOOKUP(H2363,ExchangeRates,2,FALSE),0)</f>
        <v>0</v>
      </c>
      <c r="R2363" t="str">
        <f t="shared" si="181"/>
        <v>technology</v>
      </c>
      <c r="S2363" t="str">
        <f t="shared" si="182"/>
        <v>web</v>
      </c>
      <c r="T2363" s="10">
        <f t="shared" si="183"/>
        <v>42466.858888888892</v>
      </c>
      <c r="U2363" s="10">
        <f t="shared" si="184"/>
        <v>42490.916666666672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6">
        <f>IFERROR(E2364/L2364,0)/VLOOKUP(H2364,ExchangeRates,2,FALSE)</f>
        <v>60</v>
      </c>
      <c r="Q2364" s="15">
        <f>IFERROR(E2364/VLOOKUP(H2364,ExchangeRates,2,FALSE),0)</f>
        <v>120</v>
      </c>
      <c r="R2364" t="str">
        <f t="shared" si="181"/>
        <v>technology</v>
      </c>
      <c r="S2364" t="str">
        <f t="shared" si="182"/>
        <v>web</v>
      </c>
      <c r="T2364" s="10">
        <f t="shared" si="183"/>
        <v>41954.688310185185</v>
      </c>
      <c r="U2364" s="10">
        <f t="shared" si="184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>
        <f>IFERROR(E2365/L2365,0)/VLOOKUP(H2365,ExchangeRates,2,FALSE)</f>
        <v>0</v>
      </c>
      <c r="Q2365" s="15">
        <f>IFERROR(E2365/VLOOKUP(H2365,ExchangeRates,2,FALSE),0)</f>
        <v>0</v>
      </c>
      <c r="R2365" t="str">
        <f t="shared" si="181"/>
        <v>technology</v>
      </c>
      <c r="S2365" t="str">
        <f t="shared" si="182"/>
        <v>web</v>
      </c>
      <c r="T2365" s="10">
        <f t="shared" si="183"/>
        <v>42322.011574074073</v>
      </c>
      <c r="U2365" s="10">
        <f t="shared" si="184"/>
        <v>42367.011574074073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>
        <f>IFERROR(E2366/L2366,0)/VLOOKUP(H2366,ExchangeRates,2,FALSE)</f>
        <v>0</v>
      </c>
      <c r="Q2366" s="15">
        <f>IFERROR(E2366/VLOOKUP(H2366,ExchangeRates,2,FALSE),0)</f>
        <v>0</v>
      </c>
      <c r="R2366" t="str">
        <f t="shared" si="181"/>
        <v>technology</v>
      </c>
      <c r="S2366" t="str">
        <f t="shared" si="182"/>
        <v>web</v>
      </c>
      <c r="T2366" s="10">
        <f t="shared" si="183"/>
        <v>42248.934675925921</v>
      </c>
      <c r="U2366" s="10">
        <f t="shared" si="184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>
        <f>IFERROR(E2367/L2367,0)/VLOOKUP(H2367,ExchangeRates,2,FALSE)</f>
        <v>0</v>
      </c>
      <c r="Q2367" s="15">
        <f>IFERROR(E2367/VLOOKUP(H2367,ExchangeRates,2,FALSE),0)</f>
        <v>0</v>
      </c>
      <c r="R2367" t="str">
        <f t="shared" si="181"/>
        <v>technology</v>
      </c>
      <c r="S2367" t="str">
        <f t="shared" si="182"/>
        <v>web</v>
      </c>
      <c r="T2367" s="10">
        <f t="shared" si="183"/>
        <v>42346.736400462964</v>
      </c>
      <c r="U2367" s="10">
        <f t="shared" si="184"/>
        <v>42386.958333333328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6">
        <f>IFERROR(E2368/L2368,0)/VLOOKUP(H2368,ExchangeRates,2,FALSE)</f>
        <v>123.30051570557899</v>
      </c>
      <c r="Q2368" s="15">
        <f>IFERROR(E2368/VLOOKUP(H2368,ExchangeRates,2,FALSE),0)</f>
        <v>3329.1139240506327</v>
      </c>
      <c r="R2368" t="str">
        <f t="shared" si="181"/>
        <v>technology</v>
      </c>
      <c r="S2368" t="str">
        <f t="shared" si="182"/>
        <v>web</v>
      </c>
      <c r="T2368" s="10">
        <f t="shared" si="183"/>
        <v>42268.531631944439</v>
      </c>
      <c r="U2368" s="10">
        <f t="shared" si="184"/>
        <v>42298.531631944439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6">
        <f>IFERROR(E2369/L2369,0)/VLOOKUP(H2369,ExchangeRates,2,FALSE)</f>
        <v>47.857142857142854</v>
      </c>
      <c r="Q2369" s="15">
        <f>IFERROR(E2369/VLOOKUP(H2369,ExchangeRates,2,FALSE),0)</f>
        <v>670</v>
      </c>
      <c r="R2369" t="str">
        <f t="shared" si="181"/>
        <v>technology</v>
      </c>
      <c r="S2369" t="str">
        <f t="shared" si="182"/>
        <v>web</v>
      </c>
      <c r="T2369" s="10">
        <f t="shared" si="183"/>
        <v>42425.970092592594</v>
      </c>
      <c r="U2369" s="10">
        <f t="shared" si="184"/>
        <v>42485.928425925929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 s="6">
        <f>IFERROR(E2370/L2370,0)/VLOOKUP(H2370,ExchangeRates,2,FALSE)</f>
        <v>50</v>
      </c>
      <c r="Q2370" s="15">
        <f>IFERROR(E2370/VLOOKUP(H2370,ExchangeRates,2,FALSE),0)</f>
        <v>100</v>
      </c>
      <c r="R2370" t="str">
        <f t="shared" si="181"/>
        <v>technology</v>
      </c>
      <c r="S2370" t="str">
        <f t="shared" si="182"/>
        <v>web</v>
      </c>
      <c r="T2370" s="10">
        <f t="shared" si="183"/>
        <v>42063.721817129626</v>
      </c>
      <c r="U2370" s="10">
        <f t="shared" si="184"/>
        <v>42108.680150462962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s="6">
        <f>IFERROR(E2371/L2371,0)/VLOOKUP(H2371,ExchangeRates,2,FALSE)</f>
        <v>0</v>
      </c>
      <c r="Q2371" s="15">
        <f>IFERROR(E2371/VLOOKUP(H2371,ExchangeRates,2,FALSE),0)</f>
        <v>0</v>
      </c>
      <c r="R2371" t="str">
        <f t="shared" ref="R2371:R2434" si="186">LEFT(N2371,FIND("/",N2371)-1)</f>
        <v>technology</v>
      </c>
      <c r="S2371" t="str">
        <f t="shared" ref="S2371:S2434" si="187">RIGHT(N2371,LEN(N2371)-FIND("/",N2371))</f>
        <v>web</v>
      </c>
      <c r="T2371" s="10">
        <f t="shared" ref="T2371:T2434" si="188">(((J2371/86400)+DATE(1970,1,1)))</f>
        <v>42380.812627314815</v>
      </c>
      <c r="U2371" s="10">
        <f t="shared" ref="U2371:U2434" si="189">(((I2371/86400)+DATE(1970,1,1)))</f>
        <v>42410.812627314815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6">
        <f>IFERROR(E2372/L2372,0)/VLOOKUP(H2372,ExchangeRates,2,FALSE)</f>
        <v>20.5</v>
      </c>
      <c r="Q2372" s="15">
        <f>IFERROR(E2372/VLOOKUP(H2372,ExchangeRates,2,FALSE),0)</f>
        <v>82</v>
      </c>
      <c r="R2372" t="str">
        <f t="shared" si="186"/>
        <v>technology</v>
      </c>
      <c r="S2372" t="str">
        <f t="shared" si="187"/>
        <v>web</v>
      </c>
      <c r="T2372" s="10">
        <f t="shared" si="188"/>
        <v>41961.18913194444</v>
      </c>
      <c r="U2372" s="10">
        <f t="shared" si="189"/>
        <v>41991.18913194444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>
        <f>IFERROR(E2373/L2373,0)/VLOOKUP(H2373,ExchangeRates,2,FALSE)</f>
        <v>0</v>
      </c>
      <c r="Q2373" s="15">
        <f>IFERROR(E2373/VLOOKUP(H2373,ExchangeRates,2,FALSE),0)</f>
        <v>0</v>
      </c>
      <c r="R2373" t="str">
        <f t="shared" si="186"/>
        <v>technology</v>
      </c>
      <c r="S2373" t="str">
        <f t="shared" si="187"/>
        <v>web</v>
      </c>
      <c r="T2373" s="10">
        <f t="shared" si="188"/>
        <v>42150.777731481481</v>
      </c>
      <c r="U2373" s="10">
        <f t="shared" si="189"/>
        <v>42180.777731481481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6">
        <f>IFERROR(E2374/L2374,0)/VLOOKUP(H2374,ExchangeRates,2,FALSE)</f>
        <v>20.833333333333336</v>
      </c>
      <c r="Q2374" s="15">
        <f>IFERROR(E2374/VLOOKUP(H2374,ExchangeRates,2,FALSE),0)</f>
        <v>125</v>
      </c>
      <c r="R2374" t="str">
        <f t="shared" si="186"/>
        <v>technology</v>
      </c>
      <c r="S2374" t="str">
        <f t="shared" si="187"/>
        <v>web</v>
      </c>
      <c r="T2374" s="10">
        <f t="shared" si="188"/>
        <v>42088.069108796291</v>
      </c>
      <c r="U2374" s="10">
        <f t="shared" si="189"/>
        <v>42118.069108796291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6">
        <f>IFERROR(E2375/L2375,0)/VLOOKUP(H2375,ExchangeRates,2,FALSE)</f>
        <v>5.4347826086956523</v>
      </c>
      <c r="Q2375" s="15">
        <f>IFERROR(E2375/VLOOKUP(H2375,ExchangeRates,2,FALSE),0)</f>
        <v>5.4347826086956523</v>
      </c>
      <c r="R2375" t="str">
        <f t="shared" si="186"/>
        <v>technology</v>
      </c>
      <c r="S2375" t="str">
        <f t="shared" si="187"/>
        <v>web</v>
      </c>
      <c r="T2375" s="10">
        <f t="shared" si="188"/>
        <v>42215.662314814814</v>
      </c>
      <c r="U2375" s="10">
        <f t="shared" si="189"/>
        <v>42245.662314814814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6">
        <f>IFERROR(E2376/L2376,0)/VLOOKUP(H2376,ExchangeRates,2,FALSE)</f>
        <v>10</v>
      </c>
      <c r="Q2376" s="15">
        <f>IFERROR(E2376/VLOOKUP(H2376,ExchangeRates,2,FALSE),0)</f>
        <v>10</v>
      </c>
      <c r="R2376" t="str">
        <f t="shared" si="186"/>
        <v>technology</v>
      </c>
      <c r="S2376" t="str">
        <f t="shared" si="187"/>
        <v>web</v>
      </c>
      <c r="T2376" s="10">
        <f t="shared" si="188"/>
        <v>42017.843287037038</v>
      </c>
      <c r="U2376" s="10">
        <f t="shared" si="189"/>
        <v>42047.843287037038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>
        <f>IFERROR(E2377/L2377,0)/VLOOKUP(H2377,ExchangeRates,2,FALSE)</f>
        <v>0</v>
      </c>
      <c r="Q2377" s="15">
        <f>IFERROR(E2377/VLOOKUP(H2377,ExchangeRates,2,FALSE),0)</f>
        <v>0</v>
      </c>
      <c r="R2377" t="str">
        <f t="shared" si="186"/>
        <v>technology</v>
      </c>
      <c r="S2377" t="str">
        <f t="shared" si="187"/>
        <v>web</v>
      </c>
      <c r="T2377" s="10">
        <f t="shared" si="188"/>
        <v>42592.836076388892</v>
      </c>
      <c r="U2377" s="10">
        <f t="shared" si="189"/>
        <v>42622.836076388892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6">
        <f>IFERROR(E2378/L2378,0)/VLOOKUP(H2378,ExchangeRates,2,FALSE)</f>
        <v>81.582499999999996</v>
      </c>
      <c r="Q2378" s="15">
        <f>IFERROR(E2378/VLOOKUP(H2378,ExchangeRates,2,FALSE),0)</f>
        <v>326.33</v>
      </c>
      <c r="R2378" t="str">
        <f t="shared" si="186"/>
        <v>technology</v>
      </c>
      <c r="S2378" t="str">
        <f t="shared" si="187"/>
        <v>web</v>
      </c>
      <c r="T2378" s="10">
        <f t="shared" si="188"/>
        <v>42318.925532407404</v>
      </c>
      <c r="U2378" s="10">
        <f t="shared" si="189"/>
        <v>42348.925532407404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>
        <f>IFERROR(E2379/L2379,0)/VLOOKUP(H2379,ExchangeRates,2,FALSE)</f>
        <v>0</v>
      </c>
      <c r="Q2379" s="15">
        <f>IFERROR(E2379/VLOOKUP(H2379,ExchangeRates,2,FALSE),0)</f>
        <v>0</v>
      </c>
      <c r="R2379" t="str">
        <f t="shared" si="186"/>
        <v>technology</v>
      </c>
      <c r="S2379" t="str">
        <f t="shared" si="187"/>
        <v>web</v>
      </c>
      <c r="T2379" s="10">
        <f t="shared" si="188"/>
        <v>42669.870173611111</v>
      </c>
      <c r="U2379" s="10">
        <f t="shared" si="189"/>
        <v>42699.911840277782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>
        <f>IFERROR(E2380/L2380,0)/VLOOKUP(H2380,ExchangeRates,2,FALSE)</f>
        <v>0</v>
      </c>
      <c r="Q2380" s="15">
        <f>IFERROR(E2380/VLOOKUP(H2380,ExchangeRates,2,FALSE),0)</f>
        <v>0</v>
      </c>
      <c r="R2380" t="str">
        <f t="shared" si="186"/>
        <v>technology</v>
      </c>
      <c r="S2380" t="str">
        <f t="shared" si="187"/>
        <v>web</v>
      </c>
      <c r="T2380" s="10">
        <f t="shared" si="188"/>
        <v>42213.013078703705</v>
      </c>
      <c r="U2380" s="10">
        <f t="shared" si="189"/>
        <v>42242.013078703705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>
        <f>IFERROR(E2381/L2381,0)/VLOOKUP(H2381,ExchangeRates,2,FALSE)</f>
        <v>0</v>
      </c>
      <c r="Q2381" s="15">
        <f>IFERROR(E2381/VLOOKUP(H2381,ExchangeRates,2,FALSE),0)</f>
        <v>0</v>
      </c>
      <c r="R2381" t="str">
        <f t="shared" si="186"/>
        <v>technology</v>
      </c>
      <c r="S2381" t="str">
        <f t="shared" si="187"/>
        <v>web</v>
      </c>
      <c r="T2381" s="10">
        <f t="shared" si="188"/>
        <v>42237.016388888893</v>
      </c>
      <c r="U2381" s="10">
        <f t="shared" si="189"/>
        <v>42282.016388888893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6">
        <f>IFERROR(E2382/L2382,0)/VLOOKUP(H2382,ExchangeRates,2,FALSE)</f>
        <v>18.333333333333332</v>
      </c>
      <c r="Q2382" s="15">
        <f>IFERROR(E2382/VLOOKUP(H2382,ExchangeRates,2,FALSE),0)</f>
        <v>55</v>
      </c>
      <c r="R2382" t="str">
        <f t="shared" si="186"/>
        <v>technology</v>
      </c>
      <c r="S2382" t="str">
        <f t="shared" si="187"/>
        <v>web</v>
      </c>
      <c r="T2382" s="10">
        <f t="shared" si="188"/>
        <v>42248.793310185181</v>
      </c>
      <c r="U2382" s="10">
        <f t="shared" si="189"/>
        <v>42278.793310185181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6">
        <f>IFERROR(E2383/L2383,0)/VLOOKUP(H2383,ExchangeRates,2,FALSE)</f>
        <v>224.42857142857142</v>
      </c>
      <c r="Q2383" s="15">
        <f>IFERROR(E2383/VLOOKUP(H2383,ExchangeRates,2,FALSE),0)</f>
        <v>1571</v>
      </c>
      <c r="R2383" t="str">
        <f t="shared" si="186"/>
        <v>technology</v>
      </c>
      <c r="S2383" t="str">
        <f t="shared" si="187"/>
        <v>web</v>
      </c>
      <c r="T2383" s="10">
        <f t="shared" si="188"/>
        <v>42074.935740740737</v>
      </c>
      <c r="U2383" s="10">
        <f t="shared" si="189"/>
        <v>42104.935740740737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6">
        <f>IFERROR(E2384/L2384,0)/VLOOKUP(H2384,ExchangeRates,2,FALSE)</f>
        <v>37.5</v>
      </c>
      <c r="Q2384" s="15">
        <f>IFERROR(E2384/VLOOKUP(H2384,ExchangeRates,2,FALSE),0)</f>
        <v>75</v>
      </c>
      <c r="R2384" t="str">
        <f t="shared" si="186"/>
        <v>technology</v>
      </c>
      <c r="S2384" t="str">
        <f t="shared" si="187"/>
        <v>web</v>
      </c>
      <c r="T2384" s="10">
        <f t="shared" si="188"/>
        <v>42195.187534722223</v>
      </c>
      <c r="U2384" s="10">
        <f t="shared" si="189"/>
        <v>42220.187534722223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6">
        <f>IFERROR(E2385/L2385,0)/VLOOKUP(H2385,ExchangeRates,2,FALSE)</f>
        <v>94.15584415584415</v>
      </c>
      <c r="Q2385" s="15">
        <f>IFERROR(E2385/VLOOKUP(H2385,ExchangeRates,2,FALSE),0)</f>
        <v>282.46753246753246</v>
      </c>
      <c r="R2385" t="str">
        <f t="shared" si="186"/>
        <v>technology</v>
      </c>
      <c r="S2385" t="str">
        <f t="shared" si="187"/>
        <v>web</v>
      </c>
      <c r="T2385" s="10">
        <f t="shared" si="188"/>
        <v>42027.056793981479</v>
      </c>
      <c r="U2385" s="10">
        <f t="shared" si="189"/>
        <v>42057.056793981479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6">
        <f>IFERROR(E2386/L2386,0)/VLOOKUP(H2386,ExchangeRates,2,FALSE)</f>
        <v>1</v>
      </c>
      <c r="Q2386" s="15">
        <f>IFERROR(E2386/VLOOKUP(H2386,ExchangeRates,2,FALSE),0)</f>
        <v>8</v>
      </c>
      <c r="R2386" t="str">
        <f t="shared" si="186"/>
        <v>technology</v>
      </c>
      <c r="S2386" t="str">
        <f t="shared" si="187"/>
        <v>web</v>
      </c>
      <c r="T2386" s="10">
        <f t="shared" si="188"/>
        <v>41927.067627314813</v>
      </c>
      <c r="U2386" s="10">
        <f t="shared" si="189"/>
        <v>41957.109293981484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6">
        <f>IFERROR(E2387/L2387,0)/VLOOKUP(H2387,ExchangeRates,2,FALSE)</f>
        <v>112.57142857142857</v>
      </c>
      <c r="Q2387" s="15">
        <f>IFERROR(E2387/VLOOKUP(H2387,ExchangeRates,2,FALSE),0)</f>
        <v>788</v>
      </c>
      <c r="R2387" t="str">
        <f t="shared" si="186"/>
        <v>technology</v>
      </c>
      <c r="S2387" t="str">
        <f t="shared" si="187"/>
        <v>web</v>
      </c>
      <c r="T2387" s="10">
        <f t="shared" si="188"/>
        <v>42191.70175925926</v>
      </c>
      <c r="U2387" s="10">
        <f t="shared" si="189"/>
        <v>42221.70175925926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>
        <f>IFERROR(E2388/L2388,0)/VLOOKUP(H2388,ExchangeRates,2,FALSE)</f>
        <v>0</v>
      </c>
      <c r="Q2388" s="15">
        <f>IFERROR(E2388/VLOOKUP(H2388,ExchangeRates,2,FALSE),0)</f>
        <v>0</v>
      </c>
      <c r="R2388" t="str">
        <f t="shared" si="186"/>
        <v>technology</v>
      </c>
      <c r="S2388" t="str">
        <f t="shared" si="187"/>
        <v>web</v>
      </c>
      <c r="T2388" s="10">
        <f t="shared" si="188"/>
        <v>41954.838240740741</v>
      </c>
      <c r="U2388" s="10">
        <f t="shared" si="189"/>
        <v>42014.838240740741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6">
        <f>IFERROR(E2389/L2389,0)/VLOOKUP(H2389,ExchangeRates,2,FALSE)</f>
        <v>342</v>
      </c>
      <c r="Q2389" s="15">
        <f>IFERROR(E2389/VLOOKUP(H2389,ExchangeRates,2,FALSE),0)</f>
        <v>1026</v>
      </c>
      <c r="R2389" t="str">
        <f t="shared" si="186"/>
        <v>technology</v>
      </c>
      <c r="S2389" t="str">
        <f t="shared" si="187"/>
        <v>web</v>
      </c>
      <c r="T2389" s="10">
        <f t="shared" si="188"/>
        <v>42528.626620370371</v>
      </c>
      <c r="U2389" s="10">
        <f t="shared" si="189"/>
        <v>42573.626620370371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6">
        <f>IFERROR(E2390/L2390,0)/VLOOKUP(H2390,ExchangeRates,2,FALSE)</f>
        <v>57.875</v>
      </c>
      <c r="Q2390" s="15">
        <f>IFERROR(E2390/VLOOKUP(H2390,ExchangeRates,2,FALSE),0)</f>
        <v>463</v>
      </c>
      <c r="R2390" t="str">
        <f t="shared" si="186"/>
        <v>technology</v>
      </c>
      <c r="S2390" t="str">
        <f t="shared" si="187"/>
        <v>web</v>
      </c>
      <c r="T2390" s="10">
        <f t="shared" si="188"/>
        <v>41989.853692129633</v>
      </c>
      <c r="U2390" s="10">
        <f t="shared" si="189"/>
        <v>42019.811805555553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6">
        <f>IFERROR(E2391/L2391,0)/VLOOKUP(H2391,ExchangeRates,2,FALSE)</f>
        <v>34.090909090909093</v>
      </c>
      <c r="Q2391" s="15">
        <f>IFERROR(E2391/VLOOKUP(H2391,ExchangeRates,2,FALSE),0)</f>
        <v>34.090909090909093</v>
      </c>
      <c r="R2391" t="str">
        <f t="shared" si="186"/>
        <v>technology</v>
      </c>
      <c r="S2391" t="str">
        <f t="shared" si="187"/>
        <v>web</v>
      </c>
      <c r="T2391" s="10">
        <f t="shared" si="188"/>
        <v>42179.653379629628</v>
      </c>
      <c r="U2391" s="10">
        <f t="shared" si="189"/>
        <v>42210.915972222225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>
        <f>IFERROR(E2392/L2392,0)/VLOOKUP(H2392,ExchangeRates,2,FALSE)</f>
        <v>0</v>
      </c>
      <c r="Q2392" s="15">
        <f>IFERROR(E2392/VLOOKUP(H2392,ExchangeRates,2,FALSE),0)</f>
        <v>0</v>
      </c>
      <c r="R2392" t="str">
        <f t="shared" si="186"/>
        <v>technology</v>
      </c>
      <c r="S2392" t="str">
        <f t="shared" si="187"/>
        <v>web</v>
      </c>
      <c r="T2392" s="10">
        <f t="shared" si="188"/>
        <v>41968.262314814812</v>
      </c>
      <c r="U2392" s="10">
        <f t="shared" si="189"/>
        <v>42008.262314814812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6">
        <f>IFERROR(E2393/L2393,0)/VLOOKUP(H2393,ExchangeRates,2,FALSE)</f>
        <v>25</v>
      </c>
      <c r="Q2393" s="15">
        <f>IFERROR(E2393/VLOOKUP(H2393,ExchangeRates,2,FALSE),0)</f>
        <v>25</v>
      </c>
      <c r="R2393" t="str">
        <f t="shared" si="186"/>
        <v>technology</v>
      </c>
      <c r="S2393" t="str">
        <f t="shared" si="187"/>
        <v>web</v>
      </c>
      <c r="T2393" s="10">
        <f t="shared" si="188"/>
        <v>42064.794490740736</v>
      </c>
      <c r="U2393" s="10">
        <f t="shared" si="189"/>
        <v>42094.752824074079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>
        <f>IFERROR(E2394/L2394,0)/VLOOKUP(H2394,ExchangeRates,2,FALSE)</f>
        <v>0</v>
      </c>
      <c r="Q2394" s="15">
        <f>IFERROR(E2394/VLOOKUP(H2394,ExchangeRates,2,FALSE),0)</f>
        <v>0</v>
      </c>
      <c r="R2394" t="str">
        <f t="shared" si="186"/>
        <v>technology</v>
      </c>
      <c r="S2394" t="str">
        <f t="shared" si="187"/>
        <v>web</v>
      </c>
      <c r="T2394" s="10">
        <f t="shared" si="188"/>
        <v>42276.120636574073</v>
      </c>
      <c r="U2394" s="10">
        <f t="shared" si="189"/>
        <v>42306.120636574073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6">
        <f>IFERROR(E2395/L2395,0)/VLOOKUP(H2395,ExchangeRates,2,FALSE)</f>
        <v>50</v>
      </c>
      <c r="Q2395" s="15">
        <f>IFERROR(E2395/VLOOKUP(H2395,ExchangeRates,2,FALSE),0)</f>
        <v>50</v>
      </c>
      <c r="R2395" t="str">
        <f t="shared" si="186"/>
        <v>technology</v>
      </c>
      <c r="S2395" t="str">
        <f t="shared" si="187"/>
        <v>web</v>
      </c>
      <c r="T2395" s="10">
        <f t="shared" si="188"/>
        <v>42194.648344907408</v>
      </c>
      <c r="U2395" s="10">
        <f t="shared" si="189"/>
        <v>42224.648344907408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6">
        <f>IFERROR(E2396/L2396,0)/VLOOKUP(H2396,ExchangeRates,2,FALSE)</f>
        <v>1.7045454545454546</v>
      </c>
      <c r="Q2396" s="15">
        <f>IFERROR(E2396/VLOOKUP(H2396,ExchangeRates,2,FALSE),0)</f>
        <v>3.4090909090909092</v>
      </c>
      <c r="R2396" t="str">
        <f t="shared" si="186"/>
        <v>technology</v>
      </c>
      <c r="S2396" t="str">
        <f t="shared" si="187"/>
        <v>web</v>
      </c>
      <c r="T2396" s="10">
        <f t="shared" si="188"/>
        <v>42031.362187499995</v>
      </c>
      <c r="U2396" s="10">
        <f t="shared" si="189"/>
        <v>42061.362187499995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>
        <f>IFERROR(E2397/L2397,0)/VLOOKUP(H2397,ExchangeRates,2,FALSE)</f>
        <v>0</v>
      </c>
      <c r="Q2397" s="15">
        <f>IFERROR(E2397/VLOOKUP(H2397,ExchangeRates,2,FALSE),0)</f>
        <v>0</v>
      </c>
      <c r="R2397" t="str">
        <f t="shared" si="186"/>
        <v>technology</v>
      </c>
      <c r="S2397" t="str">
        <f t="shared" si="187"/>
        <v>web</v>
      </c>
      <c r="T2397" s="10">
        <f t="shared" si="188"/>
        <v>42717.121377314819</v>
      </c>
      <c r="U2397" s="10">
        <f t="shared" si="189"/>
        <v>42745.372916666667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6" t="e">
        <f>IFERROR(E2398/L2398,0)/VLOOKUP(H2398,ExchangeRates,2,FALSE)</f>
        <v>#N/A</v>
      </c>
      <c r="Q2398" s="15">
        <f>IFERROR(E2398/VLOOKUP(H2398,ExchangeRates,2,FALSE),0)</f>
        <v>0</v>
      </c>
      <c r="R2398" t="str">
        <f t="shared" si="186"/>
        <v>technology</v>
      </c>
      <c r="S2398" t="str">
        <f t="shared" si="187"/>
        <v>web</v>
      </c>
      <c r="T2398" s="10">
        <f t="shared" si="188"/>
        <v>42262.849050925928</v>
      </c>
      <c r="U2398" s="10">
        <f t="shared" si="189"/>
        <v>42292.849050925928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>
        <f>IFERROR(E2399/L2399,0)/VLOOKUP(H2399,ExchangeRates,2,FALSE)</f>
        <v>0</v>
      </c>
      <c r="Q2399" s="15">
        <f>IFERROR(E2399/VLOOKUP(H2399,ExchangeRates,2,FALSE),0)</f>
        <v>0</v>
      </c>
      <c r="R2399" t="str">
        <f t="shared" si="186"/>
        <v>technology</v>
      </c>
      <c r="S2399" t="str">
        <f t="shared" si="187"/>
        <v>web</v>
      </c>
      <c r="T2399" s="10">
        <f t="shared" si="188"/>
        <v>41976.88490740741</v>
      </c>
      <c r="U2399" s="10">
        <f t="shared" si="189"/>
        <v>42006.88490740741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>
        <f>IFERROR(E2400/L2400,0)/VLOOKUP(H2400,ExchangeRates,2,FALSE)</f>
        <v>0</v>
      </c>
      <c r="Q2400" s="15">
        <f>IFERROR(E2400/VLOOKUP(H2400,ExchangeRates,2,FALSE),0)</f>
        <v>0</v>
      </c>
      <c r="R2400" t="str">
        <f t="shared" si="186"/>
        <v>technology</v>
      </c>
      <c r="S2400" t="str">
        <f t="shared" si="187"/>
        <v>web</v>
      </c>
      <c r="T2400" s="10">
        <f t="shared" si="188"/>
        <v>42157.916481481487</v>
      </c>
      <c r="U2400" s="10">
        <f t="shared" si="189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>
        <f>IFERROR(E2401/L2401,0)/VLOOKUP(H2401,ExchangeRates,2,FALSE)</f>
        <v>0</v>
      </c>
      <c r="Q2401" s="15">
        <f>IFERROR(E2401/VLOOKUP(H2401,ExchangeRates,2,FALSE),0)</f>
        <v>0</v>
      </c>
      <c r="R2401" t="str">
        <f t="shared" si="186"/>
        <v>technology</v>
      </c>
      <c r="S2401" t="str">
        <f t="shared" si="187"/>
        <v>web</v>
      </c>
      <c r="T2401" s="10">
        <f t="shared" si="188"/>
        <v>41956.853078703702</v>
      </c>
      <c r="U2401" s="10">
        <f t="shared" si="189"/>
        <v>41991.853078703702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>
        <f>IFERROR(E2402/L2402,0)/VLOOKUP(H2402,ExchangeRates,2,FALSE)</f>
        <v>0</v>
      </c>
      <c r="Q2402" s="15">
        <f>IFERROR(E2402/VLOOKUP(H2402,ExchangeRates,2,FALSE),0)</f>
        <v>0</v>
      </c>
      <c r="R2402" t="str">
        <f t="shared" si="186"/>
        <v>technology</v>
      </c>
      <c r="S2402" t="str">
        <f t="shared" si="187"/>
        <v>web</v>
      </c>
      <c r="T2402" s="10">
        <f t="shared" si="188"/>
        <v>42444.268101851849</v>
      </c>
      <c r="U2402" s="10">
        <f t="shared" si="189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6">
        <f>IFERROR(E2403/L2403,0)/VLOOKUP(H2403,ExchangeRates,2,FALSE)</f>
        <v>22.333333333333332</v>
      </c>
      <c r="Q2403" s="15">
        <f>IFERROR(E2403/VLOOKUP(H2403,ExchangeRates,2,FALSE),0)</f>
        <v>201</v>
      </c>
      <c r="R2403" t="str">
        <f t="shared" si="186"/>
        <v>food</v>
      </c>
      <c r="S2403" t="str">
        <f t="shared" si="187"/>
        <v>food trucks</v>
      </c>
      <c r="T2403" s="10">
        <f t="shared" si="188"/>
        <v>42374.822870370372</v>
      </c>
      <c r="U2403" s="10">
        <f t="shared" si="189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6">
        <f>IFERROR(E2404/L2404,0)/VLOOKUP(H2404,ExchangeRates,2,FALSE)</f>
        <v>52</v>
      </c>
      <c r="Q2404" s="15">
        <f>IFERROR(E2404/VLOOKUP(H2404,ExchangeRates,2,FALSE),0)</f>
        <v>52</v>
      </c>
      <c r="R2404" t="str">
        <f t="shared" si="186"/>
        <v>food</v>
      </c>
      <c r="S2404" t="str">
        <f t="shared" si="187"/>
        <v>food trucks</v>
      </c>
      <c r="T2404" s="10">
        <f t="shared" si="188"/>
        <v>42107.679756944446</v>
      </c>
      <c r="U2404" s="10">
        <f t="shared" si="189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6">
        <f>IFERROR(E2405/L2405,0)/VLOOKUP(H2405,ExchangeRates,2,FALSE)</f>
        <v>21.308016877637129</v>
      </c>
      <c r="Q2405" s="15">
        <f>IFERROR(E2405/VLOOKUP(H2405,ExchangeRates,2,FALSE),0)</f>
        <v>255.69620253164555</v>
      </c>
      <c r="R2405" t="str">
        <f t="shared" si="186"/>
        <v>food</v>
      </c>
      <c r="S2405" t="str">
        <f t="shared" si="187"/>
        <v>food trucks</v>
      </c>
      <c r="T2405" s="10">
        <f t="shared" si="188"/>
        <v>42399.882615740746</v>
      </c>
      <c r="U2405" s="10">
        <f t="shared" si="189"/>
        <v>42459.840949074074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>
        <f>IFERROR(E2406/L2406,0)/VLOOKUP(H2406,ExchangeRates,2,FALSE)</f>
        <v>0</v>
      </c>
      <c r="Q2406" s="15">
        <f>IFERROR(E2406/VLOOKUP(H2406,ExchangeRates,2,FALSE),0)</f>
        <v>0</v>
      </c>
      <c r="R2406" t="str">
        <f t="shared" si="186"/>
        <v>food</v>
      </c>
      <c r="S2406" t="str">
        <f t="shared" si="187"/>
        <v>food trucks</v>
      </c>
      <c r="T2406" s="10">
        <f t="shared" si="188"/>
        <v>42342.03943287037</v>
      </c>
      <c r="U2406" s="10">
        <f t="shared" si="189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6">
        <f>IFERROR(E2407/L2407,0)/VLOOKUP(H2407,ExchangeRates,2,FALSE)</f>
        <v>56.3</v>
      </c>
      <c r="Q2407" s="15">
        <f>IFERROR(E2407/VLOOKUP(H2407,ExchangeRates,2,FALSE),0)</f>
        <v>1126</v>
      </c>
      <c r="R2407" t="str">
        <f t="shared" si="186"/>
        <v>food</v>
      </c>
      <c r="S2407" t="str">
        <f t="shared" si="187"/>
        <v>food trucks</v>
      </c>
      <c r="T2407" s="10">
        <f t="shared" si="188"/>
        <v>42595.585358796292</v>
      </c>
      <c r="U2407" s="10">
        <f t="shared" si="189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6">
        <f>IFERROR(E2408/L2408,0)/VLOOKUP(H2408,ExchangeRates,2,FALSE)</f>
        <v>84.0625</v>
      </c>
      <c r="Q2408" s="15">
        <f>IFERROR(E2408/VLOOKUP(H2408,ExchangeRates,2,FALSE),0)</f>
        <v>1345</v>
      </c>
      <c r="R2408" t="str">
        <f t="shared" si="186"/>
        <v>food</v>
      </c>
      <c r="S2408" t="str">
        <f t="shared" si="187"/>
        <v>food trucks</v>
      </c>
      <c r="T2408" s="10">
        <f t="shared" si="188"/>
        <v>41983.110995370371</v>
      </c>
      <c r="U2408" s="10">
        <f t="shared" si="189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6">
        <f>IFERROR(E2409/L2409,0)/VLOOKUP(H2409,ExchangeRates,2,FALSE)</f>
        <v>168.39393939393941</v>
      </c>
      <c r="Q2409" s="15">
        <f>IFERROR(E2409/VLOOKUP(H2409,ExchangeRates,2,FALSE),0)</f>
        <v>5557</v>
      </c>
      <c r="R2409" t="str">
        <f t="shared" si="186"/>
        <v>food</v>
      </c>
      <c r="S2409" t="str">
        <f t="shared" si="187"/>
        <v>food trucks</v>
      </c>
      <c r="T2409" s="10">
        <f t="shared" si="188"/>
        <v>42082.575555555552</v>
      </c>
      <c r="U2409" s="10">
        <f t="shared" si="189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6">
        <f>IFERROR(E2410/L2410,0)/VLOOKUP(H2410,ExchangeRates,2,FALSE)</f>
        <v>15</v>
      </c>
      <c r="Q2410" s="15">
        <f>IFERROR(E2410/VLOOKUP(H2410,ExchangeRates,2,FALSE),0)</f>
        <v>30</v>
      </c>
      <c r="R2410" t="str">
        <f t="shared" si="186"/>
        <v>food</v>
      </c>
      <c r="S2410" t="str">
        <f t="shared" si="187"/>
        <v>food trucks</v>
      </c>
      <c r="T2410" s="10">
        <f t="shared" si="188"/>
        <v>41919.140706018516</v>
      </c>
      <c r="U2410" s="10">
        <f t="shared" si="189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6">
        <f>IFERROR(E2411/L2411,0)/VLOOKUP(H2411,ExchangeRates,2,FALSE)</f>
        <v>76.666666666666671</v>
      </c>
      <c r="Q2411" s="15">
        <f>IFERROR(E2411/VLOOKUP(H2411,ExchangeRates,2,FALSE),0)</f>
        <v>460</v>
      </c>
      <c r="R2411" t="str">
        <f t="shared" si="186"/>
        <v>food</v>
      </c>
      <c r="S2411" t="str">
        <f t="shared" si="187"/>
        <v>food trucks</v>
      </c>
      <c r="T2411" s="10">
        <f t="shared" si="188"/>
        <v>42204.875868055555</v>
      </c>
      <c r="U2411" s="10">
        <f t="shared" si="189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>
        <f>IFERROR(E2412/L2412,0)/VLOOKUP(H2412,ExchangeRates,2,FALSE)</f>
        <v>0</v>
      </c>
      <c r="Q2412" s="15">
        <f>IFERROR(E2412/VLOOKUP(H2412,ExchangeRates,2,FALSE),0)</f>
        <v>0</v>
      </c>
      <c r="R2412" t="str">
        <f t="shared" si="186"/>
        <v>food</v>
      </c>
      <c r="S2412" t="str">
        <f t="shared" si="187"/>
        <v>food trucks</v>
      </c>
      <c r="T2412" s="10">
        <f t="shared" si="188"/>
        <v>42224.408275462964</v>
      </c>
      <c r="U2412" s="10">
        <f t="shared" si="189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6">
        <f>IFERROR(E2413/L2413,0)/VLOOKUP(H2413,ExchangeRates,2,FALSE)</f>
        <v>50.333333333333336</v>
      </c>
      <c r="Q2413" s="15">
        <f>IFERROR(E2413/VLOOKUP(H2413,ExchangeRates,2,FALSE),0)</f>
        <v>151</v>
      </c>
      <c r="R2413" t="str">
        <f t="shared" si="186"/>
        <v>food</v>
      </c>
      <c r="S2413" t="str">
        <f t="shared" si="187"/>
        <v>food trucks</v>
      </c>
      <c r="T2413" s="10">
        <f t="shared" si="188"/>
        <v>42211.732430555552</v>
      </c>
      <c r="U2413" s="10">
        <f t="shared" si="189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>
        <f>IFERROR(E2414/L2414,0)/VLOOKUP(H2414,ExchangeRates,2,FALSE)</f>
        <v>0</v>
      </c>
      <c r="Q2414" s="15">
        <f>IFERROR(E2414/VLOOKUP(H2414,ExchangeRates,2,FALSE),0)</f>
        <v>0</v>
      </c>
      <c r="R2414" t="str">
        <f t="shared" si="186"/>
        <v>food</v>
      </c>
      <c r="S2414" t="str">
        <f t="shared" si="187"/>
        <v>food trucks</v>
      </c>
      <c r="T2414" s="10">
        <f t="shared" si="188"/>
        <v>42655.736956018518</v>
      </c>
      <c r="U2414" s="10">
        <f t="shared" si="189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6">
        <f>IFERROR(E2415/L2415,0)/VLOOKUP(H2415,ExchangeRates,2,FALSE)</f>
        <v>8.3333333333333339</v>
      </c>
      <c r="Q2415" s="15">
        <f>IFERROR(E2415/VLOOKUP(H2415,ExchangeRates,2,FALSE),0)</f>
        <v>25</v>
      </c>
      <c r="R2415" t="str">
        <f t="shared" si="186"/>
        <v>food</v>
      </c>
      <c r="S2415" t="str">
        <f t="shared" si="187"/>
        <v>food trucks</v>
      </c>
      <c r="T2415" s="10">
        <f t="shared" si="188"/>
        <v>41760.10974537037</v>
      </c>
      <c r="U2415" s="10">
        <f t="shared" si="189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6">
        <f>IFERROR(E2416/L2416,0)/VLOOKUP(H2416,ExchangeRates,2,FALSE)</f>
        <v>35.384615384615387</v>
      </c>
      <c r="Q2416" s="15">
        <f>IFERROR(E2416/VLOOKUP(H2416,ExchangeRates,2,FALSE),0)</f>
        <v>460</v>
      </c>
      <c r="R2416" t="str">
        <f t="shared" si="186"/>
        <v>food</v>
      </c>
      <c r="S2416" t="str">
        <f t="shared" si="187"/>
        <v>food trucks</v>
      </c>
      <c r="T2416" s="10">
        <f t="shared" si="188"/>
        <v>42198.695138888885</v>
      </c>
      <c r="U2416" s="10">
        <f t="shared" si="189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6">
        <f>IFERROR(E2417/L2417,0)/VLOOKUP(H2417,ExchangeRates,2,FALSE)</f>
        <v>55.833333333333336</v>
      </c>
      <c r="Q2417" s="15">
        <f>IFERROR(E2417/VLOOKUP(H2417,ExchangeRates,2,FALSE),0)</f>
        <v>335</v>
      </c>
      <c r="R2417" t="str">
        <f t="shared" si="186"/>
        <v>food</v>
      </c>
      <c r="S2417" t="str">
        <f t="shared" si="187"/>
        <v>food trucks</v>
      </c>
      <c r="T2417" s="10">
        <f t="shared" si="188"/>
        <v>42536.862800925926</v>
      </c>
      <c r="U2417" s="10">
        <f t="shared" si="189"/>
        <v>42566.862800925926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6">
        <f>IFERROR(E2418/L2418,0)/VLOOKUP(H2418,ExchangeRates,2,FALSE)</f>
        <v>5</v>
      </c>
      <c r="Q2418" s="15">
        <f>IFERROR(E2418/VLOOKUP(H2418,ExchangeRates,2,FALSE),0)</f>
        <v>5</v>
      </c>
      <c r="R2418" t="str">
        <f t="shared" si="186"/>
        <v>food</v>
      </c>
      <c r="S2418" t="str">
        <f t="shared" si="187"/>
        <v>food trucks</v>
      </c>
      <c r="T2418" s="10">
        <f t="shared" si="188"/>
        <v>42019.737766203703</v>
      </c>
      <c r="U2418" s="10">
        <f t="shared" si="189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>
        <f>IFERROR(E2419/L2419,0)/VLOOKUP(H2419,ExchangeRates,2,FALSE)</f>
        <v>0</v>
      </c>
      <c r="Q2419" s="15">
        <f>IFERROR(E2419/VLOOKUP(H2419,ExchangeRates,2,FALSE),0)</f>
        <v>0</v>
      </c>
      <c r="R2419" t="str">
        <f t="shared" si="186"/>
        <v>food</v>
      </c>
      <c r="S2419" t="str">
        <f t="shared" si="187"/>
        <v>food trucks</v>
      </c>
      <c r="T2419" s="10">
        <f t="shared" si="188"/>
        <v>41831.884108796294</v>
      </c>
      <c r="U2419" s="10">
        <f t="shared" si="189"/>
        <v>41861.884108796294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6">
        <f>IFERROR(E2420/L2420,0)/VLOOKUP(H2420,ExchangeRates,2,FALSE)</f>
        <v>1</v>
      </c>
      <c r="Q2420" s="15">
        <f>IFERROR(E2420/VLOOKUP(H2420,ExchangeRates,2,FALSE),0)</f>
        <v>5</v>
      </c>
      <c r="R2420" t="str">
        <f t="shared" si="186"/>
        <v>food</v>
      </c>
      <c r="S2420" t="str">
        <f t="shared" si="187"/>
        <v>food trucks</v>
      </c>
      <c r="T2420" s="10">
        <f t="shared" si="188"/>
        <v>42027.856990740736</v>
      </c>
      <c r="U2420" s="10">
        <f t="shared" si="189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>
        <f>IFERROR(E2421/L2421,0)/VLOOKUP(H2421,ExchangeRates,2,FALSE)</f>
        <v>0</v>
      </c>
      <c r="Q2421" s="15">
        <f>IFERROR(E2421/VLOOKUP(H2421,ExchangeRates,2,FALSE),0)</f>
        <v>0</v>
      </c>
      <c r="R2421" t="str">
        <f t="shared" si="186"/>
        <v>food</v>
      </c>
      <c r="S2421" t="str">
        <f t="shared" si="187"/>
        <v>food trucks</v>
      </c>
      <c r="T2421" s="10">
        <f t="shared" si="188"/>
        <v>41993.738298611112</v>
      </c>
      <c r="U2421" s="10">
        <f t="shared" si="189"/>
        <v>42053.738298611112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6">
        <f>IFERROR(E2422/L2422,0)/VLOOKUP(H2422,ExchangeRates,2,FALSE)</f>
        <v>69.472222222222229</v>
      </c>
      <c r="Q2422" s="15">
        <f>IFERROR(E2422/VLOOKUP(H2422,ExchangeRates,2,FALSE),0)</f>
        <v>2501</v>
      </c>
      <c r="R2422" t="str">
        <f t="shared" si="186"/>
        <v>food</v>
      </c>
      <c r="S2422" t="str">
        <f t="shared" si="187"/>
        <v>food trucks</v>
      </c>
      <c r="T2422" s="10">
        <f t="shared" si="188"/>
        <v>41893.028877314813</v>
      </c>
      <c r="U2422" s="10">
        <f t="shared" si="189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6">
        <f>IFERROR(E2423/L2423,0)/VLOOKUP(H2423,ExchangeRates,2,FALSE)</f>
        <v>1</v>
      </c>
      <c r="Q2423" s="15">
        <f>IFERROR(E2423/VLOOKUP(H2423,ExchangeRates,2,FALSE),0)</f>
        <v>1</v>
      </c>
      <c r="R2423" t="str">
        <f t="shared" si="186"/>
        <v>food</v>
      </c>
      <c r="S2423" t="str">
        <f t="shared" si="187"/>
        <v>food trucks</v>
      </c>
      <c r="T2423" s="10">
        <f t="shared" si="188"/>
        <v>42026.687453703707</v>
      </c>
      <c r="U2423" s="10">
        <f t="shared" si="189"/>
        <v>42056.687453703707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6">
        <f>IFERROR(E2424/L2424,0)/VLOOKUP(H2424,ExchangeRates,2,FALSE)</f>
        <v>1</v>
      </c>
      <c r="Q2424" s="15">
        <f>IFERROR(E2424/VLOOKUP(H2424,ExchangeRates,2,FALSE),0)</f>
        <v>1</v>
      </c>
      <c r="R2424" t="str">
        <f t="shared" si="186"/>
        <v>food</v>
      </c>
      <c r="S2424" t="str">
        <f t="shared" si="187"/>
        <v>food trucks</v>
      </c>
      <c r="T2424" s="10">
        <f t="shared" si="188"/>
        <v>42044.724953703699</v>
      </c>
      <c r="U2424" s="10">
        <f t="shared" si="189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6">
        <f>IFERROR(E2425/L2425,0)/VLOOKUP(H2425,ExchangeRates,2,FALSE)</f>
        <v>8</v>
      </c>
      <c r="Q2425" s="15">
        <f>IFERROR(E2425/VLOOKUP(H2425,ExchangeRates,2,FALSE),0)</f>
        <v>8</v>
      </c>
      <c r="R2425" t="str">
        <f t="shared" si="186"/>
        <v>food</v>
      </c>
      <c r="S2425" t="str">
        <f t="shared" si="187"/>
        <v>food trucks</v>
      </c>
      <c r="T2425" s="10">
        <f t="shared" si="188"/>
        <v>41974.704745370371</v>
      </c>
      <c r="U2425" s="10">
        <f t="shared" si="189"/>
        <v>42004.704745370371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6">
        <f>IFERROR(E2426/L2426,0)/VLOOKUP(H2426,ExchangeRates,2,FALSE)</f>
        <v>34.444444444444443</v>
      </c>
      <c r="Q2426" s="15">
        <f>IFERROR(E2426/VLOOKUP(H2426,ExchangeRates,2,FALSE),0)</f>
        <v>310</v>
      </c>
      <c r="R2426" t="str">
        <f t="shared" si="186"/>
        <v>food</v>
      </c>
      <c r="S2426" t="str">
        <f t="shared" si="187"/>
        <v>food trucks</v>
      </c>
      <c r="T2426" s="10">
        <f t="shared" si="188"/>
        <v>41909.892453703702</v>
      </c>
      <c r="U2426" s="10">
        <f t="shared" si="189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6">
        <f>IFERROR(E2427/L2427,0)/VLOOKUP(H2427,ExchangeRates,2,FALSE)</f>
        <v>1</v>
      </c>
      <c r="Q2427" s="15">
        <f>IFERROR(E2427/VLOOKUP(H2427,ExchangeRates,2,FALSE),0)</f>
        <v>1</v>
      </c>
      <c r="R2427" t="str">
        <f t="shared" si="186"/>
        <v>food</v>
      </c>
      <c r="S2427" t="str">
        <f t="shared" si="187"/>
        <v>food trucks</v>
      </c>
      <c r="T2427" s="10">
        <f t="shared" si="188"/>
        <v>42502.913761574076</v>
      </c>
      <c r="U2427" s="10">
        <f t="shared" si="189"/>
        <v>42517.919444444444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>
        <f>IFERROR(E2428/L2428,0)/VLOOKUP(H2428,ExchangeRates,2,FALSE)</f>
        <v>0</v>
      </c>
      <c r="Q2428" s="15">
        <f>IFERROR(E2428/VLOOKUP(H2428,ExchangeRates,2,FALSE),0)</f>
        <v>0</v>
      </c>
      <c r="R2428" t="str">
        <f t="shared" si="186"/>
        <v>food</v>
      </c>
      <c r="S2428" t="str">
        <f t="shared" si="187"/>
        <v>food trucks</v>
      </c>
      <c r="T2428" s="10">
        <f t="shared" si="188"/>
        <v>42164.170046296298</v>
      </c>
      <c r="U2428" s="10">
        <f t="shared" si="189"/>
        <v>42224.170046296298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6">
        <f>IFERROR(E2429/L2429,0)/VLOOKUP(H2429,ExchangeRates,2,FALSE)</f>
        <v>1</v>
      </c>
      <c r="Q2429" s="15">
        <f>IFERROR(E2429/VLOOKUP(H2429,ExchangeRates,2,FALSE),0)</f>
        <v>1</v>
      </c>
      <c r="R2429" t="str">
        <f t="shared" si="186"/>
        <v>food</v>
      </c>
      <c r="S2429" t="str">
        <f t="shared" si="187"/>
        <v>food trucks</v>
      </c>
      <c r="T2429" s="10">
        <f t="shared" si="188"/>
        <v>42412.318668981483</v>
      </c>
      <c r="U2429" s="10">
        <f t="shared" si="189"/>
        <v>42452.277002314819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6">
        <f>IFERROR(E2430/L2430,0)/VLOOKUP(H2430,ExchangeRates,2,FALSE)</f>
        <v>1</v>
      </c>
      <c r="Q2430" s="15">
        <f>IFERROR(E2430/VLOOKUP(H2430,ExchangeRates,2,FALSE),0)</f>
        <v>1</v>
      </c>
      <c r="R2430" t="str">
        <f t="shared" si="186"/>
        <v>food</v>
      </c>
      <c r="S2430" t="str">
        <f t="shared" si="187"/>
        <v>food trucks</v>
      </c>
      <c r="T2430" s="10">
        <f t="shared" si="188"/>
        <v>42045.784155092595</v>
      </c>
      <c r="U2430" s="10">
        <f t="shared" si="189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6">
        <f>IFERROR(E2431/L2431,0)/VLOOKUP(H2431,ExchangeRates,2,FALSE)</f>
        <v>54.072276159654805</v>
      </c>
      <c r="Q2431" s="15">
        <f>IFERROR(E2431/VLOOKUP(H2431,ExchangeRates,2,FALSE),0)</f>
        <v>216.28910463861922</v>
      </c>
      <c r="R2431" t="str">
        <f t="shared" si="186"/>
        <v>food</v>
      </c>
      <c r="S2431" t="str">
        <f t="shared" si="187"/>
        <v>food trucks</v>
      </c>
      <c r="T2431" s="10">
        <f t="shared" si="188"/>
        <v>42734.879236111112</v>
      </c>
      <c r="U2431" s="10">
        <f t="shared" si="189"/>
        <v>42771.697222222225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6">
        <f>IFERROR(E2432/L2432,0)/VLOOKUP(H2432,ExchangeRates,2,FALSE)</f>
        <v>10.5</v>
      </c>
      <c r="Q2432" s="15">
        <f>IFERROR(E2432/VLOOKUP(H2432,ExchangeRates,2,FALSE),0)</f>
        <v>21</v>
      </c>
      <c r="R2432" t="str">
        <f t="shared" si="186"/>
        <v>food</v>
      </c>
      <c r="S2432" t="str">
        <f t="shared" si="187"/>
        <v>food trucks</v>
      </c>
      <c r="T2432" s="10">
        <f t="shared" si="188"/>
        <v>42382.130833333329</v>
      </c>
      <c r="U2432" s="10">
        <f t="shared" si="189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6">
        <f>IFERROR(E2433/L2433,0)/VLOOKUP(H2433,ExchangeRates,2,FALSE)</f>
        <v>1</v>
      </c>
      <c r="Q2433" s="15">
        <f>IFERROR(E2433/VLOOKUP(H2433,ExchangeRates,2,FALSE),0)</f>
        <v>2</v>
      </c>
      <c r="R2433" t="str">
        <f t="shared" si="186"/>
        <v>food</v>
      </c>
      <c r="S2433" t="str">
        <f t="shared" si="187"/>
        <v>food trucks</v>
      </c>
      <c r="T2433" s="10">
        <f t="shared" si="188"/>
        <v>42489.099687499998</v>
      </c>
      <c r="U2433" s="10">
        <f t="shared" si="189"/>
        <v>42549.099687499998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 s="6">
        <f>IFERROR(E2434/L2434,0)/VLOOKUP(H2434,ExchangeRates,2,FALSE)</f>
        <v>1</v>
      </c>
      <c r="Q2434" s="15">
        <f>IFERROR(E2434/VLOOKUP(H2434,ExchangeRates,2,FALSE),0)</f>
        <v>2</v>
      </c>
      <c r="R2434" t="str">
        <f t="shared" si="186"/>
        <v>food</v>
      </c>
      <c r="S2434" t="str">
        <f t="shared" si="187"/>
        <v>food trucks</v>
      </c>
      <c r="T2434" s="10">
        <f t="shared" si="188"/>
        <v>42041.218715277777</v>
      </c>
      <c r="U2434" s="10">
        <f t="shared" si="189"/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s="6">
        <f>IFERROR(E2435/L2435,0)/VLOOKUP(H2435,ExchangeRates,2,FALSE)</f>
        <v>0</v>
      </c>
      <c r="Q2435" s="15">
        <f>IFERROR(E2435/VLOOKUP(H2435,ExchangeRates,2,FALSE),0)</f>
        <v>0</v>
      </c>
      <c r="R2435" t="str">
        <f t="shared" ref="R2435:R2498" si="191">LEFT(N2435,FIND("/",N2435)-1)</f>
        <v>food</v>
      </c>
      <c r="S2435" t="str">
        <f t="shared" ref="S2435:S2498" si="192">RIGHT(N2435,LEN(N2435)-FIND("/",N2435))</f>
        <v>food trucks</v>
      </c>
      <c r="T2435" s="10">
        <f t="shared" ref="T2435:T2498" si="193">(((J2435/86400)+DATE(1970,1,1)))</f>
        <v>42397.89980324074</v>
      </c>
      <c r="U2435" s="10">
        <f t="shared" ref="U2435:U2498" si="194">(((I2435/86400)+DATE(1970,1,1)))</f>
        <v>42427.89980324074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6">
        <f>IFERROR(E2436/L2436,0)/VLOOKUP(H2436,ExchangeRates,2,FALSE)</f>
        <v>13</v>
      </c>
      <c r="Q2436" s="15">
        <f>IFERROR(E2436/VLOOKUP(H2436,ExchangeRates,2,FALSE),0)</f>
        <v>26</v>
      </c>
      <c r="R2436" t="str">
        <f t="shared" si="191"/>
        <v>food</v>
      </c>
      <c r="S2436" t="str">
        <f t="shared" si="192"/>
        <v>food trucks</v>
      </c>
      <c r="T2436" s="10">
        <f t="shared" si="193"/>
        <v>42180.186041666668</v>
      </c>
      <c r="U2436" s="10">
        <f t="shared" si="194"/>
        <v>42220.186041666668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6">
        <f>IFERROR(E2437/L2437,0)/VLOOKUP(H2437,ExchangeRates,2,FALSE)</f>
        <v>33.260869565217391</v>
      </c>
      <c r="Q2437" s="15">
        <f>IFERROR(E2437/VLOOKUP(H2437,ExchangeRates,2,FALSE),0)</f>
        <v>133.04347826086956</v>
      </c>
      <c r="R2437" t="str">
        <f t="shared" si="191"/>
        <v>food</v>
      </c>
      <c r="S2437" t="str">
        <f t="shared" si="192"/>
        <v>food trucks</v>
      </c>
      <c r="T2437" s="10">
        <f t="shared" si="193"/>
        <v>42252.277615740742</v>
      </c>
      <c r="U2437" s="10">
        <f t="shared" si="194"/>
        <v>42282.277615740742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6">
        <f>IFERROR(E2438/L2438,0)/VLOOKUP(H2438,ExchangeRates,2,FALSE)</f>
        <v>16.791044776119403</v>
      </c>
      <c r="Q2438" s="15">
        <f>IFERROR(E2438/VLOOKUP(H2438,ExchangeRates,2,FALSE),0)</f>
        <v>33.582089552238806</v>
      </c>
      <c r="R2438" t="str">
        <f t="shared" si="191"/>
        <v>food</v>
      </c>
      <c r="S2438" t="str">
        <f t="shared" si="192"/>
        <v>food trucks</v>
      </c>
      <c r="T2438" s="10">
        <f t="shared" si="193"/>
        <v>42338.615393518514</v>
      </c>
      <c r="U2438" s="10">
        <f t="shared" si="194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>
        <f>IFERROR(E2439/L2439,0)/VLOOKUP(H2439,ExchangeRates,2,FALSE)</f>
        <v>0</v>
      </c>
      <c r="Q2439" s="15">
        <f>IFERROR(E2439/VLOOKUP(H2439,ExchangeRates,2,FALSE),0)</f>
        <v>0</v>
      </c>
      <c r="R2439" t="str">
        <f t="shared" si="191"/>
        <v>food</v>
      </c>
      <c r="S2439" t="str">
        <f t="shared" si="192"/>
        <v>food trucks</v>
      </c>
      <c r="T2439" s="10">
        <f t="shared" si="193"/>
        <v>42031.965138888889</v>
      </c>
      <c r="U2439" s="10">
        <f t="shared" si="194"/>
        <v>42080.75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6">
        <f>IFERROR(E2440/L2440,0)/VLOOKUP(H2440,ExchangeRates,2,FALSE)</f>
        <v>50</v>
      </c>
      <c r="Q2440" s="15">
        <f>IFERROR(E2440/VLOOKUP(H2440,ExchangeRates,2,FALSE),0)</f>
        <v>50</v>
      </c>
      <c r="R2440" t="str">
        <f t="shared" si="191"/>
        <v>food</v>
      </c>
      <c r="S2440" t="str">
        <f t="shared" si="192"/>
        <v>food trucks</v>
      </c>
      <c r="T2440" s="10">
        <f t="shared" si="193"/>
        <v>42285.91506944444</v>
      </c>
      <c r="U2440" s="10">
        <f t="shared" si="194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>
        <f>IFERROR(E2441/L2441,0)/VLOOKUP(H2441,ExchangeRates,2,FALSE)</f>
        <v>0</v>
      </c>
      <c r="Q2441" s="15">
        <f>IFERROR(E2441/VLOOKUP(H2441,ExchangeRates,2,FALSE),0)</f>
        <v>0</v>
      </c>
      <c r="R2441" t="str">
        <f t="shared" si="191"/>
        <v>food</v>
      </c>
      <c r="S2441" t="str">
        <f t="shared" si="192"/>
        <v>food trucks</v>
      </c>
      <c r="T2441" s="10">
        <f t="shared" si="193"/>
        <v>42265.818622685183</v>
      </c>
      <c r="U2441" s="10">
        <f t="shared" si="194"/>
        <v>42295.818622685183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6">
        <f>IFERROR(E2442/L2442,0)/VLOOKUP(H2442,ExchangeRates,2,FALSE)</f>
        <v>5.6818181818181817</v>
      </c>
      <c r="Q2442" s="15">
        <f>IFERROR(E2442/VLOOKUP(H2442,ExchangeRates,2,FALSE),0)</f>
        <v>11.363636363636363</v>
      </c>
      <c r="R2442" t="str">
        <f t="shared" si="191"/>
        <v>food</v>
      </c>
      <c r="S2442" t="str">
        <f t="shared" si="192"/>
        <v>food trucks</v>
      </c>
      <c r="T2442" s="10">
        <f t="shared" si="193"/>
        <v>42383.899456018524</v>
      </c>
      <c r="U2442" s="10">
        <f t="shared" si="194"/>
        <v>42413.899456018524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6">
        <f>IFERROR(E2443/L2443,0)/VLOOKUP(H2443,ExchangeRates,2,FALSE)</f>
        <v>74.22935779816514</v>
      </c>
      <c r="Q2443" s="15">
        <f>IFERROR(E2443/VLOOKUP(H2443,ExchangeRates,2,FALSE),0)</f>
        <v>8091</v>
      </c>
      <c r="R2443" t="str">
        <f t="shared" si="191"/>
        <v>food</v>
      </c>
      <c r="S2443" t="str">
        <f t="shared" si="192"/>
        <v>small batch</v>
      </c>
      <c r="T2443" s="10">
        <f t="shared" si="193"/>
        <v>42187.125625000001</v>
      </c>
      <c r="U2443" s="10">
        <f t="shared" si="194"/>
        <v>42208.207638888889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6">
        <f>IFERROR(E2444/L2444,0)/VLOOKUP(H2444,ExchangeRates,2,FALSE)</f>
        <v>81.252688172043008</v>
      </c>
      <c r="Q2444" s="15">
        <f>IFERROR(E2444/VLOOKUP(H2444,ExchangeRates,2,FALSE),0)</f>
        <v>30226</v>
      </c>
      <c r="R2444" t="str">
        <f t="shared" si="191"/>
        <v>food</v>
      </c>
      <c r="S2444" t="str">
        <f t="shared" si="192"/>
        <v>small batch</v>
      </c>
      <c r="T2444" s="10">
        <f t="shared" si="193"/>
        <v>42052.666990740741</v>
      </c>
      <c r="U2444" s="10">
        <f t="shared" si="194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6">
        <f>IFERROR(E2445/L2445,0)/VLOOKUP(H2445,ExchangeRates,2,FALSE)</f>
        <v>130.23469453376205</v>
      </c>
      <c r="Q2445" s="15">
        <f>IFERROR(E2445/VLOOKUP(H2445,ExchangeRates,2,FALSE),0)</f>
        <v>40502.99</v>
      </c>
      <c r="R2445" t="str">
        <f t="shared" si="191"/>
        <v>food</v>
      </c>
      <c r="S2445" t="str">
        <f t="shared" si="192"/>
        <v>small batch</v>
      </c>
      <c r="T2445" s="10">
        <f t="shared" si="193"/>
        <v>41836.625254629631</v>
      </c>
      <c r="U2445" s="10">
        <f t="shared" si="194"/>
        <v>41866.625254629631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6">
        <f>IFERROR(E2446/L2446,0)/VLOOKUP(H2446,ExchangeRates,2,FALSE)</f>
        <v>53.409836065573771</v>
      </c>
      <c r="Q2446" s="15">
        <f>IFERROR(E2446/VLOOKUP(H2446,ExchangeRates,2,FALSE),0)</f>
        <v>3258</v>
      </c>
      <c r="R2446" t="str">
        <f t="shared" si="191"/>
        <v>food</v>
      </c>
      <c r="S2446" t="str">
        <f t="shared" si="192"/>
        <v>small batch</v>
      </c>
      <c r="T2446" s="10">
        <f t="shared" si="193"/>
        <v>42485.754525462966</v>
      </c>
      <c r="U2446" s="10">
        <f t="shared" si="194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6">
        <f>IFERROR(E2447/L2447,0)/VLOOKUP(H2447,ExchangeRates,2,FALSE)</f>
        <v>75.130434782608702</v>
      </c>
      <c r="Q2447" s="15">
        <f>IFERROR(E2447/VLOOKUP(H2447,ExchangeRates,2,FALSE),0)</f>
        <v>8640</v>
      </c>
      <c r="R2447" t="str">
        <f t="shared" si="191"/>
        <v>food</v>
      </c>
      <c r="S2447" t="str">
        <f t="shared" si="192"/>
        <v>small batch</v>
      </c>
      <c r="T2447" s="10">
        <f t="shared" si="193"/>
        <v>42243.190057870372</v>
      </c>
      <c r="U2447" s="10">
        <f t="shared" si="194"/>
        <v>42273.190057870372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6">
        <f>IFERROR(E2448/L2448,0)/VLOOKUP(H2448,ExchangeRates,2,FALSE)</f>
        <v>75.666666666666671</v>
      </c>
      <c r="Q2448" s="15">
        <f>IFERROR(E2448/VLOOKUP(H2448,ExchangeRates,2,FALSE),0)</f>
        <v>8399</v>
      </c>
      <c r="R2448" t="str">
        <f t="shared" si="191"/>
        <v>food</v>
      </c>
      <c r="S2448" t="str">
        <f t="shared" si="192"/>
        <v>small batch</v>
      </c>
      <c r="T2448" s="10">
        <f t="shared" si="193"/>
        <v>42670.602673611109</v>
      </c>
      <c r="U2448" s="10">
        <f t="shared" si="194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6">
        <f>IFERROR(E2449/L2449,0)/VLOOKUP(H2449,ExchangeRates,2,FALSE)</f>
        <v>31.691394658753708</v>
      </c>
      <c r="Q2449" s="15">
        <f>IFERROR(E2449/VLOOKUP(H2449,ExchangeRates,2,FALSE),0)</f>
        <v>10680</v>
      </c>
      <c r="R2449" t="str">
        <f t="shared" si="191"/>
        <v>food</v>
      </c>
      <c r="S2449" t="str">
        <f t="shared" si="192"/>
        <v>small batch</v>
      </c>
      <c r="T2449" s="10">
        <f t="shared" si="193"/>
        <v>42654.469826388886</v>
      </c>
      <c r="U2449" s="10">
        <f t="shared" si="194"/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6">
        <f>IFERROR(E2450/L2450,0)/VLOOKUP(H2450,ExchangeRates,2,FALSE)</f>
        <v>47.777777777777779</v>
      </c>
      <c r="Q2450" s="15">
        <f>IFERROR(E2450/VLOOKUP(H2450,ExchangeRates,2,FALSE),0)</f>
        <v>430</v>
      </c>
      <c r="R2450" t="str">
        <f t="shared" si="191"/>
        <v>food</v>
      </c>
      <c r="S2450" t="str">
        <f t="shared" si="192"/>
        <v>small batch</v>
      </c>
      <c r="T2450" s="10">
        <f t="shared" si="193"/>
        <v>42607.316122685181</v>
      </c>
      <c r="U2450" s="10">
        <f t="shared" si="194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6">
        <f>IFERROR(E2451/L2451,0)/VLOOKUP(H2451,ExchangeRates,2,FALSE)</f>
        <v>90</v>
      </c>
      <c r="Q2451" s="15">
        <f>IFERROR(E2451/VLOOKUP(H2451,ExchangeRates,2,FALSE),0)</f>
        <v>10800</v>
      </c>
      <c r="R2451" t="str">
        <f t="shared" si="191"/>
        <v>food</v>
      </c>
      <c r="S2451" t="str">
        <f t="shared" si="192"/>
        <v>small batch</v>
      </c>
      <c r="T2451" s="10">
        <f t="shared" si="193"/>
        <v>41943.142534722225</v>
      </c>
      <c r="U2451" s="10">
        <f t="shared" si="194"/>
        <v>41973.184201388889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6">
        <f>IFERROR(E2452/L2452,0)/VLOOKUP(H2452,ExchangeRates,2,FALSE)</f>
        <v>149.31401960784314</v>
      </c>
      <c r="Q2452" s="15">
        <f>IFERROR(E2452/VLOOKUP(H2452,ExchangeRates,2,FALSE),0)</f>
        <v>15230.03</v>
      </c>
      <c r="R2452" t="str">
        <f t="shared" si="191"/>
        <v>food</v>
      </c>
      <c r="S2452" t="str">
        <f t="shared" si="192"/>
        <v>small batch</v>
      </c>
      <c r="T2452" s="10">
        <f t="shared" si="193"/>
        <v>41902.07240740741</v>
      </c>
      <c r="U2452" s="10">
        <f t="shared" si="194"/>
        <v>41940.132638888885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6">
        <f>IFERROR(E2453/L2453,0)/VLOOKUP(H2453,ExchangeRates,2,FALSE)</f>
        <v>62.06989247311828</v>
      </c>
      <c r="Q2453" s="15">
        <f>IFERROR(E2453/VLOOKUP(H2453,ExchangeRates,2,FALSE),0)</f>
        <v>11545</v>
      </c>
      <c r="R2453" t="str">
        <f t="shared" si="191"/>
        <v>food</v>
      </c>
      <c r="S2453" t="str">
        <f t="shared" si="192"/>
        <v>small batch</v>
      </c>
      <c r="T2453" s="10">
        <f t="shared" si="193"/>
        <v>42779.908449074079</v>
      </c>
      <c r="U2453" s="10">
        <f t="shared" si="194"/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6">
        <f>IFERROR(E2454/L2454,0)/VLOOKUP(H2454,ExchangeRates,2,FALSE)</f>
        <v>53.4</v>
      </c>
      <c r="Q2454" s="15">
        <f>IFERROR(E2454/VLOOKUP(H2454,ExchangeRates,2,FALSE),0)</f>
        <v>801</v>
      </c>
      <c r="R2454" t="str">
        <f t="shared" si="191"/>
        <v>food</v>
      </c>
      <c r="S2454" t="str">
        <f t="shared" si="192"/>
        <v>small batch</v>
      </c>
      <c r="T2454" s="10">
        <f t="shared" si="193"/>
        <v>42338.84375</v>
      </c>
      <c r="U2454" s="10">
        <f t="shared" si="194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6">
        <f>IFERROR(E2455/L2455,0)/VLOOKUP(H2455,ExchangeRates,2,FALSE)</f>
        <v>69.268656716417908</v>
      </c>
      <c r="Q2455" s="15">
        <f>IFERROR(E2455/VLOOKUP(H2455,ExchangeRates,2,FALSE),0)</f>
        <v>4641</v>
      </c>
      <c r="R2455" t="str">
        <f t="shared" si="191"/>
        <v>food</v>
      </c>
      <c r="S2455" t="str">
        <f t="shared" si="192"/>
        <v>small batch</v>
      </c>
      <c r="T2455" s="10">
        <f t="shared" si="193"/>
        <v>42738.692233796297</v>
      </c>
      <c r="U2455" s="10">
        <f t="shared" si="194"/>
        <v>42768.692233796297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6">
        <f>IFERROR(E2456/L2456,0)/VLOOKUP(H2456,ExchangeRates,2,FALSE)</f>
        <v>271.50769230769231</v>
      </c>
      <c r="Q2456" s="15">
        <f>IFERROR(E2456/VLOOKUP(H2456,ExchangeRates,2,FALSE),0)</f>
        <v>35296</v>
      </c>
      <c r="R2456" t="str">
        <f t="shared" si="191"/>
        <v>food</v>
      </c>
      <c r="S2456" t="str">
        <f t="shared" si="192"/>
        <v>small batch</v>
      </c>
      <c r="T2456" s="10">
        <f t="shared" si="193"/>
        <v>42770.201481481483</v>
      </c>
      <c r="U2456" s="10">
        <f t="shared" si="194"/>
        <v>42805.201481481483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6">
        <f>IFERROR(E2457/L2457,0)/VLOOKUP(H2457,ExchangeRates,2,FALSE)</f>
        <v>34.125</v>
      </c>
      <c r="Q2457" s="15">
        <f>IFERROR(E2457/VLOOKUP(H2457,ExchangeRates,2,FALSE),0)</f>
        <v>546</v>
      </c>
      <c r="R2457" t="str">
        <f t="shared" si="191"/>
        <v>food</v>
      </c>
      <c r="S2457" t="str">
        <f t="shared" si="192"/>
        <v>small batch</v>
      </c>
      <c r="T2457" s="10">
        <f t="shared" si="193"/>
        <v>42452.781828703708</v>
      </c>
      <c r="U2457" s="10">
        <f t="shared" si="194"/>
        <v>42480.781828703708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6">
        <f>IFERROR(E2458/L2458,0)/VLOOKUP(H2458,ExchangeRates,2,FALSE)</f>
        <v>40.492537313432834</v>
      </c>
      <c r="Q2458" s="15">
        <f>IFERROR(E2458/VLOOKUP(H2458,ExchangeRates,2,FALSE),0)</f>
        <v>2713</v>
      </c>
      <c r="R2458" t="str">
        <f t="shared" si="191"/>
        <v>food</v>
      </c>
      <c r="S2458" t="str">
        <f t="shared" si="192"/>
        <v>small batch</v>
      </c>
      <c r="T2458" s="10">
        <f t="shared" si="193"/>
        <v>42761.961099537039</v>
      </c>
      <c r="U2458" s="10">
        <f t="shared" si="194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6">
        <f>IFERROR(E2459/L2459,0)/VLOOKUP(H2459,ExchangeRates,2,FALSE)</f>
        <v>189.75806451612902</v>
      </c>
      <c r="Q2459" s="15">
        <f>IFERROR(E2459/VLOOKUP(H2459,ExchangeRates,2,FALSE),0)</f>
        <v>23530</v>
      </c>
      <c r="R2459" t="str">
        <f t="shared" si="191"/>
        <v>food</v>
      </c>
      <c r="S2459" t="str">
        <f t="shared" si="192"/>
        <v>small batch</v>
      </c>
      <c r="T2459" s="10">
        <f t="shared" si="193"/>
        <v>42423.602500000001</v>
      </c>
      <c r="U2459" s="10">
        <f t="shared" si="194"/>
        <v>42453.560833333337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6">
        <f>IFERROR(E2460/L2460,0)/VLOOKUP(H2460,ExchangeRates,2,FALSE)</f>
        <v>68.862499999999997</v>
      </c>
      <c r="Q2460" s="15">
        <f>IFERROR(E2460/VLOOKUP(H2460,ExchangeRates,2,FALSE),0)</f>
        <v>5509</v>
      </c>
      <c r="R2460" t="str">
        <f t="shared" si="191"/>
        <v>food</v>
      </c>
      <c r="S2460" t="str">
        <f t="shared" si="192"/>
        <v>small batch</v>
      </c>
      <c r="T2460" s="10">
        <f t="shared" si="193"/>
        <v>42495.871736111112</v>
      </c>
      <c r="U2460" s="10">
        <f t="shared" si="194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6">
        <f>IFERROR(E2461/L2461,0)/VLOOKUP(H2461,ExchangeRates,2,FALSE)</f>
        <v>108.77659574468085</v>
      </c>
      <c r="Q2461" s="15">
        <f>IFERROR(E2461/VLOOKUP(H2461,ExchangeRates,2,FALSE),0)</f>
        <v>30675</v>
      </c>
      <c r="R2461" t="str">
        <f t="shared" si="191"/>
        <v>food</v>
      </c>
      <c r="S2461" t="str">
        <f t="shared" si="192"/>
        <v>small batch</v>
      </c>
      <c r="T2461" s="10">
        <f t="shared" si="193"/>
        <v>42407.637557870374</v>
      </c>
      <c r="U2461" s="10">
        <f t="shared" si="194"/>
        <v>42452.595891203702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6">
        <f>IFERROR(E2462/L2462,0)/VLOOKUP(H2462,ExchangeRates,2,FALSE)</f>
        <v>125.98529411764706</v>
      </c>
      <c r="Q2462" s="15">
        <f>IFERROR(E2462/VLOOKUP(H2462,ExchangeRates,2,FALSE),0)</f>
        <v>8567</v>
      </c>
      <c r="R2462" t="str">
        <f t="shared" si="191"/>
        <v>food</v>
      </c>
      <c r="S2462" t="str">
        <f t="shared" si="192"/>
        <v>small batch</v>
      </c>
      <c r="T2462" s="10">
        <f t="shared" si="193"/>
        <v>42704.187118055561</v>
      </c>
      <c r="U2462" s="10">
        <f t="shared" si="194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6">
        <f>IFERROR(E2463/L2463,0)/VLOOKUP(H2463,ExchangeRates,2,FALSE)</f>
        <v>90.523255813953483</v>
      </c>
      <c r="Q2463" s="15">
        <f>IFERROR(E2463/VLOOKUP(H2463,ExchangeRates,2,FALSE),0)</f>
        <v>7785</v>
      </c>
      <c r="R2463" t="str">
        <f t="shared" si="191"/>
        <v>music</v>
      </c>
      <c r="S2463" t="str">
        <f t="shared" si="192"/>
        <v>indie rock</v>
      </c>
      <c r="T2463" s="10">
        <f t="shared" si="193"/>
        <v>40784.012696759259</v>
      </c>
      <c r="U2463" s="10">
        <f t="shared" si="194"/>
        <v>40817.125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6">
        <f>IFERROR(E2464/L2464,0)/VLOOKUP(H2464,ExchangeRates,2,FALSE)</f>
        <v>28.880434782608695</v>
      </c>
      <c r="Q2464" s="15">
        <f>IFERROR(E2464/VLOOKUP(H2464,ExchangeRates,2,FALSE),0)</f>
        <v>3321.25</v>
      </c>
      <c r="R2464" t="str">
        <f t="shared" si="191"/>
        <v>music</v>
      </c>
      <c r="S2464" t="str">
        <f t="shared" si="192"/>
        <v>indie rock</v>
      </c>
      <c r="T2464" s="10">
        <f t="shared" si="193"/>
        <v>41089.186296296299</v>
      </c>
      <c r="U2464" s="10">
        <f t="shared" si="194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6">
        <f>IFERROR(E2465/L2465,0)/VLOOKUP(H2465,ExchangeRates,2,FALSE)</f>
        <v>31</v>
      </c>
      <c r="Q2465" s="15">
        <f>IFERROR(E2465/VLOOKUP(H2465,ExchangeRates,2,FALSE),0)</f>
        <v>2325</v>
      </c>
      <c r="R2465" t="str">
        <f t="shared" si="191"/>
        <v>music</v>
      </c>
      <c r="S2465" t="str">
        <f t="shared" si="192"/>
        <v>indie rock</v>
      </c>
      <c r="T2465" s="10">
        <f t="shared" si="193"/>
        <v>41341.111400462964</v>
      </c>
      <c r="U2465" s="10">
        <f t="shared" si="194"/>
        <v>41380.791666666664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6">
        <f>IFERROR(E2466/L2466,0)/VLOOKUP(H2466,ExchangeRates,2,FALSE)</f>
        <v>38.562998958694898</v>
      </c>
      <c r="Q2466" s="15">
        <f>IFERROR(E2466/VLOOKUP(H2466,ExchangeRates,2,FALSE),0)</f>
        <v>1658.2089552238806</v>
      </c>
      <c r="R2466" t="str">
        <f t="shared" si="191"/>
        <v>music</v>
      </c>
      <c r="S2466" t="str">
        <f t="shared" si="192"/>
        <v>indie rock</v>
      </c>
      <c r="T2466" s="10">
        <f t="shared" si="193"/>
        <v>42248.90042824074</v>
      </c>
      <c r="U2466" s="10">
        <f t="shared" si="194"/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6">
        <f>IFERROR(E2467/L2467,0)/VLOOKUP(H2467,ExchangeRates,2,FALSE)</f>
        <v>26.270833333333332</v>
      </c>
      <c r="Q2467" s="15">
        <f>IFERROR(E2467/VLOOKUP(H2467,ExchangeRates,2,FALSE),0)</f>
        <v>1261</v>
      </c>
      <c r="R2467" t="str">
        <f t="shared" si="191"/>
        <v>music</v>
      </c>
      <c r="S2467" t="str">
        <f t="shared" si="192"/>
        <v>indie rock</v>
      </c>
      <c r="T2467" s="10">
        <f t="shared" si="193"/>
        <v>41145.719305555554</v>
      </c>
      <c r="U2467" s="10">
        <f t="shared" si="194"/>
        <v>41175.719305555554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6">
        <f>IFERROR(E2468/L2468,0)/VLOOKUP(H2468,ExchangeRates,2,FALSE)</f>
        <v>48.07692307692308</v>
      </c>
      <c r="Q2468" s="15">
        <f>IFERROR(E2468/VLOOKUP(H2468,ExchangeRates,2,FALSE),0)</f>
        <v>2500</v>
      </c>
      <c r="R2468" t="str">
        <f t="shared" si="191"/>
        <v>music</v>
      </c>
      <c r="S2468" t="str">
        <f t="shared" si="192"/>
        <v>indie rock</v>
      </c>
      <c r="T2468" s="10">
        <f t="shared" si="193"/>
        <v>41373.102465277778</v>
      </c>
      <c r="U2468" s="10">
        <f t="shared" si="194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6">
        <f>IFERROR(E2469/L2469,0)/VLOOKUP(H2469,ExchangeRates,2,FALSE)</f>
        <v>27.558139534883722</v>
      </c>
      <c r="Q2469" s="15">
        <f>IFERROR(E2469/VLOOKUP(H2469,ExchangeRates,2,FALSE),0)</f>
        <v>1185</v>
      </c>
      <c r="R2469" t="str">
        <f t="shared" si="191"/>
        <v>music</v>
      </c>
      <c r="S2469" t="str">
        <f t="shared" si="192"/>
        <v>indie rock</v>
      </c>
      <c r="T2469" s="10">
        <f t="shared" si="193"/>
        <v>41025.874201388891</v>
      </c>
      <c r="U2469" s="10">
        <f t="shared" si="194"/>
        <v>41039.708333333336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6">
        <f>IFERROR(E2470/L2470,0)/VLOOKUP(H2470,ExchangeRates,2,FALSE)</f>
        <v>36.97137931034483</v>
      </c>
      <c r="Q2470" s="15">
        <f>IFERROR(E2470/VLOOKUP(H2470,ExchangeRates,2,FALSE),0)</f>
        <v>2144.34</v>
      </c>
      <c r="R2470" t="str">
        <f t="shared" si="191"/>
        <v>music</v>
      </c>
      <c r="S2470" t="str">
        <f t="shared" si="192"/>
        <v>indie rock</v>
      </c>
      <c r="T2470" s="10">
        <f t="shared" si="193"/>
        <v>41174.154178240744</v>
      </c>
      <c r="U2470" s="10">
        <f t="shared" si="194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6">
        <f>IFERROR(E2471/L2471,0)/VLOOKUP(H2471,ExchangeRates,2,FALSE)</f>
        <v>29.021276595744681</v>
      </c>
      <c r="Q2471" s="15">
        <f>IFERROR(E2471/VLOOKUP(H2471,ExchangeRates,2,FALSE),0)</f>
        <v>1364</v>
      </c>
      <c r="R2471" t="str">
        <f t="shared" si="191"/>
        <v>music</v>
      </c>
      <c r="S2471" t="str">
        <f t="shared" si="192"/>
        <v>indie rock</v>
      </c>
      <c r="T2471" s="10">
        <f t="shared" si="193"/>
        <v>40557.429733796293</v>
      </c>
      <c r="U2471" s="10">
        <f t="shared" si="194"/>
        <v>40582.429733796293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6">
        <f>IFERROR(E2472/L2472,0)/VLOOKUP(H2472,ExchangeRates,2,FALSE)</f>
        <v>28.65666666666667</v>
      </c>
      <c r="Q2472" s="15">
        <f>IFERROR(E2472/VLOOKUP(H2472,ExchangeRates,2,FALSE),0)</f>
        <v>1031.6400000000001</v>
      </c>
      <c r="R2472" t="str">
        <f t="shared" si="191"/>
        <v>music</v>
      </c>
      <c r="S2472" t="str">
        <f t="shared" si="192"/>
        <v>indie rock</v>
      </c>
      <c r="T2472" s="10">
        <f t="shared" si="193"/>
        <v>41023.07471064815</v>
      </c>
      <c r="U2472" s="10">
        <f t="shared" si="194"/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6">
        <f>IFERROR(E2473/L2473,0)/VLOOKUP(H2473,ExchangeRates,2,FALSE)</f>
        <v>37.647058823529413</v>
      </c>
      <c r="Q2473" s="15">
        <f>IFERROR(E2473/VLOOKUP(H2473,ExchangeRates,2,FALSE),0)</f>
        <v>640</v>
      </c>
      <c r="R2473" t="str">
        <f t="shared" si="191"/>
        <v>music</v>
      </c>
      <c r="S2473" t="str">
        <f t="shared" si="192"/>
        <v>indie rock</v>
      </c>
      <c r="T2473" s="10">
        <f t="shared" si="193"/>
        <v>40893.992962962962</v>
      </c>
      <c r="U2473" s="10">
        <f t="shared" si="194"/>
        <v>40933.992962962962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6">
        <f>IFERROR(E2474/L2474,0)/VLOOKUP(H2474,ExchangeRates,2,FALSE)</f>
        <v>97.904038461538462</v>
      </c>
      <c r="Q2474" s="15">
        <f>IFERROR(E2474/VLOOKUP(H2474,ExchangeRates,2,FALSE),0)</f>
        <v>10182.02</v>
      </c>
      <c r="R2474" t="str">
        <f t="shared" si="191"/>
        <v>music</v>
      </c>
      <c r="S2474" t="str">
        <f t="shared" si="192"/>
        <v>indie rock</v>
      </c>
      <c r="T2474" s="10">
        <f t="shared" si="193"/>
        <v>40354.11550925926</v>
      </c>
      <c r="U2474" s="10">
        <f t="shared" si="194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6">
        <f>IFERROR(E2475/L2475,0)/VLOOKUP(H2475,ExchangeRates,2,FALSE)</f>
        <v>42.553191489361701</v>
      </c>
      <c r="Q2475" s="15">
        <f>IFERROR(E2475/VLOOKUP(H2475,ExchangeRates,2,FALSE),0)</f>
        <v>2000</v>
      </c>
      <c r="R2475" t="str">
        <f t="shared" si="191"/>
        <v>music</v>
      </c>
      <c r="S2475" t="str">
        <f t="shared" si="192"/>
        <v>indie rock</v>
      </c>
      <c r="T2475" s="10">
        <f t="shared" si="193"/>
        <v>41193.748483796298</v>
      </c>
      <c r="U2475" s="10">
        <f t="shared" si="194"/>
        <v>41223.790150462963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6">
        <f>IFERROR(E2476/L2476,0)/VLOOKUP(H2476,ExchangeRates,2,FALSE)</f>
        <v>131.58368421052631</v>
      </c>
      <c r="Q2476" s="15">
        <f>IFERROR(E2476/VLOOKUP(H2476,ExchangeRates,2,FALSE),0)</f>
        <v>5000.18</v>
      </c>
      <c r="R2476" t="str">
        <f t="shared" si="191"/>
        <v>music</v>
      </c>
      <c r="S2476" t="str">
        <f t="shared" si="192"/>
        <v>indie rock</v>
      </c>
      <c r="T2476" s="10">
        <f t="shared" si="193"/>
        <v>40417.011296296296</v>
      </c>
      <c r="U2476" s="10">
        <f t="shared" si="194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6">
        <f>IFERROR(E2477/L2477,0)/VLOOKUP(H2477,ExchangeRates,2,FALSE)</f>
        <v>32.320987654320987</v>
      </c>
      <c r="Q2477" s="15">
        <f>IFERROR(E2477/VLOOKUP(H2477,ExchangeRates,2,FALSE),0)</f>
        <v>2618</v>
      </c>
      <c r="R2477" t="str">
        <f t="shared" si="191"/>
        <v>music</v>
      </c>
      <c r="S2477" t="str">
        <f t="shared" si="192"/>
        <v>indie rock</v>
      </c>
      <c r="T2477" s="10">
        <f t="shared" si="193"/>
        <v>40310.287673611107</v>
      </c>
      <c r="U2477" s="10">
        <f t="shared" si="194"/>
        <v>40369.916666666664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6">
        <f>IFERROR(E2478/L2478,0)/VLOOKUP(H2478,ExchangeRates,2,FALSE)</f>
        <v>61.103999999999999</v>
      </c>
      <c r="Q2478" s="15">
        <f>IFERROR(E2478/VLOOKUP(H2478,ExchangeRates,2,FALSE),0)</f>
        <v>3360.72</v>
      </c>
      <c r="R2478" t="str">
        <f t="shared" si="191"/>
        <v>music</v>
      </c>
      <c r="S2478" t="str">
        <f t="shared" si="192"/>
        <v>indie rock</v>
      </c>
      <c r="T2478" s="10">
        <f t="shared" si="193"/>
        <v>41913.328356481477</v>
      </c>
      <c r="U2478" s="10">
        <f t="shared" si="194"/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6">
        <f>IFERROR(E2479/L2479,0)/VLOOKUP(H2479,ExchangeRates,2,FALSE)</f>
        <v>31.341463414634145</v>
      </c>
      <c r="Q2479" s="15">
        <f>IFERROR(E2479/VLOOKUP(H2479,ExchangeRates,2,FALSE),0)</f>
        <v>1285</v>
      </c>
      <c r="R2479" t="str">
        <f t="shared" si="191"/>
        <v>music</v>
      </c>
      <c r="S2479" t="str">
        <f t="shared" si="192"/>
        <v>indie rock</v>
      </c>
      <c r="T2479" s="10">
        <f t="shared" si="193"/>
        <v>41088.691493055558</v>
      </c>
      <c r="U2479" s="10">
        <f t="shared" si="194"/>
        <v>41133.691493055558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6">
        <f>IFERROR(E2480/L2480,0)/VLOOKUP(H2480,ExchangeRates,2,FALSE)</f>
        <v>129.1139240506329</v>
      </c>
      <c r="Q2480" s="15">
        <f>IFERROR(E2480/VLOOKUP(H2480,ExchangeRates,2,FALSE),0)</f>
        <v>10200</v>
      </c>
      <c r="R2480" t="str">
        <f t="shared" si="191"/>
        <v>music</v>
      </c>
      <c r="S2480" t="str">
        <f t="shared" si="192"/>
        <v>indie rock</v>
      </c>
      <c r="T2480" s="10">
        <f t="shared" si="193"/>
        <v>41257.950381944444</v>
      </c>
      <c r="U2480" s="10">
        <f t="shared" si="194"/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6">
        <f>IFERROR(E2481/L2481,0)/VLOOKUP(H2481,ExchangeRates,2,FALSE)</f>
        <v>25.020624999999999</v>
      </c>
      <c r="Q2481" s="15">
        <f>IFERROR(E2481/VLOOKUP(H2481,ExchangeRates,2,FALSE),0)</f>
        <v>400.33</v>
      </c>
      <c r="R2481" t="str">
        <f t="shared" si="191"/>
        <v>music</v>
      </c>
      <c r="S2481" t="str">
        <f t="shared" si="192"/>
        <v>indie rock</v>
      </c>
      <c r="T2481" s="10">
        <f t="shared" si="193"/>
        <v>41107.726782407408</v>
      </c>
      <c r="U2481" s="10">
        <f t="shared" si="194"/>
        <v>41118.083333333336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6">
        <f>IFERROR(E2482/L2482,0)/VLOOKUP(H2482,ExchangeRates,2,FALSE)</f>
        <v>250</v>
      </c>
      <c r="Q2482" s="15">
        <f>IFERROR(E2482/VLOOKUP(H2482,ExchangeRates,2,FALSE),0)</f>
        <v>2000</v>
      </c>
      <c r="R2482" t="str">
        <f t="shared" si="191"/>
        <v>music</v>
      </c>
      <c r="S2482" t="str">
        <f t="shared" si="192"/>
        <v>indie rock</v>
      </c>
      <c r="T2482" s="10">
        <f t="shared" si="193"/>
        <v>42227.936157407406</v>
      </c>
      <c r="U2482" s="10">
        <f t="shared" si="194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6">
        <f>IFERROR(E2483/L2483,0)/VLOOKUP(H2483,ExchangeRates,2,FALSE)</f>
        <v>47.541473684210523</v>
      </c>
      <c r="Q2483" s="15">
        <f>IFERROR(E2483/VLOOKUP(H2483,ExchangeRates,2,FALSE),0)</f>
        <v>4516.4399999999996</v>
      </c>
      <c r="R2483" t="str">
        <f t="shared" si="191"/>
        <v>music</v>
      </c>
      <c r="S2483" t="str">
        <f t="shared" si="192"/>
        <v>indie rock</v>
      </c>
      <c r="T2483" s="10">
        <f t="shared" si="193"/>
        <v>40999.645925925928</v>
      </c>
      <c r="U2483" s="10">
        <f t="shared" si="194"/>
        <v>41029.645925925928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6">
        <f>IFERROR(E2484/L2484,0)/VLOOKUP(H2484,ExchangeRates,2,FALSE)</f>
        <v>40.04</v>
      </c>
      <c r="Q2484" s="15">
        <f>IFERROR(E2484/VLOOKUP(H2484,ExchangeRates,2,FALSE),0)</f>
        <v>1001</v>
      </c>
      <c r="R2484" t="str">
        <f t="shared" si="191"/>
        <v>music</v>
      </c>
      <c r="S2484" t="str">
        <f t="shared" si="192"/>
        <v>indie rock</v>
      </c>
      <c r="T2484" s="10">
        <f t="shared" si="193"/>
        <v>40711.782210648147</v>
      </c>
      <c r="U2484" s="10">
        <f t="shared" si="194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6">
        <f>IFERROR(E2485/L2485,0)/VLOOKUP(H2485,ExchangeRates,2,FALSE)</f>
        <v>65.84210526315789</v>
      </c>
      <c r="Q2485" s="15">
        <f>IFERROR(E2485/VLOOKUP(H2485,ExchangeRates,2,FALSE),0)</f>
        <v>1251</v>
      </c>
      <c r="R2485" t="str">
        <f t="shared" si="191"/>
        <v>music</v>
      </c>
      <c r="S2485" t="str">
        <f t="shared" si="192"/>
        <v>indie rock</v>
      </c>
      <c r="T2485" s="10">
        <f t="shared" si="193"/>
        <v>40970.750034722223</v>
      </c>
      <c r="U2485" s="10">
        <f t="shared" si="194"/>
        <v>41030.708368055552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6">
        <f>IFERROR(E2486/L2486,0)/VLOOKUP(H2486,ExchangeRates,2,FALSE)</f>
        <v>46.401222222222216</v>
      </c>
      <c r="Q2486" s="15">
        <f>IFERROR(E2486/VLOOKUP(H2486,ExchangeRates,2,FALSE),0)</f>
        <v>4176.1099999999997</v>
      </c>
      <c r="R2486" t="str">
        <f t="shared" si="191"/>
        <v>music</v>
      </c>
      <c r="S2486" t="str">
        <f t="shared" si="192"/>
        <v>indie rock</v>
      </c>
      <c r="T2486" s="10">
        <f t="shared" si="193"/>
        <v>40771.916701388887</v>
      </c>
      <c r="U2486" s="10">
        <f t="shared" si="194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6">
        <f>IFERROR(E2487/L2487,0)/VLOOKUP(H2487,ExchangeRates,2,FALSE)</f>
        <v>50.365853658536587</v>
      </c>
      <c r="Q2487" s="15">
        <f>IFERROR(E2487/VLOOKUP(H2487,ExchangeRates,2,FALSE),0)</f>
        <v>2065</v>
      </c>
      <c r="R2487" t="str">
        <f t="shared" si="191"/>
        <v>music</v>
      </c>
      <c r="S2487" t="str">
        <f t="shared" si="192"/>
        <v>indie rock</v>
      </c>
      <c r="T2487" s="10">
        <f t="shared" si="193"/>
        <v>40793.998599537037</v>
      </c>
      <c r="U2487" s="10">
        <f t="shared" si="194"/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6">
        <f>IFERROR(E2488/L2488,0)/VLOOKUP(H2488,ExchangeRates,2,FALSE)</f>
        <v>26.566666666666666</v>
      </c>
      <c r="Q2488" s="15">
        <f>IFERROR(E2488/VLOOKUP(H2488,ExchangeRates,2,FALSE),0)</f>
        <v>797</v>
      </c>
      <c r="R2488" t="str">
        <f t="shared" si="191"/>
        <v>music</v>
      </c>
      <c r="S2488" t="str">
        <f t="shared" si="192"/>
        <v>indie rock</v>
      </c>
      <c r="T2488" s="10">
        <f t="shared" si="193"/>
        <v>40991.708055555559</v>
      </c>
      <c r="U2488" s="10">
        <f t="shared" si="194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6">
        <f>IFERROR(E2489/L2489,0)/VLOOKUP(H2489,ExchangeRates,2,FALSE)</f>
        <v>39.493684210526318</v>
      </c>
      <c r="Q2489" s="15">
        <f>IFERROR(E2489/VLOOKUP(H2489,ExchangeRates,2,FALSE),0)</f>
        <v>1500.76</v>
      </c>
      <c r="R2489" t="str">
        <f t="shared" si="191"/>
        <v>music</v>
      </c>
      <c r="S2489" t="str">
        <f t="shared" si="192"/>
        <v>indie rock</v>
      </c>
      <c r="T2489" s="10">
        <f t="shared" si="193"/>
        <v>41026.083298611113</v>
      </c>
      <c r="U2489" s="10">
        <f t="shared" si="194"/>
        <v>41056.083298611113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6">
        <f>IFERROR(E2490/L2490,0)/VLOOKUP(H2490,ExchangeRates,2,FALSE)</f>
        <v>49.246153846153845</v>
      </c>
      <c r="Q2490" s="15">
        <f>IFERROR(E2490/VLOOKUP(H2490,ExchangeRates,2,FALSE),0)</f>
        <v>3201</v>
      </c>
      <c r="R2490" t="str">
        <f t="shared" si="191"/>
        <v>music</v>
      </c>
      <c r="S2490" t="str">
        <f t="shared" si="192"/>
        <v>indie rock</v>
      </c>
      <c r="T2490" s="10">
        <f t="shared" si="193"/>
        <v>40833.633194444446</v>
      </c>
      <c r="U2490" s="10">
        <f t="shared" si="194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6">
        <f>IFERROR(E2491/L2491,0)/VLOOKUP(H2491,ExchangeRates,2,FALSE)</f>
        <v>62.38</v>
      </c>
      <c r="Q2491" s="15">
        <f>IFERROR(E2491/VLOOKUP(H2491,ExchangeRates,2,FALSE),0)</f>
        <v>4678.5</v>
      </c>
      <c r="R2491" t="str">
        <f t="shared" si="191"/>
        <v>music</v>
      </c>
      <c r="S2491" t="str">
        <f t="shared" si="192"/>
        <v>indie rock</v>
      </c>
      <c r="T2491" s="10">
        <f t="shared" si="193"/>
        <v>41373.690266203703</v>
      </c>
      <c r="U2491" s="10">
        <f t="shared" si="194"/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6">
        <f>IFERROR(E2492/L2492,0)/VLOOKUP(H2492,ExchangeRates,2,FALSE)</f>
        <v>37.9375</v>
      </c>
      <c r="Q2492" s="15">
        <f>IFERROR(E2492/VLOOKUP(H2492,ExchangeRates,2,FALSE),0)</f>
        <v>607</v>
      </c>
      <c r="R2492" t="str">
        <f t="shared" si="191"/>
        <v>music</v>
      </c>
      <c r="S2492" t="str">
        <f t="shared" si="192"/>
        <v>indie rock</v>
      </c>
      <c r="T2492" s="10">
        <f t="shared" si="193"/>
        <v>41023.227731481486</v>
      </c>
      <c r="U2492" s="10">
        <f t="shared" si="194"/>
        <v>41083.227731481486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6">
        <f>IFERROR(E2493/L2493,0)/VLOOKUP(H2493,ExchangeRates,2,FALSE)</f>
        <v>51.6</v>
      </c>
      <c r="Q2493" s="15">
        <f>IFERROR(E2493/VLOOKUP(H2493,ExchangeRates,2,FALSE),0)</f>
        <v>516</v>
      </c>
      <c r="R2493" t="str">
        <f t="shared" si="191"/>
        <v>music</v>
      </c>
      <c r="S2493" t="str">
        <f t="shared" si="192"/>
        <v>indie rock</v>
      </c>
      <c r="T2493" s="10">
        <f t="shared" si="193"/>
        <v>40542.839282407411</v>
      </c>
      <c r="U2493" s="10">
        <f t="shared" si="194"/>
        <v>40559.077083333337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6">
        <f>IFERROR(E2494/L2494,0)/VLOOKUP(H2494,ExchangeRates,2,FALSE)</f>
        <v>27.777777777777779</v>
      </c>
      <c r="Q2494" s="15">
        <f>IFERROR(E2494/VLOOKUP(H2494,ExchangeRates,2,FALSE),0)</f>
        <v>750</v>
      </c>
      <c r="R2494" t="str">
        <f t="shared" si="191"/>
        <v>music</v>
      </c>
      <c r="S2494" t="str">
        <f t="shared" si="192"/>
        <v>indie rock</v>
      </c>
      <c r="T2494" s="10">
        <f t="shared" si="193"/>
        <v>41024.985972222225</v>
      </c>
      <c r="U2494" s="10">
        <f t="shared" si="194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6">
        <f>IFERROR(E2495/L2495,0)/VLOOKUP(H2495,ExchangeRates,2,FALSE)</f>
        <v>99.382239382239376</v>
      </c>
      <c r="Q2495" s="15">
        <f>IFERROR(E2495/VLOOKUP(H2495,ExchangeRates,2,FALSE),0)</f>
        <v>25740</v>
      </c>
      <c r="R2495" t="str">
        <f t="shared" si="191"/>
        <v>music</v>
      </c>
      <c r="S2495" t="str">
        <f t="shared" si="192"/>
        <v>indie rock</v>
      </c>
      <c r="T2495" s="10">
        <f t="shared" si="193"/>
        <v>41348.168287037035</v>
      </c>
      <c r="U2495" s="10">
        <f t="shared" si="194"/>
        <v>41393.168287037035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6">
        <f>IFERROR(E2496/L2496,0)/VLOOKUP(H2496,ExchangeRates,2,FALSE)</f>
        <v>38.848205128205123</v>
      </c>
      <c r="Q2496" s="15">
        <f>IFERROR(E2496/VLOOKUP(H2496,ExchangeRates,2,FALSE),0)</f>
        <v>1515.08</v>
      </c>
      <c r="R2496" t="str">
        <f t="shared" si="191"/>
        <v>music</v>
      </c>
      <c r="S2496" t="str">
        <f t="shared" si="192"/>
        <v>indie rock</v>
      </c>
      <c r="T2496" s="10">
        <f t="shared" si="193"/>
        <v>41022.645185185189</v>
      </c>
      <c r="U2496" s="10">
        <f t="shared" si="194"/>
        <v>41052.645185185189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6">
        <f>IFERROR(E2497/L2497,0)/VLOOKUP(H2497,ExchangeRates,2,FALSE)</f>
        <v>45.548809523809524</v>
      </c>
      <c r="Q2497" s="15">
        <f>IFERROR(E2497/VLOOKUP(H2497,ExchangeRates,2,FALSE),0)</f>
        <v>1913.05</v>
      </c>
      <c r="R2497" t="str">
        <f t="shared" si="191"/>
        <v>music</v>
      </c>
      <c r="S2497" t="str">
        <f t="shared" si="192"/>
        <v>indie rock</v>
      </c>
      <c r="T2497" s="10">
        <f t="shared" si="193"/>
        <v>41036.946469907409</v>
      </c>
      <c r="U2497" s="10">
        <f t="shared" si="194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 s="6">
        <f>IFERROR(E2498/L2498,0)/VLOOKUP(H2498,ExchangeRates,2,FALSE)</f>
        <v>600</v>
      </c>
      <c r="Q2498" s="15">
        <f>IFERROR(E2498/VLOOKUP(H2498,ExchangeRates,2,FALSE),0)</f>
        <v>6000</v>
      </c>
      <c r="R2498" t="str">
        <f t="shared" si="191"/>
        <v>music</v>
      </c>
      <c r="S2498" t="str">
        <f t="shared" si="192"/>
        <v>indie rock</v>
      </c>
      <c r="T2498" s="10">
        <f t="shared" si="193"/>
        <v>41327.996435185181</v>
      </c>
      <c r="U2498" s="10">
        <f t="shared" si="194"/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 s="6">
        <f>IFERROR(E2499/L2499,0)/VLOOKUP(H2499,ExchangeRates,2,FALSE)</f>
        <v>80.551071428571419</v>
      </c>
      <c r="Q2499" s="15">
        <f>IFERROR(E2499/VLOOKUP(H2499,ExchangeRates,2,FALSE),0)</f>
        <v>4510.8599999999997</v>
      </c>
      <c r="R2499" t="str">
        <f t="shared" ref="R2499:R2562" si="196">LEFT(N2499,FIND("/",N2499)-1)</f>
        <v>music</v>
      </c>
      <c r="S2499" t="str">
        <f t="shared" ref="S2499:S2562" si="197">RIGHT(N2499,LEN(N2499)-FIND("/",N2499))</f>
        <v>indie rock</v>
      </c>
      <c r="T2499" s="10">
        <f t="shared" ref="T2499:T2562" si="198">(((J2499/86400)+DATE(1970,1,1)))</f>
        <v>40730.878912037035</v>
      </c>
      <c r="U2499" s="10">
        <f t="shared" ref="U2499:U2562" si="199">(((I2499/86400)+DATE(1970,1,1)))</f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6">
        <f>IFERROR(E2500/L2500,0)/VLOOKUP(H2500,ExchangeRates,2,FALSE)</f>
        <v>52.8</v>
      </c>
      <c r="Q2500" s="15">
        <f>IFERROR(E2500/VLOOKUP(H2500,ExchangeRates,2,FALSE),0)</f>
        <v>1056</v>
      </c>
      <c r="R2500" t="str">
        <f t="shared" si="196"/>
        <v>music</v>
      </c>
      <c r="S2500" t="str">
        <f t="shared" si="197"/>
        <v>indie rock</v>
      </c>
      <c r="T2500" s="10">
        <f t="shared" si="198"/>
        <v>42017.967442129629</v>
      </c>
      <c r="U2500" s="10">
        <f t="shared" si="199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6">
        <f>IFERROR(E2501/L2501,0)/VLOOKUP(H2501,ExchangeRates,2,FALSE)</f>
        <v>47.676470588235297</v>
      </c>
      <c r="Q2501" s="15">
        <f>IFERROR(E2501/VLOOKUP(H2501,ExchangeRates,2,FALSE),0)</f>
        <v>8105</v>
      </c>
      <c r="R2501" t="str">
        <f t="shared" si="196"/>
        <v>music</v>
      </c>
      <c r="S2501" t="str">
        <f t="shared" si="197"/>
        <v>indie rock</v>
      </c>
      <c r="T2501" s="10">
        <f t="shared" si="198"/>
        <v>41226.648576388892</v>
      </c>
      <c r="U2501" s="10">
        <f t="shared" si="199"/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6">
        <f>IFERROR(E2502/L2502,0)/VLOOKUP(H2502,ExchangeRates,2,FALSE)</f>
        <v>23.448275862068964</v>
      </c>
      <c r="Q2502" s="15">
        <f>IFERROR(E2502/VLOOKUP(H2502,ExchangeRates,2,FALSE),0)</f>
        <v>680</v>
      </c>
      <c r="R2502" t="str">
        <f t="shared" si="196"/>
        <v>music</v>
      </c>
      <c r="S2502" t="str">
        <f t="shared" si="197"/>
        <v>indie rock</v>
      </c>
      <c r="T2502" s="10">
        <f t="shared" si="198"/>
        <v>41053.772858796292</v>
      </c>
      <c r="U2502" s="10">
        <f t="shared" si="199"/>
        <v>41083.772858796292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6">
        <f>IFERROR(E2503/L2503,0)/VLOOKUP(H2503,ExchangeRates,2,FALSE)</f>
        <v>29.957356076759062</v>
      </c>
      <c r="Q2503" s="15">
        <f>IFERROR(E2503/VLOOKUP(H2503,ExchangeRates,2,FALSE),0)</f>
        <v>209.70149253731341</v>
      </c>
      <c r="R2503" t="str">
        <f t="shared" si="196"/>
        <v>food</v>
      </c>
      <c r="S2503" t="str">
        <f t="shared" si="197"/>
        <v>restaurants</v>
      </c>
      <c r="T2503" s="10">
        <f t="shared" si="198"/>
        <v>42244.776666666672</v>
      </c>
      <c r="U2503" s="10">
        <f t="shared" si="199"/>
        <v>42274.776666666672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6">
        <f>IFERROR(E2504/L2504,0)/VLOOKUP(H2504,ExchangeRates,2,FALSE)</f>
        <v>17.2</v>
      </c>
      <c r="Q2504" s="15">
        <f>IFERROR(E2504/VLOOKUP(H2504,ExchangeRates,2,FALSE),0)</f>
        <v>86</v>
      </c>
      <c r="R2504" t="str">
        <f t="shared" si="196"/>
        <v>food</v>
      </c>
      <c r="S2504" t="str">
        <f t="shared" si="197"/>
        <v>restaurants</v>
      </c>
      <c r="T2504" s="10">
        <f t="shared" si="198"/>
        <v>41858.825439814813</v>
      </c>
      <c r="U2504" s="10">
        <f t="shared" si="199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>
        <f>IFERROR(E2505/L2505,0)/VLOOKUP(H2505,ExchangeRates,2,FALSE)</f>
        <v>0</v>
      </c>
      <c r="Q2505" s="15">
        <f>IFERROR(E2505/VLOOKUP(H2505,ExchangeRates,2,FALSE),0)</f>
        <v>0</v>
      </c>
      <c r="R2505" t="str">
        <f t="shared" si="196"/>
        <v>food</v>
      </c>
      <c r="S2505" t="str">
        <f t="shared" si="197"/>
        <v>restaurants</v>
      </c>
      <c r="T2505" s="10">
        <f t="shared" si="198"/>
        <v>42498.899398148147</v>
      </c>
      <c r="U2505" s="10">
        <f t="shared" si="199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>
        <f>IFERROR(E2506/L2506,0)/VLOOKUP(H2506,ExchangeRates,2,FALSE)</f>
        <v>0</v>
      </c>
      <c r="Q2506" s="15">
        <f>IFERROR(E2506/VLOOKUP(H2506,ExchangeRates,2,FALSE),0)</f>
        <v>0</v>
      </c>
      <c r="R2506" t="str">
        <f t="shared" si="196"/>
        <v>food</v>
      </c>
      <c r="S2506" t="str">
        <f t="shared" si="197"/>
        <v>restaurants</v>
      </c>
      <c r="T2506" s="10">
        <f t="shared" si="198"/>
        <v>41928.015439814815</v>
      </c>
      <c r="U2506" s="10">
        <f t="shared" si="199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>
        <f>IFERROR(E2507/L2507,0)/VLOOKUP(H2507,ExchangeRates,2,FALSE)</f>
        <v>0</v>
      </c>
      <c r="Q2507" s="15">
        <f>IFERROR(E2507/VLOOKUP(H2507,ExchangeRates,2,FALSE),0)</f>
        <v>0</v>
      </c>
      <c r="R2507" t="str">
        <f t="shared" si="196"/>
        <v>food</v>
      </c>
      <c r="S2507" t="str">
        <f t="shared" si="197"/>
        <v>restaurants</v>
      </c>
      <c r="T2507" s="10">
        <f t="shared" si="198"/>
        <v>42047.05574074074</v>
      </c>
      <c r="U2507" s="10">
        <f t="shared" si="199"/>
        <v>42077.014074074075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6">
        <f>IFERROR(E2508/L2508,0)/VLOOKUP(H2508,ExchangeRates,2,FALSE)</f>
        <v>18.987341772151897</v>
      </c>
      <c r="Q2508" s="15">
        <f>IFERROR(E2508/VLOOKUP(H2508,ExchangeRates,2,FALSE),0)</f>
        <v>37.974683544303794</v>
      </c>
      <c r="R2508" t="str">
        <f t="shared" si="196"/>
        <v>food</v>
      </c>
      <c r="S2508" t="str">
        <f t="shared" si="197"/>
        <v>restaurants</v>
      </c>
      <c r="T2508" s="10">
        <f t="shared" si="198"/>
        <v>42258.297094907408</v>
      </c>
      <c r="U2508" s="10">
        <f t="shared" si="199"/>
        <v>42280.875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>
        <f>IFERROR(E2509/L2509,0)/VLOOKUP(H2509,ExchangeRates,2,FALSE)</f>
        <v>0</v>
      </c>
      <c r="Q2509" s="15">
        <f>IFERROR(E2509/VLOOKUP(H2509,ExchangeRates,2,FALSE),0)</f>
        <v>0</v>
      </c>
      <c r="R2509" t="str">
        <f t="shared" si="196"/>
        <v>food</v>
      </c>
      <c r="S2509" t="str">
        <f t="shared" si="197"/>
        <v>restaurants</v>
      </c>
      <c r="T2509" s="10">
        <f t="shared" si="198"/>
        <v>42105.072962962964</v>
      </c>
      <c r="U2509" s="10">
        <f t="shared" si="199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>
        <f>IFERROR(E2510/L2510,0)/VLOOKUP(H2510,ExchangeRates,2,FALSE)</f>
        <v>0</v>
      </c>
      <c r="Q2510" s="15">
        <f>IFERROR(E2510/VLOOKUP(H2510,ExchangeRates,2,FALSE),0)</f>
        <v>0</v>
      </c>
      <c r="R2510" t="str">
        <f t="shared" si="196"/>
        <v>food</v>
      </c>
      <c r="S2510" t="str">
        <f t="shared" si="197"/>
        <v>restaurants</v>
      </c>
      <c r="T2510" s="10">
        <f t="shared" si="198"/>
        <v>41835.951782407406</v>
      </c>
      <c r="U2510" s="10">
        <f t="shared" si="199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6">
        <f>IFERROR(E2511/L2511,0)/VLOOKUP(H2511,ExchangeRates,2,FALSE)</f>
        <v>45.207956600361662</v>
      </c>
      <c r="Q2511" s="15">
        <f>IFERROR(E2511/VLOOKUP(H2511,ExchangeRates,2,FALSE),0)</f>
        <v>1265.8227848101264</v>
      </c>
      <c r="R2511" t="str">
        <f t="shared" si="196"/>
        <v>food</v>
      </c>
      <c r="S2511" t="str">
        <f t="shared" si="197"/>
        <v>restaurants</v>
      </c>
      <c r="T2511" s="10">
        <f t="shared" si="198"/>
        <v>42058.809594907405</v>
      </c>
      <c r="U2511" s="10">
        <f t="shared" si="199"/>
        <v>42114.767928240741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6">
        <f>IFERROR(E2512/L2512,0)/VLOOKUP(H2512,ExchangeRates,2,FALSE)</f>
        <v>37.5</v>
      </c>
      <c r="Q2512" s="15">
        <f>IFERROR(E2512/VLOOKUP(H2512,ExchangeRates,2,FALSE),0)</f>
        <v>75</v>
      </c>
      <c r="R2512" t="str">
        <f t="shared" si="196"/>
        <v>food</v>
      </c>
      <c r="S2512" t="str">
        <f t="shared" si="197"/>
        <v>restaurants</v>
      </c>
      <c r="T2512" s="10">
        <f t="shared" si="198"/>
        <v>42078.997361111113</v>
      </c>
      <c r="U2512" s="10">
        <f t="shared" si="199"/>
        <v>42138.997361111113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>
        <f>IFERROR(E2513/L2513,0)/VLOOKUP(H2513,ExchangeRates,2,FALSE)</f>
        <v>0</v>
      </c>
      <c r="Q2513" s="15">
        <f>IFERROR(E2513/VLOOKUP(H2513,ExchangeRates,2,FALSE),0)</f>
        <v>0</v>
      </c>
      <c r="R2513" t="str">
        <f t="shared" si="196"/>
        <v>food</v>
      </c>
      <c r="S2513" t="str">
        <f t="shared" si="197"/>
        <v>restaurants</v>
      </c>
      <c r="T2513" s="10">
        <f t="shared" si="198"/>
        <v>42371.446909722217</v>
      </c>
      <c r="U2513" s="10">
        <f t="shared" si="199"/>
        <v>42401.446909722217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>
        <f>IFERROR(E2514/L2514,0)/VLOOKUP(H2514,ExchangeRates,2,FALSE)</f>
        <v>0</v>
      </c>
      <c r="Q2514" s="15">
        <f>IFERROR(E2514/VLOOKUP(H2514,ExchangeRates,2,FALSE),0)</f>
        <v>0</v>
      </c>
      <c r="R2514" t="str">
        <f t="shared" si="196"/>
        <v>food</v>
      </c>
      <c r="S2514" t="str">
        <f t="shared" si="197"/>
        <v>restaurants</v>
      </c>
      <c r="T2514" s="10">
        <f t="shared" si="198"/>
        <v>41971.876863425925</v>
      </c>
      <c r="U2514" s="10">
        <f t="shared" si="199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>
        <f>IFERROR(E2515/L2515,0)/VLOOKUP(H2515,ExchangeRates,2,FALSE)</f>
        <v>0</v>
      </c>
      <c r="Q2515" s="15">
        <f>IFERROR(E2515/VLOOKUP(H2515,ExchangeRates,2,FALSE),0)</f>
        <v>0</v>
      </c>
      <c r="R2515" t="str">
        <f t="shared" si="196"/>
        <v>food</v>
      </c>
      <c r="S2515" t="str">
        <f t="shared" si="197"/>
        <v>restaurants</v>
      </c>
      <c r="T2515" s="10">
        <f t="shared" si="198"/>
        <v>42732.00681712963</v>
      </c>
      <c r="U2515" s="10">
        <f t="shared" si="199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6">
        <f>IFERROR(E2516/L2516,0)/VLOOKUP(H2516,ExchangeRates,2,FALSE)</f>
        <v>52.5</v>
      </c>
      <c r="Q2516" s="15">
        <f>IFERROR(E2516/VLOOKUP(H2516,ExchangeRates,2,FALSE),0)</f>
        <v>210</v>
      </c>
      <c r="R2516" t="str">
        <f t="shared" si="196"/>
        <v>food</v>
      </c>
      <c r="S2516" t="str">
        <f t="shared" si="197"/>
        <v>restaurants</v>
      </c>
      <c r="T2516" s="10">
        <f t="shared" si="198"/>
        <v>41854.389780092592</v>
      </c>
      <c r="U2516" s="10">
        <f t="shared" si="199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6">
        <f>IFERROR(E2517/L2517,0)/VLOOKUP(H2517,ExchangeRates,2,FALSE)</f>
        <v>77.5</v>
      </c>
      <c r="Q2517" s="15">
        <f>IFERROR(E2517/VLOOKUP(H2517,ExchangeRates,2,FALSE),0)</f>
        <v>930</v>
      </c>
      <c r="R2517" t="str">
        <f t="shared" si="196"/>
        <v>food</v>
      </c>
      <c r="S2517" t="str">
        <f t="shared" si="197"/>
        <v>restaurants</v>
      </c>
      <c r="T2517" s="10">
        <f t="shared" si="198"/>
        <v>42027.839733796296</v>
      </c>
      <c r="U2517" s="10">
        <f t="shared" si="199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>
        <f>IFERROR(E2518/L2518,0)/VLOOKUP(H2518,ExchangeRates,2,FALSE)</f>
        <v>0</v>
      </c>
      <c r="Q2518" s="15">
        <f>IFERROR(E2518/VLOOKUP(H2518,ExchangeRates,2,FALSE),0)</f>
        <v>0</v>
      </c>
      <c r="R2518" t="str">
        <f t="shared" si="196"/>
        <v>food</v>
      </c>
      <c r="S2518" t="str">
        <f t="shared" si="197"/>
        <v>restaurants</v>
      </c>
      <c r="T2518" s="10">
        <f t="shared" si="198"/>
        <v>41942.653379629628</v>
      </c>
      <c r="U2518" s="10">
        <f t="shared" si="199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6">
        <f>IFERROR(E2519/L2519,0)/VLOOKUP(H2519,ExchangeRates,2,FALSE)</f>
        <v>39.959294436906376</v>
      </c>
      <c r="Q2519" s="15">
        <f>IFERROR(E2519/VLOOKUP(H2519,ExchangeRates,2,FALSE),0)</f>
        <v>1318.6567164179103</v>
      </c>
      <c r="R2519" t="str">
        <f t="shared" si="196"/>
        <v>food</v>
      </c>
      <c r="S2519" t="str">
        <f t="shared" si="197"/>
        <v>restaurants</v>
      </c>
      <c r="T2519" s="10">
        <f t="shared" si="198"/>
        <v>42052.802430555559</v>
      </c>
      <c r="U2519" s="10">
        <f t="shared" si="199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>
        <f>IFERROR(E2520/L2520,0)/VLOOKUP(H2520,ExchangeRates,2,FALSE)</f>
        <v>0</v>
      </c>
      <c r="Q2520" s="15">
        <f>IFERROR(E2520/VLOOKUP(H2520,ExchangeRates,2,FALSE),0)</f>
        <v>0</v>
      </c>
      <c r="R2520" t="str">
        <f t="shared" si="196"/>
        <v>food</v>
      </c>
      <c r="S2520" t="str">
        <f t="shared" si="197"/>
        <v>restaurants</v>
      </c>
      <c r="T2520" s="10">
        <f t="shared" si="198"/>
        <v>41926.680879629632</v>
      </c>
      <c r="U2520" s="10">
        <f t="shared" si="199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6">
        <f>IFERROR(E2521/L2521,0)/VLOOKUP(H2521,ExchangeRates,2,FALSE)</f>
        <v>16.25</v>
      </c>
      <c r="Q2521" s="15">
        <f>IFERROR(E2521/VLOOKUP(H2521,ExchangeRates,2,FALSE),0)</f>
        <v>65</v>
      </c>
      <c r="R2521" t="str">
        <f t="shared" si="196"/>
        <v>food</v>
      </c>
      <c r="S2521" t="str">
        <f t="shared" si="197"/>
        <v>restaurants</v>
      </c>
      <c r="T2521" s="10">
        <f t="shared" si="198"/>
        <v>41809.155138888891</v>
      </c>
      <c r="U2521" s="10">
        <f t="shared" si="199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>
        <f>IFERROR(E2522/L2522,0)/VLOOKUP(H2522,ExchangeRates,2,FALSE)</f>
        <v>0</v>
      </c>
      <c r="Q2522" s="15">
        <f>IFERROR(E2522/VLOOKUP(H2522,ExchangeRates,2,FALSE),0)</f>
        <v>0</v>
      </c>
      <c r="R2522" t="str">
        <f t="shared" si="196"/>
        <v>food</v>
      </c>
      <c r="S2522" t="str">
        <f t="shared" si="197"/>
        <v>restaurants</v>
      </c>
      <c r="T2522" s="10">
        <f t="shared" si="198"/>
        <v>42612.600520833337</v>
      </c>
      <c r="U2522" s="10">
        <f t="shared" si="199"/>
        <v>42658.806250000001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6">
        <f>IFERROR(E2523/L2523,0)/VLOOKUP(H2523,ExchangeRates,2,FALSE)</f>
        <v>103.68174242424243</v>
      </c>
      <c r="Q2523" s="15">
        <f>IFERROR(E2523/VLOOKUP(H2523,ExchangeRates,2,FALSE),0)</f>
        <v>13685.99</v>
      </c>
      <c r="R2523" t="str">
        <f t="shared" si="196"/>
        <v>music</v>
      </c>
      <c r="S2523" t="str">
        <f t="shared" si="197"/>
        <v>classical music</v>
      </c>
      <c r="T2523" s="10">
        <f t="shared" si="198"/>
        <v>42269.967835648145</v>
      </c>
      <c r="U2523" s="10">
        <f t="shared" si="199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6">
        <f>IFERROR(E2524/L2524,0)/VLOOKUP(H2524,ExchangeRates,2,FALSE)</f>
        <v>185.18518518518519</v>
      </c>
      <c r="Q2524" s="15">
        <f>IFERROR(E2524/VLOOKUP(H2524,ExchangeRates,2,FALSE),0)</f>
        <v>5000</v>
      </c>
      <c r="R2524" t="str">
        <f t="shared" si="196"/>
        <v>music</v>
      </c>
      <c r="S2524" t="str">
        <f t="shared" si="197"/>
        <v>classical music</v>
      </c>
      <c r="T2524" s="10">
        <f t="shared" si="198"/>
        <v>42460.573611111111</v>
      </c>
      <c r="U2524" s="10">
        <f t="shared" si="199"/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6">
        <f>IFERROR(E2525/L2525,0)/VLOOKUP(H2525,ExchangeRates,2,FALSE)</f>
        <v>54.153846153846153</v>
      </c>
      <c r="Q2525" s="15">
        <f>IFERROR(E2525/VLOOKUP(H2525,ExchangeRates,2,FALSE),0)</f>
        <v>1408</v>
      </c>
      <c r="R2525" t="str">
        <f t="shared" si="196"/>
        <v>music</v>
      </c>
      <c r="S2525" t="str">
        <f t="shared" si="197"/>
        <v>classical music</v>
      </c>
      <c r="T2525" s="10">
        <f t="shared" si="198"/>
        <v>41930.975601851853</v>
      </c>
      <c r="U2525" s="10">
        <f t="shared" si="199"/>
        <v>41961.017268518517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6">
        <f>IFERROR(E2526/L2526,0)/VLOOKUP(H2526,ExchangeRates,2,FALSE)</f>
        <v>177.2093023255814</v>
      </c>
      <c r="Q2526" s="15">
        <f>IFERROR(E2526/VLOOKUP(H2526,ExchangeRates,2,FALSE),0)</f>
        <v>7620</v>
      </c>
      <c r="R2526" t="str">
        <f t="shared" si="196"/>
        <v>music</v>
      </c>
      <c r="S2526" t="str">
        <f t="shared" si="197"/>
        <v>classical music</v>
      </c>
      <c r="T2526" s="10">
        <f t="shared" si="198"/>
        <v>41961.807372685187</v>
      </c>
      <c r="U2526" s="10">
        <f t="shared" si="199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6">
        <f>IFERROR(E2527/L2527,0)/VLOOKUP(H2527,ExchangeRates,2,FALSE)</f>
        <v>100.325</v>
      </c>
      <c r="Q2527" s="15">
        <f>IFERROR(E2527/VLOOKUP(H2527,ExchangeRates,2,FALSE),0)</f>
        <v>8026</v>
      </c>
      <c r="R2527" t="str">
        <f t="shared" si="196"/>
        <v>music</v>
      </c>
      <c r="S2527" t="str">
        <f t="shared" si="197"/>
        <v>classical music</v>
      </c>
      <c r="T2527" s="10">
        <f t="shared" si="198"/>
        <v>41058.844571759255</v>
      </c>
      <c r="U2527" s="10">
        <f t="shared" si="199"/>
        <v>41088.844571759255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6">
        <f>IFERROR(E2528/L2528,0)/VLOOKUP(H2528,ExchangeRates,2,FALSE)</f>
        <v>136.90909090909091</v>
      </c>
      <c r="Q2528" s="15">
        <f>IFERROR(E2528/VLOOKUP(H2528,ExchangeRates,2,FALSE),0)</f>
        <v>4518</v>
      </c>
      <c r="R2528" t="str">
        <f t="shared" si="196"/>
        <v>music</v>
      </c>
      <c r="S2528" t="str">
        <f t="shared" si="197"/>
        <v>classical music</v>
      </c>
      <c r="T2528" s="10">
        <f t="shared" si="198"/>
        <v>41953.091134259259</v>
      </c>
      <c r="U2528" s="10">
        <f t="shared" si="199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6">
        <f>IFERROR(E2529/L2529,0)/VLOOKUP(H2529,ExchangeRates,2,FALSE)</f>
        <v>57.535211267605632</v>
      </c>
      <c r="Q2529" s="15">
        <f>IFERROR(E2529/VLOOKUP(H2529,ExchangeRates,2,FALSE),0)</f>
        <v>4085</v>
      </c>
      <c r="R2529" t="str">
        <f t="shared" si="196"/>
        <v>music</v>
      </c>
      <c r="S2529" t="str">
        <f t="shared" si="197"/>
        <v>classical music</v>
      </c>
      <c r="T2529" s="10">
        <f t="shared" si="198"/>
        <v>41546.75105324074</v>
      </c>
      <c r="U2529" s="10">
        <f t="shared" si="199"/>
        <v>41565.165972222225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6">
        <f>IFERROR(E2530/L2530,0)/VLOOKUP(H2530,ExchangeRates,2,FALSE)</f>
        <v>67.041568995155487</v>
      </c>
      <c r="Q2530" s="15">
        <f>IFERROR(E2530/VLOOKUP(H2530,ExchangeRates,2,FALSE),0)</f>
        <v>5430.3670886075943</v>
      </c>
      <c r="R2530" t="str">
        <f t="shared" si="196"/>
        <v>music</v>
      </c>
      <c r="S2530" t="str">
        <f t="shared" si="197"/>
        <v>classical music</v>
      </c>
      <c r="T2530" s="10">
        <f t="shared" si="198"/>
        <v>42217.834525462968</v>
      </c>
      <c r="U2530" s="10">
        <f t="shared" si="199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6">
        <f>IFERROR(E2531/L2531,0)/VLOOKUP(H2531,ExchangeRates,2,FALSE)</f>
        <v>82.328947368421055</v>
      </c>
      <c r="Q2531" s="15">
        <f>IFERROR(E2531/VLOOKUP(H2531,ExchangeRates,2,FALSE),0)</f>
        <v>6257</v>
      </c>
      <c r="R2531" t="str">
        <f t="shared" si="196"/>
        <v>music</v>
      </c>
      <c r="S2531" t="str">
        <f t="shared" si="197"/>
        <v>classical music</v>
      </c>
      <c r="T2531" s="10">
        <f t="shared" si="198"/>
        <v>40948.080729166664</v>
      </c>
      <c r="U2531" s="10">
        <f t="shared" si="199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6">
        <f>IFERROR(E2532/L2532,0)/VLOOKUP(H2532,ExchangeRates,2,FALSE)</f>
        <v>135.41666666666666</v>
      </c>
      <c r="Q2532" s="15">
        <f>IFERROR(E2532/VLOOKUP(H2532,ExchangeRates,2,FALSE),0)</f>
        <v>6500</v>
      </c>
      <c r="R2532" t="str">
        <f t="shared" si="196"/>
        <v>music</v>
      </c>
      <c r="S2532" t="str">
        <f t="shared" si="197"/>
        <v>classical music</v>
      </c>
      <c r="T2532" s="10">
        <f t="shared" si="198"/>
        <v>42081.864641203705</v>
      </c>
      <c r="U2532" s="10">
        <f t="shared" si="199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6">
        <f>IFERROR(E2533/L2533,0)/VLOOKUP(H2533,ExchangeRates,2,FALSE)</f>
        <v>74.06557377049181</v>
      </c>
      <c r="Q2533" s="15">
        <f>IFERROR(E2533/VLOOKUP(H2533,ExchangeRates,2,FALSE),0)</f>
        <v>4518</v>
      </c>
      <c r="R2533" t="str">
        <f t="shared" si="196"/>
        <v>music</v>
      </c>
      <c r="S2533" t="str">
        <f t="shared" si="197"/>
        <v>classical music</v>
      </c>
      <c r="T2533" s="10">
        <f t="shared" si="198"/>
        <v>42208.680023148147</v>
      </c>
      <c r="U2533" s="10">
        <f t="shared" si="199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6">
        <f>IFERROR(E2534/L2534,0)/VLOOKUP(H2534,ExchangeRates,2,FALSE)</f>
        <v>84.083333333333329</v>
      </c>
      <c r="Q2534" s="15">
        <f>IFERROR(E2534/VLOOKUP(H2534,ExchangeRates,2,FALSE),0)</f>
        <v>5045</v>
      </c>
      <c r="R2534" t="str">
        <f t="shared" si="196"/>
        <v>music</v>
      </c>
      <c r="S2534" t="str">
        <f t="shared" si="197"/>
        <v>classical music</v>
      </c>
      <c r="T2534" s="10">
        <f t="shared" si="198"/>
        <v>41107.849143518521</v>
      </c>
      <c r="U2534" s="10">
        <f t="shared" si="199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6">
        <f>IFERROR(E2535/L2535,0)/VLOOKUP(H2535,ExchangeRates,2,FALSE)</f>
        <v>61.029411764705884</v>
      </c>
      <c r="Q2535" s="15">
        <f>IFERROR(E2535/VLOOKUP(H2535,ExchangeRates,2,FALSE),0)</f>
        <v>8300</v>
      </c>
      <c r="R2535" t="str">
        <f t="shared" si="196"/>
        <v>music</v>
      </c>
      <c r="S2535" t="str">
        <f t="shared" si="197"/>
        <v>classical music</v>
      </c>
      <c r="T2535" s="10">
        <f t="shared" si="198"/>
        <v>41304.751284722224</v>
      </c>
      <c r="U2535" s="10">
        <f t="shared" si="199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6">
        <f>IFERROR(E2536/L2536,0)/VLOOKUP(H2536,ExchangeRates,2,FALSE)</f>
        <v>150</v>
      </c>
      <c r="Q2536" s="15">
        <f>IFERROR(E2536/VLOOKUP(H2536,ExchangeRates,2,FALSE),0)</f>
        <v>2100</v>
      </c>
      <c r="R2536" t="str">
        <f t="shared" si="196"/>
        <v>music</v>
      </c>
      <c r="S2536" t="str">
        <f t="shared" si="197"/>
        <v>classical music</v>
      </c>
      <c r="T2536" s="10">
        <f t="shared" si="198"/>
        <v>40127.700370370367</v>
      </c>
      <c r="U2536" s="10">
        <f t="shared" si="199"/>
        <v>40179.25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6">
        <f>IFERROR(E2537/L2537,0)/VLOOKUP(H2537,ExchangeRates,2,FALSE)</f>
        <v>266.08974358974359</v>
      </c>
      <c r="Q2537" s="15">
        <f>IFERROR(E2537/VLOOKUP(H2537,ExchangeRates,2,FALSE),0)</f>
        <v>20755</v>
      </c>
      <c r="R2537" t="str">
        <f t="shared" si="196"/>
        <v>music</v>
      </c>
      <c r="S2537" t="str">
        <f t="shared" si="197"/>
        <v>classical music</v>
      </c>
      <c r="T2537" s="10">
        <f t="shared" si="198"/>
        <v>41943.791030092594</v>
      </c>
      <c r="U2537" s="10">
        <f t="shared" si="199"/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6">
        <f>IFERROR(E2538/L2538,0)/VLOOKUP(H2538,ExchangeRates,2,FALSE)</f>
        <v>7.25</v>
      </c>
      <c r="Q2538" s="15">
        <f>IFERROR(E2538/VLOOKUP(H2538,ExchangeRates,2,FALSE),0)</f>
        <v>29</v>
      </c>
      <c r="R2538" t="str">
        <f t="shared" si="196"/>
        <v>music</v>
      </c>
      <c r="S2538" t="str">
        <f t="shared" si="197"/>
        <v>classical music</v>
      </c>
      <c r="T2538" s="10">
        <f t="shared" si="198"/>
        <v>41464.106087962966</v>
      </c>
      <c r="U2538" s="10">
        <f t="shared" si="199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6">
        <f>IFERROR(E2539/L2539,0)/VLOOKUP(H2539,ExchangeRates,2,FALSE)</f>
        <v>100</v>
      </c>
      <c r="Q2539" s="15">
        <f>IFERROR(E2539/VLOOKUP(H2539,ExchangeRates,2,FALSE),0)</f>
        <v>1100</v>
      </c>
      <c r="R2539" t="str">
        <f t="shared" si="196"/>
        <v>music</v>
      </c>
      <c r="S2539" t="str">
        <f t="shared" si="197"/>
        <v>classical music</v>
      </c>
      <c r="T2539" s="10">
        <f t="shared" si="198"/>
        <v>40696.648784722223</v>
      </c>
      <c r="U2539" s="10">
        <f t="shared" si="199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6">
        <f>IFERROR(E2540/L2540,0)/VLOOKUP(H2540,ExchangeRates,2,FALSE)</f>
        <v>109.96308108108107</v>
      </c>
      <c r="Q2540" s="15">
        <f>IFERROR(E2540/VLOOKUP(H2540,ExchangeRates,2,FALSE),0)</f>
        <v>20343.169999999998</v>
      </c>
      <c r="R2540" t="str">
        <f t="shared" si="196"/>
        <v>music</v>
      </c>
      <c r="S2540" t="str">
        <f t="shared" si="197"/>
        <v>classical music</v>
      </c>
      <c r="T2540" s="10">
        <f t="shared" si="198"/>
        <v>41298.509965277779</v>
      </c>
      <c r="U2540" s="10">
        <f t="shared" si="199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6">
        <f>IFERROR(E2541/L2541,0)/VLOOKUP(H2541,ExchangeRates,2,FALSE)</f>
        <v>169.91525423728814</v>
      </c>
      <c r="Q2541" s="15">
        <f>IFERROR(E2541/VLOOKUP(H2541,ExchangeRates,2,FALSE),0)</f>
        <v>10025</v>
      </c>
      <c r="R2541" t="str">
        <f t="shared" si="196"/>
        <v>music</v>
      </c>
      <c r="S2541" t="str">
        <f t="shared" si="197"/>
        <v>classical music</v>
      </c>
      <c r="T2541" s="10">
        <f t="shared" si="198"/>
        <v>41977.902222222227</v>
      </c>
      <c r="U2541" s="10">
        <f t="shared" si="199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6">
        <f>IFERROR(E2542/L2542,0)/VLOOKUP(H2542,ExchangeRates,2,FALSE)</f>
        <v>95.740740740740748</v>
      </c>
      <c r="Q2542" s="15">
        <f>IFERROR(E2542/VLOOKUP(H2542,ExchangeRates,2,FALSE),0)</f>
        <v>2585</v>
      </c>
      <c r="R2542" t="str">
        <f t="shared" si="196"/>
        <v>music</v>
      </c>
      <c r="S2542" t="str">
        <f t="shared" si="197"/>
        <v>classical music</v>
      </c>
      <c r="T2542" s="10">
        <f t="shared" si="198"/>
        <v>40785.675011574072</v>
      </c>
      <c r="U2542" s="10">
        <f t="shared" si="199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6">
        <f>IFERROR(E2543/L2543,0)/VLOOKUP(H2543,ExchangeRates,2,FALSE)</f>
        <v>75.266224633313243</v>
      </c>
      <c r="Q2543" s="15">
        <f>IFERROR(E2543/VLOOKUP(H2543,ExchangeRates,2,FALSE),0)</f>
        <v>4741.7721518987337</v>
      </c>
      <c r="R2543" t="str">
        <f t="shared" si="196"/>
        <v>music</v>
      </c>
      <c r="S2543" t="str">
        <f t="shared" si="197"/>
        <v>classical music</v>
      </c>
      <c r="T2543" s="10">
        <f t="shared" si="198"/>
        <v>41483.449282407411</v>
      </c>
      <c r="U2543" s="10">
        <f t="shared" si="199"/>
        <v>41543.449282407411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6">
        <f>IFERROR(E2544/L2544,0)/VLOOKUP(H2544,ExchangeRates,2,FALSE)</f>
        <v>55.769230769230766</v>
      </c>
      <c r="Q2544" s="15">
        <f>IFERROR(E2544/VLOOKUP(H2544,ExchangeRates,2,FALSE),0)</f>
        <v>725</v>
      </c>
      <c r="R2544" t="str">
        <f t="shared" si="196"/>
        <v>music</v>
      </c>
      <c r="S2544" t="str">
        <f t="shared" si="197"/>
        <v>classical music</v>
      </c>
      <c r="T2544" s="10">
        <f t="shared" si="198"/>
        <v>41509.426585648151</v>
      </c>
      <c r="U2544" s="10">
        <f t="shared" si="199"/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6">
        <f>IFERROR(E2545/L2545,0)/VLOOKUP(H2545,ExchangeRates,2,FALSE)</f>
        <v>30.076923076923077</v>
      </c>
      <c r="Q2545" s="15">
        <f>IFERROR(E2545/VLOOKUP(H2545,ExchangeRates,2,FALSE),0)</f>
        <v>391</v>
      </c>
      <c r="R2545" t="str">
        <f t="shared" si="196"/>
        <v>music</v>
      </c>
      <c r="S2545" t="str">
        <f t="shared" si="197"/>
        <v>classical music</v>
      </c>
      <c r="T2545" s="10">
        <f t="shared" si="198"/>
        <v>40514.107615740737</v>
      </c>
      <c r="U2545" s="10">
        <f t="shared" si="199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6">
        <f>IFERROR(E2546/L2546,0)/VLOOKUP(H2546,ExchangeRates,2,FALSE)</f>
        <v>88.438596491228068</v>
      </c>
      <c r="Q2546" s="15">
        <f>IFERROR(E2546/VLOOKUP(H2546,ExchangeRates,2,FALSE),0)</f>
        <v>5041</v>
      </c>
      <c r="R2546" t="str">
        <f t="shared" si="196"/>
        <v>music</v>
      </c>
      <c r="S2546" t="str">
        <f t="shared" si="197"/>
        <v>classical music</v>
      </c>
      <c r="T2546" s="10">
        <f t="shared" si="198"/>
        <v>41068.520474537036</v>
      </c>
      <c r="U2546" s="10">
        <f t="shared" si="199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6">
        <f>IFERROR(E2547/L2547,0)/VLOOKUP(H2547,ExchangeRates,2,FALSE)</f>
        <v>64.032786885245898</v>
      </c>
      <c r="Q2547" s="15">
        <f>IFERROR(E2547/VLOOKUP(H2547,ExchangeRates,2,FALSE),0)</f>
        <v>3906</v>
      </c>
      <c r="R2547" t="str">
        <f t="shared" si="196"/>
        <v>music</v>
      </c>
      <c r="S2547" t="str">
        <f t="shared" si="197"/>
        <v>classical music</v>
      </c>
      <c r="T2547" s="10">
        <f t="shared" si="198"/>
        <v>42027.138171296298</v>
      </c>
      <c r="U2547" s="10">
        <f t="shared" si="199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6">
        <f>IFERROR(E2548/L2548,0)/VLOOKUP(H2548,ExchangeRates,2,FALSE)</f>
        <v>60.153846153846153</v>
      </c>
      <c r="Q2548" s="15">
        <f>IFERROR(E2548/VLOOKUP(H2548,ExchangeRates,2,FALSE),0)</f>
        <v>3910</v>
      </c>
      <c r="R2548" t="str">
        <f t="shared" si="196"/>
        <v>music</v>
      </c>
      <c r="S2548" t="str">
        <f t="shared" si="197"/>
        <v>classical music</v>
      </c>
      <c r="T2548" s="10">
        <f t="shared" si="198"/>
        <v>41524.858553240745</v>
      </c>
      <c r="U2548" s="10">
        <f t="shared" si="199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6">
        <f>IFERROR(E2549/L2549,0)/VLOOKUP(H2549,ExchangeRates,2,FALSE)</f>
        <v>49.194029850746269</v>
      </c>
      <c r="Q2549" s="15">
        <f>IFERROR(E2549/VLOOKUP(H2549,ExchangeRates,2,FALSE),0)</f>
        <v>6592</v>
      </c>
      <c r="R2549" t="str">
        <f t="shared" si="196"/>
        <v>music</v>
      </c>
      <c r="S2549" t="str">
        <f t="shared" si="197"/>
        <v>classical music</v>
      </c>
      <c r="T2549" s="10">
        <f t="shared" si="198"/>
        <v>40973.773182870369</v>
      </c>
      <c r="U2549" s="10">
        <f t="shared" si="199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6">
        <f>IFERROR(E2550/L2550,0)/VLOOKUP(H2550,ExchangeRates,2,FALSE)</f>
        <v>187.68427518427518</v>
      </c>
      <c r="Q2550" s="15">
        <f>IFERROR(E2550/VLOOKUP(H2550,ExchangeRates,2,FALSE),0)</f>
        <v>6944.318181818182</v>
      </c>
      <c r="R2550" t="str">
        <f t="shared" si="196"/>
        <v>music</v>
      </c>
      <c r="S2550" t="str">
        <f t="shared" si="197"/>
        <v>classical music</v>
      </c>
      <c r="T2550" s="10">
        <f t="shared" si="198"/>
        <v>42618.625428240739</v>
      </c>
      <c r="U2550" s="10">
        <f t="shared" si="199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6">
        <f>IFERROR(E2551/L2551,0)/VLOOKUP(H2551,ExchangeRates,2,FALSE)</f>
        <v>55.217242559014707</v>
      </c>
      <c r="Q2551" s="15">
        <f>IFERROR(E2551/VLOOKUP(H2551,ExchangeRates,2,FALSE),0)</f>
        <v>2043.0379746835442</v>
      </c>
      <c r="R2551" t="str">
        <f t="shared" si="196"/>
        <v>music</v>
      </c>
      <c r="S2551" t="str">
        <f t="shared" si="197"/>
        <v>classical music</v>
      </c>
      <c r="T2551" s="10">
        <f t="shared" si="198"/>
        <v>41390.757754629631</v>
      </c>
      <c r="U2551" s="10">
        <f t="shared" si="199"/>
        <v>41425.708333333336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6">
        <f>IFERROR(E2552/L2552,0)/VLOOKUP(H2552,ExchangeRates,2,FALSE)</f>
        <v>43.7</v>
      </c>
      <c r="Q2552" s="15">
        <f>IFERROR(E2552/VLOOKUP(H2552,ExchangeRates,2,FALSE),0)</f>
        <v>6555</v>
      </c>
      <c r="R2552" t="str">
        <f t="shared" si="196"/>
        <v>music</v>
      </c>
      <c r="S2552" t="str">
        <f t="shared" si="197"/>
        <v>classical music</v>
      </c>
      <c r="T2552" s="10">
        <f t="shared" si="198"/>
        <v>42228.634328703702</v>
      </c>
      <c r="U2552" s="10">
        <f t="shared" si="199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6">
        <f>IFERROR(E2553/L2553,0)/VLOOKUP(H2553,ExchangeRates,2,FALSE)</f>
        <v>67.419642857142861</v>
      </c>
      <c r="Q2553" s="15">
        <f>IFERROR(E2553/VLOOKUP(H2553,ExchangeRates,2,FALSE),0)</f>
        <v>3775.5</v>
      </c>
      <c r="R2553" t="str">
        <f t="shared" si="196"/>
        <v>music</v>
      </c>
      <c r="S2553" t="str">
        <f t="shared" si="197"/>
        <v>classical music</v>
      </c>
      <c r="T2553" s="10">
        <f t="shared" si="198"/>
        <v>40961.252141203702</v>
      </c>
      <c r="U2553" s="10">
        <f t="shared" si="199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6">
        <f>IFERROR(E2554/L2554,0)/VLOOKUP(H2554,ExchangeRates,2,FALSE)</f>
        <v>177.5</v>
      </c>
      <c r="Q2554" s="15">
        <f>IFERROR(E2554/VLOOKUP(H2554,ExchangeRates,2,FALSE),0)</f>
        <v>3195</v>
      </c>
      <c r="R2554" t="str">
        <f t="shared" si="196"/>
        <v>music</v>
      </c>
      <c r="S2554" t="str">
        <f t="shared" si="197"/>
        <v>classical music</v>
      </c>
      <c r="T2554" s="10">
        <f t="shared" si="198"/>
        <v>42769.809965277775</v>
      </c>
      <c r="U2554" s="10">
        <f t="shared" si="199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6">
        <f>IFERROR(E2555/L2555,0)/VLOOKUP(H2555,ExchangeRates,2,FALSE)</f>
        <v>38.883333333333333</v>
      </c>
      <c r="Q2555" s="15">
        <f>IFERROR(E2555/VLOOKUP(H2555,ExchangeRates,2,FALSE),0)</f>
        <v>2333</v>
      </c>
      <c r="R2555" t="str">
        <f t="shared" si="196"/>
        <v>music</v>
      </c>
      <c r="S2555" t="str">
        <f t="shared" si="197"/>
        <v>classical music</v>
      </c>
      <c r="T2555" s="10">
        <f t="shared" si="198"/>
        <v>41113.199155092589</v>
      </c>
      <c r="U2555" s="10">
        <f t="shared" si="199"/>
        <v>41173.199155092589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6">
        <f>IFERROR(E2556/L2556,0)/VLOOKUP(H2556,ExchangeRates,2,FALSE)</f>
        <v>54.985074626865675</v>
      </c>
      <c r="Q2556" s="15">
        <f>IFERROR(E2556/VLOOKUP(H2556,ExchangeRates,2,FALSE),0)</f>
        <v>3684</v>
      </c>
      <c r="R2556" t="str">
        <f t="shared" si="196"/>
        <v>music</v>
      </c>
      <c r="S2556" t="str">
        <f t="shared" si="197"/>
        <v>classical music</v>
      </c>
      <c r="T2556" s="10">
        <f t="shared" si="198"/>
        <v>42125.078275462962</v>
      </c>
      <c r="U2556" s="10">
        <f t="shared" si="199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6">
        <f>IFERROR(E2557/L2557,0)/VLOOKUP(H2557,ExchangeRates,2,FALSE)</f>
        <v>61.342857142857142</v>
      </c>
      <c r="Q2557" s="15">
        <f>IFERROR(E2557/VLOOKUP(H2557,ExchangeRates,2,FALSE),0)</f>
        <v>2147</v>
      </c>
      <c r="R2557" t="str">
        <f t="shared" si="196"/>
        <v>music</v>
      </c>
      <c r="S2557" t="str">
        <f t="shared" si="197"/>
        <v>classical music</v>
      </c>
      <c r="T2557" s="10">
        <f t="shared" si="198"/>
        <v>41026.655011574076</v>
      </c>
      <c r="U2557" s="10">
        <f t="shared" si="199"/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6">
        <f>IFERROR(E2558/L2558,0)/VLOOKUP(H2558,ExchangeRates,2,FALSE)</f>
        <v>23.117647058823529</v>
      </c>
      <c r="Q2558" s="15">
        <f>IFERROR(E2558/VLOOKUP(H2558,ExchangeRates,2,FALSE),0)</f>
        <v>786</v>
      </c>
      <c r="R2558" t="str">
        <f t="shared" si="196"/>
        <v>music</v>
      </c>
      <c r="S2558" t="str">
        <f t="shared" si="197"/>
        <v>classical music</v>
      </c>
      <c r="T2558" s="10">
        <f t="shared" si="198"/>
        <v>41222.991400462961</v>
      </c>
      <c r="U2558" s="10">
        <f t="shared" si="199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6">
        <f>IFERROR(E2559/L2559,0)/VLOOKUP(H2559,ExchangeRates,2,FALSE)</f>
        <v>37.482419127988749</v>
      </c>
      <c r="Q2559" s="15">
        <f>IFERROR(E2559/VLOOKUP(H2559,ExchangeRates,2,FALSE),0)</f>
        <v>1349.367088607595</v>
      </c>
      <c r="R2559" t="str">
        <f t="shared" si="196"/>
        <v>music</v>
      </c>
      <c r="S2559" t="str">
        <f t="shared" si="197"/>
        <v>classical music</v>
      </c>
      <c r="T2559" s="10">
        <f t="shared" si="198"/>
        <v>41744.745208333334</v>
      </c>
      <c r="U2559" s="10">
        <f t="shared" si="199"/>
        <v>41774.745208333334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6">
        <f>IFERROR(E2560/L2560,0)/VLOOKUP(H2560,ExchangeRates,2,FALSE)</f>
        <v>52.507716049382722</v>
      </c>
      <c r="Q2560" s="15">
        <f>IFERROR(E2560/VLOOKUP(H2560,ExchangeRates,2,FALSE),0)</f>
        <v>945.13888888888891</v>
      </c>
      <c r="R2560" t="str">
        <f t="shared" si="196"/>
        <v>music</v>
      </c>
      <c r="S2560" t="str">
        <f t="shared" si="197"/>
        <v>classical music</v>
      </c>
      <c r="T2560" s="10">
        <f t="shared" si="198"/>
        <v>42093.860023148147</v>
      </c>
      <c r="U2560" s="10">
        <f t="shared" si="199"/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6">
        <f>IFERROR(E2561/L2561,0)/VLOOKUP(H2561,ExchangeRates,2,FALSE)</f>
        <v>35.6</v>
      </c>
      <c r="Q2561" s="15">
        <f>IFERROR(E2561/VLOOKUP(H2561,ExchangeRates,2,FALSE),0)</f>
        <v>890</v>
      </c>
      <c r="R2561" t="str">
        <f t="shared" si="196"/>
        <v>music</v>
      </c>
      <c r="S2561" t="str">
        <f t="shared" si="197"/>
        <v>classical music</v>
      </c>
      <c r="T2561" s="10">
        <f t="shared" si="198"/>
        <v>40829.873657407406</v>
      </c>
      <c r="U2561" s="10">
        <f t="shared" si="199"/>
        <v>40862.817361111112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 s="6">
        <f>IFERROR(E2562/L2562,0)/VLOOKUP(H2562,ExchangeRates,2,FALSE)</f>
        <v>181.01265822784811</v>
      </c>
      <c r="Q2562" s="15">
        <f>IFERROR(E2562/VLOOKUP(H2562,ExchangeRates,2,FALSE),0)</f>
        <v>3801.2658227848101</v>
      </c>
      <c r="R2562" t="str">
        <f t="shared" si="196"/>
        <v>music</v>
      </c>
      <c r="S2562" t="str">
        <f t="shared" si="197"/>
        <v>classical music</v>
      </c>
      <c r="T2562" s="10">
        <f t="shared" si="198"/>
        <v>42039.951087962967</v>
      </c>
      <c r="U2562" s="10">
        <f t="shared" si="199"/>
        <v>42069.951087962967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s="6">
        <f>IFERROR(E2563/L2563,0)/VLOOKUP(H2563,ExchangeRates,2,FALSE)</f>
        <v>0</v>
      </c>
      <c r="Q2563" s="15">
        <f>IFERROR(E2563/VLOOKUP(H2563,ExchangeRates,2,FALSE),0)</f>
        <v>0</v>
      </c>
      <c r="R2563" t="str">
        <f t="shared" ref="R2563:R2626" si="201">LEFT(N2563,FIND("/",N2563)-1)</f>
        <v>food</v>
      </c>
      <c r="S2563" t="str">
        <f t="shared" ref="S2563:S2626" si="202">RIGHT(N2563,LEN(N2563)-FIND("/",N2563))</f>
        <v>food trucks</v>
      </c>
      <c r="T2563" s="10">
        <f t="shared" ref="T2563:T2626" si="203">(((J2563/86400)+DATE(1970,1,1)))</f>
        <v>42260.528807870374</v>
      </c>
      <c r="U2563" s="10">
        <f t="shared" ref="U2563:U2626" si="204">(((I2563/86400)+DATE(1970,1,1)))</f>
        <v>42290.528807870374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6">
        <f>IFERROR(E2564/L2564,0)/VLOOKUP(H2564,ExchangeRates,2,FALSE)</f>
        <v>28.40909090909091</v>
      </c>
      <c r="Q2564" s="15">
        <f>IFERROR(E2564/VLOOKUP(H2564,ExchangeRates,2,FALSE),0)</f>
        <v>85.227272727272734</v>
      </c>
      <c r="R2564" t="str">
        <f t="shared" si="201"/>
        <v>food</v>
      </c>
      <c r="S2564" t="str">
        <f t="shared" si="202"/>
        <v>food trucks</v>
      </c>
      <c r="T2564" s="10">
        <f t="shared" si="203"/>
        <v>42594.524756944447</v>
      </c>
      <c r="U2564" s="10">
        <f t="shared" si="204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>
        <f>IFERROR(E2565/L2565,0)/VLOOKUP(H2565,ExchangeRates,2,FALSE)</f>
        <v>0</v>
      </c>
      <c r="Q2565" s="15">
        <f>IFERROR(E2565/VLOOKUP(H2565,ExchangeRates,2,FALSE),0)</f>
        <v>0</v>
      </c>
      <c r="R2565" t="str">
        <f t="shared" si="201"/>
        <v>food</v>
      </c>
      <c r="S2565" t="str">
        <f t="shared" si="202"/>
        <v>food trucks</v>
      </c>
      <c r="T2565" s="10">
        <f t="shared" si="203"/>
        <v>42155.139479166668</v>
      </c>
      <c r="U2565" s="10">
        <f t="shared" si="204"/>
        <v>42215.139479166668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>
        <f>IFERROR(E2566/L2566,0)/VLOOKUP(H2566,ExchangeRates,2,FALSE)</f>
        <v>0</v>
      </c>
      <c r="Q2566" s="15">
        <f>IFERROR(E2566/VLOOKUP(H2566,ExchangeRates,2,FALSE),0)</f>
        <v>0</v>
      </c>
      <c r="R2566" t="str">
        <f t="shared" si="201"/>
        <v>food</v>
      </c>
      <c r="S2566" t="str">
        <f t="shared" si="202"/>
        <v>food trucks</v>
      </c>
      <c r="T2566" s="10">
        <f t="shared" si="203"/>
        <v>41822.040497685186</v>
      </c>
      <c r="U2566" s="10">
        <f t="shared" si="204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6">
        <f>IFERROR(E2567/L2567,0)/VLOOKUP(H2567,ExchangeRates,2,FALSE)</f>
        <v>100</v>
      </c>
      <c r="Q2567" s="15">
        <f>IFERROR(E2567/VLOOKUP(H2567,ExchangeRates,2,FALSE),0)</f>
        <v>100</v>
      </c>
      <c r="R2567" t="str">
        <f t="shared" si="201"/>
        <v>food</v>
      </c>
      <c r="S2567" t="str">
        <f t="shared" si="202"/>
        <v>food trucks</v>
      </c>
      <c r="T2567" s="10">
        <f t="shared" si="203"/>
        <v>42440.650335648148</v>
      </c>
      <c r="U2567" s="10">
        <f t="shared" si="204"/>
        <v>42499.868055555555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>
        <f>IFERROR(E2568/L2568,0)/VLOOKUP(H2568,ExchangeRates,2,FALSE)</f>
        <v>0</v>
      </c>
      <c r="Q2568" s="15">
        <f>IFERROR(E2568/VLOOKUP(H2568,ExchangeRates,2,FALSE),0)</f>
        <v>0</v>
      </c>
      <c r="R2568" t="str">
        <f t="shared" si="201"/>
        <v>food</v>
      </c>
      <c r="S2568" t="str">
        <f t="shared" si="202"/>
        <v>food trucks</v>
      </c>
      <c r="T2568" s="10">
        <f t="shared" si="203"/>
        <v>41842.980879629627</v>
      </c>
      <c r="U2568" s="10">
        <f t="shared" si="204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6">
        <f>IFERROR(E2569/L2569,0)/VLOOKUP(H2569,ExchangeRates,2,FALSE)</f>
        <v>60</v>
      </c>
      <c r="Q2569" s="15">
        <f>IFERROR(E2569/VLOOKUP(H2569,ExchangeRates,2,FALSE),0)</f>
        <v>120</v>
      </c>
      <c r="R2569" t="str">
        <f t="shared" si="201"/>
        <v>food</v>
      </c>
      <c r="S2569" t="str">
        <f t="shared" si="202"/>
        <v>food trucks</v>
      </c>
      <c r="T2569" s="10">
        <f t="shared" si="203"/>
        <v>42087.878912037035</v>
      </c>
      <c r="U2569" s="10">
        <f t="shared" si="204"/>
        <v>42117.878912037035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6">
        <f>IFERROR(E2570/L2570,0)/VLOOKUP(H2570,ExchangeRates,2,FALSE)</f>
        <v>63.291139240506325</v>
      </c>
      <c r="Q2570" s="15">
        <f>IFERROR(E2570/VLOOKUP(H2570,ExchangeRates,2,FALSE),0)</f>
        <v>63.291139240506325</v>
      </c>
      <c r="R2570" t="str">
        <f t="shared" si="201"/>
        <v>food</v>
      </c>
      <c r="S2570" t="str">
        <f t="shared" si="202"/>
        <v>food trucks</v>
      </c>
      <c r="T2570" s="10">
        <f t="shared" si="203"/>
        <v>42584.666597222225</v>
      </c>
      <c r="U2570" s="10">
        <f t="shared" si="204"/>
        <v>42614.666597222225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6">
        <f>IFERROR(E2571/L2571,0)/VLOOKUP(H2571,ExchangeRates,2,FALSE)</f>
        <v>72.5</v>
      </c>
      <c r="Q2571" s="15">
        <f>IFERROR(E2571/VLOOKUP(H2571,ExchangeRates,2,FALSE),0)</f>
        <v>145</v>
      </c>
      <c r="R2571" t="str">
        <f t="shared" si="201"/>
        <v>food</v>
      </c>
      <c r="S2571" t="str">
        <f t="shared" si="202"/>
        <v>food trucks</v>
      </c>
      <c r="T2571" s="10">
        <f t="shared" si="203"/>
        <v>42234.105462962965</v>
      </c>
      <c r="U2571" s="10">
        <f t="shared" si="204"/>
        <v>42264.105462962965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6">
        <f>IFERROR(E2572/L2572,0)/VLOOKUP(H2572,ExchangeRates,2,FALSE)</f>
        <v>29.5</v>
      </c>
      <c r="Q2572" s="15">
        <f>IFERROR(E2572/VLOOKUP(H2572,ExchangeRates,2,FALSE),0)</f>
        <v>59</v>
      </c>
      <c r="R2572" t="str">
        <f t="shared" si="201"/>
        <v>food</v>
      </c>
      <c r="S2572" t="str">
        <f t="shared" si="202"/>
        <v>food trucks</v>
      </c>
      <c r="T2572" s="10">
        <f t="shared" si="203"/>
        <v>42744.903182870374</v>
      </c>
      <c r="U2572" s="10">
        <f t="shared" si="204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6">
        <f>IFERROR(E2573/L2573,0)/VLOOKUP(H2573,ExchangeRates,2,FALSE)</f>
        <v>43.402777777777779</v>
      </c>
      <c r="Q2573" s="15">
        <f>IFERROR(E2573/VLOOKUP(H2573,ExchangeRates,2,FALSE),0)</f>
        <v>173.61111111111111</v>
      </c>
      <c r="R2573" t="str">
        <f t="shared" si="201"/>
        <v>food</v>
      </c>
      <c r="S2573" t="str">
        <f t="shared" si="202"/>
        <v>food trucks</v>
      </c>
      <c r="T2573" s="10">
        <f t="shared" si="203"/>
        <v>42449.341678240744</v>
      </c>
      <c r="U2573" s="10">
        <f t="shared" si="204"/>
        <v>42509.341678240744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>
        <f>IFERROR(E2574/L2574,0)/VLOOKUP(H2574,ExchangeRates,2,FALSE)</f>
        <v>0</v>
      </c>
      <c r="Q2574" s="15">
        <f>IFERROR(E2574/VLOOKUP(H2574,ExchangeRates,2,FALSE),0)</f>
        <v>0</v>
      </c>
      <c r="R2574" t="str">
        <f t="shared" si="201"/>
        <v>food</v>
      </c>
      <c r="S2574" t="str">
        <f t="shared" si="202"/>
        <v>food trucks</v>
      </c>
      <c r="T2574" s="10">
        <f t="shared" si="203"/>
        <v>42077.119409722218</v>
      </c>
      <c r="U2574" s="10">
        <f t="shared" si="204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>
        <f>IFERROR(E2575/L2575,0)/VLOOKUP(H2575,ExchangeRates,2,FALSE)</f>
        <v>0</v>
      </c>
      <c r="Q2575" s="15">
        <f>IFERROR(E2575/VLOOKUP(H2575,ExchangeRates,2,FALSE),0)</f>
        <v>0</v>
      </c>
      <c r="R2575" t="str">
        <f t="shared" si="201"/>
        <v>food</v>
      </c>
      <c r="S2575" t="str">
        <f t="shared" si="202"/>
        <v>food trucks</v>
      </c>
      <c r="T2575" s="10">
        <f t="shared" si="203"/>
        <v>41829.592002314814</v>
      </c>
      <c r="U2575" s="10">
        <f t="shared" si="204"/>
        <v>41874.592002314814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>
        <f>IFERROR(E2576/L2576,0)/VLOOKUP(H2576,ExchangeRates,2,FALSE)</f>
        <v>0</v>
      </c>
      <c r="Q2576" s="15">
        <f>IFERROR(E2576/VLOOKUP(H2576,ExchangeRates,2,FALSE),0)</f>
        <v>0</v>
      </c>
      <c r="R2576" t="str">
        <f t="shared" si="201"/>
        <v>food</v>
      </c>
      <c r="S2576" t="str">
        <f t="shared" si="202"/>
        <v>food trucks</v>
      </c>
      <c r="T2576" s="10">
        <f t="shared" si="203"/>
        <v>42487.825752314813</v>
      </c>
      <c r="U2576" s="10">
        <f t="shared" si="204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>
        <f>IFERROR(E2577/L2577,0)/VLOOKUP(H2577,ExchangeRates,2,FALSE)</f>
        <v>0</v>
      </c>
      <c r="Q2577" s="15">
        <f>IFERROR(E2577/VLOOKUP(H2577,ExchangeRates,2,FALSE),0)</f>
        <v>0</v>
      </c>
      <c r="R2577" t="str">
        <f t="shared" si="201"/>
        <v>food</v>
      </c>
      <c r="S2577" t="str">
        <f t="shared" si="202"/>
        <v>food trucks</v>
      </c>
      <c r="T2577" s="10">
        <f t="shared" si="203"/>
        <v>41986.108726851853</v>
      </c>
      <c r="U2577" s="10">
        <f t="shared" si="204"/>
        <v>42016.108726851853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>
        <f>IFERROR(E2578/L2578,0)/VLOOKUP(H2578,ExchangeRates,2,FALSE)</f>
        <v>0</v>
      </c>
      <c r="Q2578" s="15">
        <f>IFERROR(E2578/VLOOKUP(H2578,ExchangeRates,2,FALSE),0)</f>
        <v>0</v>
      </c>
      <c r="R2578" t="str">
        <f t="shared" si="201"/>
        <v>food</v>
      </c>
      <c r="S2578" t="str">
        <f t="shared" si="202"/>
        <v>food trucks</v>
      </c>
      <c r="T2578" s="10">
        <f t="shared" si="203"/>
        <v>42060.00980324074</v>
      </c>
      <c r="U2578" s="10">
        <f t="shared" si="204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>
        <f>IFERROR(E2579/L2579,0)/VLOOKUP(H2579,ExchangeRates,2,FALSE)</f>
        <v>0</v>
      </c>
      <c r="Q2579" s="15">
        <f>IFERROR(E2579/VLOOKUP(H2579,ExchangeRates,2,FALSE),0)</f>
        <v>0</v>
      </c>
      <c r="R2579" t="str">
        <f t="shared" si="201"/>
        <v>food</v>
      </c>
      <c r="S2579" t="str">
        <f t="shared" si="202"/>
        <v>food trucks</v>
      </c>
      <c r="T2579" s="10">
        <f t="shared" si="203"/>
        <v>41830.820567129631</v>
      </c>
      <c r="U2579" s="10">
        <f t="shared" si="204"/>
        <v>41855.820567129631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>
        <f>IFERROR(E2580/L2580,0)/VLOOKUP(H2580,ExchangeRates,2,FALSE)</f>
        <v>0</v>
      </c>
      <c r="Q2580" s="15">
        <f>IFERROR(E2580/VLOOKUP(H2580,ExchangeRates,2,FALSE),0)</f>
        <v>0</v>
      </c>
      <c r="R2580" t="str">
        <f t="shared" si="201"/>
        <v>food</v>
      </c>
      <c r="S2580" t="str">
        <f t="shared" si="202"/>
        <v>food trucks</v>
      </c>
      <c r="T2580" s="10">
        <f t="shared" si="203"/>
        <v>42238.022905092592</v>
      </c>
      <c r="U2580" s="10">
        <f t="shared" si="204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6">
        <f>IFERROR(E2581/L2581,0)/VLOOKUP(H2581,ExchangeRates,2,FALSE)</f>
        <v>23.083333333333332</v>
      </c>
      <c r="Q2581" s="15">
        <f>IFERROR(E2581/VLOOKUP(H2581,ExchangeRates,2,FALSE),0)</f>
        <v>277</v>
      </c>
      <c r="R2581" t="str">
        <f t="shared" si="201"/>
        <v>food</v>
      </c>
      <c r="S2581" t="str">
        <f t="shared" si="202"/>
        <v>food trucks</v>
      </c>
      <c r="T2581" s="10">
        <f t="shared" si="203"/>
        <v>41837.829895833333</v>
      </c>
      <c r="U2581" s="10">
        <f t="shared" si="204"/>
        <v>41897.829895833333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6">
        <f>IFERROR(E2582/L2582,0)/VLOOKUP(H2582,ExchangeRates,2,FALSE)</f>
        <v>25.5</v>
      </c>
      <c r="Q2582" s="15">
        <f>IFERROR(E2582/VLOOKUP(H2582,ExchangeRates,2,FALSE),0)</f>
        <v>51</v>
      </c>
      <c r="R2582" t="str">
        <f t="shared" si="201"/>
        <v>food</v>
      </c>
      <c r="S2582" t="str">
        <f t="shared" si="202"/>
        <v>food trucks</v>
      </c>
      <c r="T2582" s="10">
        <f t="shared" si="203"/>
        <v>42110.326423611114</v>
      </c>
      <c r="U2582" s="10">
        <f t="shared" si="204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6">
        <f>IFERROR(E2583/L2583,0)/VLOOKUP(H2583,ExchangeRates,2,FALSE)</f>
        <v>48.18181818181818</v>
      </c>
      <c r="Q2583" s="15">
        <f>IFERROR(E2583/VLOOKUP(H2583,ExchangeRates,2,FALSE),0)</f>
        <v>530</v>
      </c>
      <c r="R2583" t="str">
        <f t="shared" si="201"/>
        <v>food</v>
      </c>
      <c r="S2583" t="str">
        <f t="shared" si="202"/>
        <v>food trucks</v>
      </c>
      <c r="T2583" s="10">
        <f t="shared" si="203"/>
        <v>42294.628449074073</v>
      </c>
      <c r="U2583" s="10">
        <f t="shared" si="204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6">
        <f>IFERROR(E2584/L2584,0)/VLOOKUP(H2584,ExchangeRates,2,FALSE)</f>
        <v>1</v>
      </c>
      <c r="Q2584" s="15">
        <f>IFERROR(E2584/VLOOKUP(H2584,ExchangeRates,2,FALSE),0)</f>
        <v>1</v>
      </c>
      <c r="R2584" t="str">
        <f t="shared" si="201"/>
        <v>food</v>
      </c>
      <c r="S2584" t="str">
        <f t="shared" si="202"/>
        <v>food trucks</v>
      </c>
      <c r="T2584" s="10">
        <f t="shared" si="203"/>
        <v>42642.988819444443</v>
      </c>
      <c r="U2584" s="10">
        <f t="shared" si="204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6">
        <f>IFERROR(E2585/L2585,0)/VLOOKUP(H2585,ExchangeRates,2,FALSE)</f>
        <v>1</v>
      </c>
      <c r="Q2585" s="15">
        <f>IFERROR(E2585/VLOOKUP(H2585,ExchangeRates,2,FALSE),0)</f>
        <v>5</v>
      </c>
      <c r="R2585" t="str">
        <f t="shared" si="201"/>
        <v>food</v>
      </c>
      <c r="S2585" t="str">
        <f t="shared" si="202"/>
        <v>food trucks</v>
      </c>
      <c r="T2585" s="10">
        <f t="shared" si="203"/>
        <v>42019.76944444445</v>
      </c>
      <c r="U2585" s="10">
        <f t="shared" si="204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>
        <f>IFERROR(E2586/L2586,0)/VLOOKUP(H2586,ExchangeRates,2,FALSE)</f>
        <v>0</v>
      </c>
      <c r="Q2586" s="15">
        <f>IFERROR(E2586/VLOOKUP(H2586,ExchangeRates,2,FALSE),0)</f>
        <v>0</v>
      </c>
      <c r="R2586" t="str">
        <f t="shared" si="201"/>
        <v>food</v>
      </c>
      <c r="S2586" t="str">
        <f t="shared" si="202"/>
        <v>food trucks</v>
      </c>
      <c r="T2586" s="10">
        <f t="shared" si="203"/>
        <v>42140.173252314809</v>
      </c>
      <c r="U2586" s="10">
        <f t="shared" si="204"/>
        <v>42170.173252314809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6">
        <f>IFERROR(E2587/L2587,0)/VLOOKUP(H2587,ExchangeRates,2,FALSE)</f>
        <v>50</v>
      </c>
      <c r="Q2587" s="15">
        <f>IFERROR(E2587/VLOOKUP(H2587,ExchangeRates,2,FALSE),0)</f>
        <v>50</v>
      </c>
      <c r="R2587" t="str">
        <f t="shared" si="201"/>
        <v>food</v>
      </c>
      <c r="S2587" t="str">
        <f t="shared" si="202"/>
        <v>food trucks</v>
      </c>
      <c r="T2587" s="10">
        <f t="shared" si="203"/>
        <v>41795.963333333333</v>
      </c>
      <c r="U2587" s="10">
        <f t="shared" si="204"/>
        <v>41825.963333333333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6">
        <f>IFERROR(E2588/L2588,0)/VLOOKUP(H2588,ExchangeRates,2,FALSE)</f>
        <v>6.3291139240506329</v>
      </c>
      <c r="Q2588" s="15">
        <f>IFERROR(E2588/VLOOKUP(H2588,ExchangeRates,2,FALSE),0)</f>
        <v>6.3291139240506329</v>
      </c>
      <c r="R2588" t="str">
        <f t="shared" si="201"/>
        <v>food</v>
      </c>
      <c r="S2588" t="str">
        <f t="shared" si="202"/>
        <v>food trucks</v>
      </c>
      <c r="T2588" s="10">
        <f t="shared" si="203"/>
        <v>42333.330277777779</v>
      </c>
      <c r="U2588" s="10">
        <f t="shared" si="204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6">
        <f>IFERROR(E2589/L2589,0)/VLOOKUP(H2589,ExchangeRates,2,FALSE)</f>
        <v>202.83333333333334</v>
      </c>
      <c r="Q2589" s="15">
        <f>IFERROR(E2589/VLOOKUP(H2589,ExchangeRates,2,FALSE),0)</f>
        <v>1217</v>
      </c>
      <c r="R2589" t="str">
        <f t="shared" si="201"/>
        <v>food</v>
      </c>
      <c r="S2589" t="str">
        <f t="shared" si="202"/>
        <v>food trucks</v>
      </c>
      <c r="T2589" s="10">
        <f t="shared" si="203"/>
        <v>42338.675381944442</v>
      </c>
      <c r="U2589" s="10">
        <f t="shared" si="204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6">
        <f>IFERROR(E2590/L2590,0)/VLOOKUP(H2590,ExchangeRates,2,FALSE)</f>
        <v>29.125</v>
      </c>
      <c r="Q2590" s="15">
        <f>IFERROR(E2590/VLOOKUP(H2590,ExchangeRates,2,FALSE),0)</f>
        <v>233</v>
      </c>
      <c r="R2590" t="str">
        <f t="shared" si="201"/>
        <v>food</v>
      </c>
      <c r="S2590" t="str">
        <f t="shared" si="202"/>
        <v>food trucks</v>
      </c>
      <c r="T2590" s="10">
        <f t="shared" si="203"/>
        <v>42042.676226851851</v>
      </c>
      <c r="U2590" s="10">
        <f t="shared" si="204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6">
        <f>IFERROR(E2591/L2591,0)/VLOOKUP(H2591,ExchangeRates,2,FALSE)</f>
        <v>0.76103500761035003</v>
      </c>
      <c r="Q2591" s="15">
        <f>IFERROR(E2591/VLOOKUP(H2591,ExchangeRates,2,FALSE),0)</f>
        <v>0.76103500761035003</v>
      </c>
      <c r="R2591" t="str">
        <f t="shared" si="201"/>
        <v>food</v>
      </c>
      <c r="S2591" t="str">
        <f t="shared" si="202"/>
        <v>food trucks</v>
      </c>
      <c r="T2591" s="10">
        <f t="shared" si="203"/>
        <v>42422.536192129628</v>
      </c>
      <c r="U2591" s="10">
        <f t="shared" si="204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>
        <f>IFERROR(E2592/L2592,0)/VLOOKUP(H2592,ExchangeRates,2,FALSE)</f>
        <v>0</v>
      </c>
      <c r="Q2592" s="15">
        <f>IFERROR(E2592/VLOOKUP(H2592,ExchangeRates,2,FALSE),0)</f>
        <v>0</v>
      </c>
      <c r="R2592" t="str">
        <f t="shared" si="201"/>
        <v>food</v>
      </c>
      <c r="S2592" t="str">
        <f t="shared" si="202"/>
        <v>food trucks</v>
      </c>
      <c r="T2592" s="10">
        <f t="shared" si="203"/>
        <v>42388.589085648149</v>
      </c>
      <c r="U2592" s="10">
        <f t="shared" si="204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6">
        <f>IFERROR(E2593/L2593,0)/VLOOKUP(H2593,ExchangeRates,2,FALSE)</f>
        <v>13</v>
      </c>
      <c r="Q2593" s="15">
        <f>IFERROR(E2593/VLOOKUP(H2593,ExchangeRates,2,FALSE),0)</f>
        <v>26</v>
      </c>
      <c r="R2593" t="str">
        <f t="shared" si="201"/>
        <v>food</v>
      </c>
      <c r="S2593" t="str">
        <f t="shared" si="202"/>
        <v>food trucks</v>
      </c>
      <c r="T2593" s="10">
        <f t="shared" si="203"/>
        <v>42382.906527777777</v>
      </c>
      <c r="U2593" s="10">
        <f t="shared" si="204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6">
        <f>IFERROR(E2594/L2594,0)/VLOOKUP(H2594,ExchangeRates,2,FALSE)</f>
        <v>50</v>
      </c>
      <c r="Q2594" s="15">
        <f>IFERROR(E2594/VLOOKUP(H2594,ExchangeRates,2,FALSE),0)</f>
        <v>50</v>
      </c>
      <c r="R2594" t="str">
        <f t="shared" si="201"/>
        <v>food</v>
      </c>
      <c r="S2594" t="str">
        <f t="shared" si="202"/>
        <v>food trucks</v>
      </c>
      <c r="T2594" s="10">
        <f t="shared" si="203"/>
        <v>41887.801168981481</v>
      </c>
      <c r="U2594" s="10">
        <f t="shared" si="204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>
        <f>IFERROR(E2595/L2595,0)/VLOOKUP(H2595,ExchangeRates,2,FALSE)</f>
        <v>0</v>
      </c>
      <c r="Q2595" s="15">
        <f>IFERROR(E2595/VLOOKUP(H2595,ExchangeRates,2,FALSE),0)</f>
        <v>0</v>
      </c>
      <c r="R2595" t="str">
        <f t="shared" si="201"/>
        <v>food</v>
      </c>
      <c r="S2595" t="str">
        <f t="shared" si="202"/>
        <v>food trucks</v>
      </c>
      <c r="T2595" s="10">
        <f t="shared" si="203"/>
        <v>42089.845208333332</v>
      </c>
      <c r="U2595" s="10">
        <f t="shared" si="204"/>
        <v>42119.845208333332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6">
        <f>IFERROR(E2596/L2596,0)/VLOOKUP(H2596,ExchangeRates,2,FALSE)</f>
        <v>1</v>
      </c>
      <c r="Q2596" s="15">
        <f>IFERROR(E2596/VLOOKUP(H2596,ExchangeRates,2,FALSE),0)</f>
        <v>1</v>
      </c>
      <c r="R2596" t="str">
        <f t="shared" si="201"/>
        <v>food</v>
      </c>
      <c r="S2596" t="str">
        <f t="shared" si="202"/>
        <v>food trucks</v>
      </c>
      <c r="T2596" s="10">
        <f t="shared" si="203"/>
        <v>41828.967916666668</v>
      </c>
      <c r="U2596" s="10">
        <f t="shared" si="204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6">
        <f>IFERROR(E2597/L2597,0)/VLOOKUP(H2597,ExchangeRates,2,FALSE)</f>
        <v>96.05263157894737</v>
      </c>
      <c r="Q2597" s="15">
        <f>IFERROR(E2597/VLOOKUP(H2597,ExchangeRates,2,FALSE),0)</f>
        <v>1825</v>
      </c>
      <c r="R2597" t="str">
        <f t="shared" si="201"/>
        <v>food</v>
      </c>
      <c r="S2597" t="str">
        <f t="shared" si="202"/>
        <v>food trucks</v>
      </c>
      <c r="T2597" s="10">
        <f t="shared" si="203"/>
        <v>42760.244212962964</v>
      </c>
      <c r="U2597" s="10">
        <f t="shared" si="204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6">
        <f>IFERROR(E2598/L2598,0)/VLOOKUP(H2598,ExchangeRates,2,FALSE)</f>
        <v>228.19237147595354</v>
      </c>
      <c r="Q2598" s="15">
        <f>IFERROR(E2598/VLOOKUP(H2598,ExchangeRates,2,FALSE),0)</f>
        <v>6161.1940298507461</v>
      </c>
      <c r="R2598" t="str">
        <f t="shared" si="201"/>
        <v>food</v>
      </c>
      <c r="S2598" t="str">
        <f t="shared" si="202"/>
        <v>food trucks</v>
      </c>
      <c r="T2598" s="10">
        <f t="shared" si="203"/>
        <v>41828.664456018516</v>
      </c>
      <c r="U2598" s="10">
        <f t="shared" si="204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6">
        <f>IFERROR(E2599/L2599,0)/VLOOKUP(H2599,ExchangeRates,2,FALSE)</f>
        <v>15.370705244122965</v>
      </c>
      <c r="Q2599" s="15">
        <f>IFERROR(E2599/VLOOKUP(H2599,ExchangeRates,2,FALSE),0)</f>
        <v>107.59493670886076</v>
      </c>
      <c r="R2599" t="str">
        <f t="shared" si="201"/>
        <v>food</v>
      </c>
      <c r="S2599" t="str">
        <f t="shared" si="202"/>
        <v>food trucks</v>
      </c>
      <c r="T2599" s="10">
        <f t="shared" si="203"/>
        <v>42510.341631944444</v>
      </c>
      <c r="U2599" s="10">
        <f t="shared" si="204"/>
        <v>42540.341631944444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6">
        <f>IFERROR(E2600/L2600,0)/VLOOKUP(H2600,ExchangeRates,2,FALSE)</f>
        <v>83.571428571428569</v>
      </c>
      <c r="Q2600" s="15">
        <f>IFERROR(E2600/VLOOKUP(H2600,ExchangeRates,2,FALSE),0)</f>
        <v>1170</v>
      </c>
      <c r="R2600" t="str">
        <f t="shared" si="201"/>
        <v>food</v>
      </c>
      <c r="S2600" t="str">
        <f t="shared" si="202"/>
        <v>food trucks</v>
      </c>
      <c r="T2600" s="10">
        <f t="shared" si="203"/>
        <v>42240.840289351851</v>
      </c>
      <c r="U2600" s="10">
        <f t="shared" si="204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6">
        <f>IFERROR(E2601/L2601,0)/VLOOKUP(H2601,ExchangeRates,2,FALSE)</f>
        <v>18</v>
      </c>
      <c r="Q2601" s="15">
        <f>IFERROR(E2601/VLOOKUP(H2601,ExchangeRates,2,FALSE),0)</f>
        <v>90</v>
      </c>
      <c r="R2601" t="str">
        <f t="shared" si="201"/>
        <v>food</v>
      </c>
      <c r="S2601" t="str">
        <f t="shared" si="202"/>
        <v>food trucks</v>
      </c>
      <c r="T2601" s="10">
        <f t="shared" si="203"/>
        <v>41809.754016203704</v>
      </c>
      <c r="U2601" s="10">
        <f t="shared" si="204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6">
        <f>IFERROR(E2602/L2602,0)/VLOOKUP(H2602,ExchangeRates,2,FALSE)</f>
        <v>115.53333333333333</v>
      </c>
      <c r="Q2602" s="15">
        <f>IFERROR(E2602/VLOOKUP(H2602,ExchangeRates,2,FALSE),0)</f>
        <v>3466</v>
      </c>
      <c r="R2602" t="str">
        <f t="shared" si="201"/>
        <v>food</v>
      </c>
      <c r="S2602" t="str">
        <f t="shared" si="202"/>
        <v>food trucks</v>
      </c>
      <c r="T2602" s="10">
        <f t="shared" si="203"/>
        <v>42394.900462962964</v>
      </c>
      <c r="U2602" s="10">
        <f t="shared" si="204"/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6">
        <f>IFERROR(E2603/L2603,0)/VLOOKUP(H2603,ExchangeRates,2,FALSE)</f>
        <v>21.900662251655628</v>
      </c>
      <c r="Q2603" s="15">
        <f>IFERROR(E2603/VLOOKUP(H2603,ExchangeRates,2,FALSE),0)</f>
        <v>3307</v>
      </c>
      <c r="R2603" t="str">
        <f t="shared" si="201"/>
        <v>technology</v>
      </c>
      <c r="S2603" t="str">
        <f t="shared" si="202"/>
        <v>space exploration</v>
      </c>
      <c r="T2603" s="10">
        <f t="shared" si="203"/>
        <v>41150.902187500003</v>
      </c>
      <c r="U2603" s="10">
        <f t="shared" si="204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6">
        <f>IFERROR(E2604/L2604,0)/VLOOKUP(H2604,ExchangeRates,2,FALSE)</f>
        <v>80.022494887525568</v>
      </c>
      <c r="Q2604" s="15">
        <f>IFERROR(E2604/VLOOKUP(H2604,ExchangeRates,2,FALSE),0)</f>
        <v>39131</v>
      </c>
      <c r="R2604" t="str">
        <f t="shared" si="201"/>
        <v>technology</v>
      </c>
      <c r="S2604" t="str">
        <f t="shared" si="202"/>
        <v>space exploration</v>
      </c>
      <c r="T2604" s="10">
        <f t="shared" si="203"/>
        <v>41915.747314814813</v>
      </c>
      <c r="U2604" s="10">
        <f t="shared" si="204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6">
        <f>IFERROR(E2605/L2605,0)/VLOOKUP(H2605,ExchangeRates,2,FALSE)</f>
        <v>35.520000000000003</v>
      </c>
      <c r="Q2605" s="15">
        <f>IFERROR(E2605/VLOOKUP(H2605,ExchangeRates,2,FALSE),0)</f>
        <v>1776</v>
      </c>
      <c r="R2605" t="str">
        <f t="shared" si="201"/>
        <v>technology</v>
      </c>
      <c r="S2605" t="str">
        <f t="shared" si="202"/>
        <v>space exploration</v>
      </c>
      <c r="T2605" s="10">
        <f t="shared" si="203"/>
        <v>41617.912662037037</v>
      </c>
      <c r="U2605" s="10">
        <f t="shared" si="204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6">
        <f>IFERROR(E2606/L2606,0)/VLOOKUP(H2606,ExchangeRates,2,FALSE)</f>
        <v>64.933333333333323</v>
      </c>
      <c r="Q2606" s="15">
        <f>IFERROR(E2606/VLOOKUP(H2606,ExchangeRates,2,FALSE),0)</f>
        <v>20843.599999999999</v>
      </c>
      <c r="R2606" t="str">
        <f t="shared" si="201"/>
        <v>technology</v>
      </c>
      <c r="S2606" t="str">
        <f t="shared" si="202"/>
        <v>space exploration</v>
      </c>
      <c r="T2606" s="10">
        <f t="shared" si="203"/>
        <v>40998.051192129627</v>
      </c>
      <c r="U2606" s="10">
        <f t="shared" si="204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6">
        <f>IFERROR(E2607/L2607,0)/VLOOKUP(H2607,ExchangeRates,2,FALSE)</f>
        <v>60.965703745743475</v>
      </c>
      <c r="Q2607" s="15">
        <f>IFERROR(E2607/VLOOKUP(H2607,ExchangeRates,2,FALSE),0)</f>
        <v>107421.57</v>
      </c>
      <c r="R2607" t="str">
        <f t="shared" si="201"/>
        <v>technology</v>
      </c>
      <c r="S2607" t="str">
        <f t="shared" si="202"/>
        <v>space exploration</v>
      </c>
      <c r="T2607" s="10">
        <f t="shared" si="203"/>
        <v>42508.541550925926</v>
      </c>
      <c r="U2607" s="10">
        <f t="shared" si="204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6">
        <f>IFERROR(E2608/L2608,0)/VLOOKUP(H2608,ExchangeRates,2,FALSE)</f>
        <v>31.444155844155844</v>
      </c>
      <c r="Q2608" s="15">
        <f>IFERROR(E2608/VLOOKUP(H2608,ExchangeRates,2,FALSE),0)</f>
        <v>12106</v>
      </c>
      <c r="R2608" t="str">
        <f t="shared" si="201"/>
        <v>technology</v>
      </c>
      <c r="S2608" t="str">
        <f t="shared" si="202"/>
        <v>space exploration</v>
      </c>
      <c r="T2608" s="10">
        <f t="shared" si="203"/>
        <v>41726.712754629625</v>
      </c>
      <c r="U2608" s="10">
        <f t="shared" si="204"/>
        <v>41758.712754629625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6">
        <f>IFERROR(E2609/L2609,0)/VLOOKUP(H2609,ExchangeRates,2,FALSE)</f>
        <v>81.949748743718587</v>
      </c>
      <c r="Q2609" s="15">
        <f>IFERROR(E2609/VLOOKUP(H2609,ExchangeRates,2,FALSE),0)</f>
        <v>32616</v>
      </c>
      <c r="R2609" t="str">
        <f t="shared" si="201"/>
        <v>technology</v>
      </c>
      <c r="S2609" t="str">
        <f t="shared" si="202"/>
        <v>space exploration</v>
      </c>
      <c r="T2609" s="10">
        <f t="shared" si="203"/>
        <v>42184.874675925923</v>
      </c>
      <c r="U2609" s="10">
        <f t="shared" si="204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6">
        <f>IFERROR(E2610/L2610,0)/VLOOKUP(H2610,ExchangeRates,2,FALSE)</f>
        <v>58.92763157894737</v>
      </c>
      <c r="Q2610" s="15">
        <f>IFERROR(E2610/VLOOKUP(H2610,ExchangeRates,2,FALSE),0)</f>
        <v>17914</v>
      </c>
      <c r="R2610" t="str">
        <f t="shared" si="201"/>
        <v>technology</v>
      </c>
      <c r="S2610" t="str">
        <f t="shared" si="202"/>
        <v>space exploration</v>
      </c>
      <c r="T2610" s="10">
        <f t="shared" si="203"/>
        <v>42767.801712962959</v>
      </c>
      <c r="U2610" s="10">
        <f t="shared" si="204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6">
        <f>IFERROR(E2611/L2611,0)/VLOOKUP(H2611,ExchangeRates,2,FALSE)</f>
        <v>157.29347633136095</v>
      </c>
      <c r="Q2611" s="15">
        <f>IFERROR(E2611/VLOOKUP(H2611,ExchangeRates,2,FALSE),0)</f>
        <v>106330.39</v>
      </c>
      <c r="R2611" t="str">
        <f t="shared" si="201"/>
        <v>technology</v>
      </c>
      <c r="S2611" t="str">
        <f t="shared" si="202"/>
        <v>space exploration</v>
      </c>
      <c r="T2611" s="10">
        <f t="shared" si="203"/>
        <v>41075.237858796296</v>
      </c>
      <c r="U2611" s="10">
        <f t="shared" si="204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6">
        <f>IFERROR(E2612/L2612,0)/VLOOKUP(H2612,ExchangeRates,2,FALSE)</f>
        <v>55.758509532062391</v>
      </c>
      <c r="Q2612" s="15">
        <f>IFERROR(E2612/VLOOKUP(H2612,ExchangeRates,2,FALSE),0)</f>
        <v>32172.66</v>
      </c>
      <c r="R2612" t="str">
        <f t="shared" si="201"/>
        <v>technology</v>
      </c>
      <c r="S2612" t="str">
        <f t="shared" si="202"/>
        <v>space exploration</v>
      </c>
      <c r="T2612" s="10">
        <f t="shared" si="203"/>
        <v>42564.881076388891</v>
      </c>
      <c r="U2612" s="10">
        <f t="shared" si="204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6">
        <f>IFERROR(E2613/L2613,0)/VLOOKUP(H2613,ExchangeRates,2,FALSE)</f>
        <v>95.230561139652053</v>
      </c>
      <c r="Q2613" s="15">
        <f>IFERROR(E2613/VLOOKUP(H2613,ExchangeRates,2,FALSE),0)</f>
        <v>348829.54545454547</v>
      </c>
      <c r="R2613" t="str">
        <f t="shared" si="201"/>
        <v>technology</v>
      </c>
      <c r="S2613" t="str">
        <f t="shared" si="202"/>
        <v>space exploration</v>
      </c>
      <c r="T2613" s="10">
        <f t="shared" si="203"/>
        <v>42704.335810185185</v>
      </c>
      <c r="U2613" s="10">
        <f t="shared" si="204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6">
        <f>IFERROR(E2614/L2614,0)/VLOOKUP(H2614,ExchangeRates,2,FALSE)</f>
        <v>58.422210884353746</v>
      </c>
      <c r="Q2614" s="15">
        <f>IFERROR(E2614/VLOOKUP(H2614,ExchangeRates,2,FALSE),0)</f>
        <v>17176.13</v>
      </c>
      <c r="R2614" t="str">
        <f t="shared" si="201"/>
        <v>technology</v>
      </c>
      <c r="S2614" t="str">
        <f t="shared" si="202"/>
        <v>space exploration</v>
      </c>
      <c r="T2614" s="10">
        <f t="shared" si="203"/>
        <v>41982.143171296295</v>
      </c>
      <c r="U2614" s="10">
        <f t="shared" si="204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6">
        <f>IFERROR(E2615/L2615,0)/VLOOKUP(H2615,ExchangeRates,2,FALSE)</f>
        <v>270.57142857142856</v>
      </c>
      <c r="Q2615" s="15">
        <f>IFERROR(E2615/VLOOKUP(H2615,ExchangeRates,2,FALSE),0)</f>
        <v>7576</v>
      </c>
      <c r="R2615" t="str">
        <f t="shared" si="201"/>
        <v>technology</v>
      </c>
      <c r="S2615" t="str">
        <f t="shared" si="202"/>
        <v>space exploration</v>
      </c>
      <c r="T2615" s="10">
        <f t="shared" si="203"/>
        <v>41143.81821759259</v>
      </c>
      <c r="U2615" s="10">
        <f t="shared" si="204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6">
        <f>IFERROR(E2616/L2616,0)/VLOOKUP(H2616,ExchangeRates,2,FALSE)</f>
        <v>107.1</v>
      </c>
      <c r="Q2616" s="15">
        <f>IFERROR(E2616/VLOOKUP(H2616,ExchangeRates,2,FALSE),0)</f>
        <v>10710</v>
      </c>
      <c r="R2616" t="str">
        <f t="shared" si="201"/>
        <v>technology</v>
      </c>
      <c r="S2616" t="str">
        <f t="shared" si="202"/>
        <v>space exploration</v>
      </c>
      <c r="T2616" s="10">
        <f t="shared" si="203"/>
        <v>41730.708472222221</v>
      </c>
      <c r="U2616" s="10">
        <f t="shared" si="204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6">
        <f>IFERROR(E2617/L2617,0)/VLOOKUP(H2617,ExchangeRates,2,FALSE)</f>
        <v>59.722222222222221</v>
      </c>
      <c r="Q2617" s="15">
        <f>IFERROR(E2617/VLOOKUP(H2617,ExchangeRates,2,FALSE),0)</f>
        <v>4300</v>
      </c>
      <c r="R2617" t="str">
        <f t="shared" si="201"/>
        <v>technology</v>
      </c>
      <c r="S2617" t="str">
        <f t="shared" si="202"/>
        <v>space exploration</v>
      </c>
      <c r="T2617" s="10">
        <f t="shared" si="203"/>
        <v>42453.49726851852</v>
      </c>
      <c r="U2617" s="10">
        <f t="shared" si="204"/>
        <v>42490.5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6">
        <f>IFERROR(E2618/L2618,0)/VLOOKUP(H2618,ExchangeRates,2,FALSE)</f>
        <v>120.30882352941177</v>
      </c>
      <c r="Q2618" s="15">
        <f>IFERROR(E2618/VLOOKUP(H2618,ExchangeRates,2,FALSE),0)</f>
        <v>28633.5</v>
      </c>
      <c r="R2618" t="str">
        <f t="shared" si="201"/>
        <v>technology</v>
      </c>
      <c r="S2618" t="str">
        <f t="shared" si="202"/>
        <v>space exploration</v>
      </c>
      <c r="T2618" s="10">
        <f t="shared" si="203"/>
        <v>42211.99454861111</v>
      </c>
      <c r="U2618" s="10">
        <f t="shared" si="204"/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6">
        <f>IFERROR(E2619/L2619,0)/VLOOKUP(H2619,ExchangeRates,2,FALSE)</f>
        <v>27.59748427672956</v>
      </c>
      <c r="Q2619" s="15">
        <f>IFERROR(E2619/VLOOKUP(H2619,ExchangeRates,2,FALSE),0)</f>
        <v>4388</v>
      </c>
      <c r="R2619" t="str">
        <f t="shared" si="201"/>
        <v>technology</v>
      </c>
      <c r="S2619" t="str">
        <f t="shared" si="202"/>
        <v>space exploration</v>
      </c>
      <c r="T2619" s="10">
        <f t="shared" si="203"/>
        <v>41902.874432870369</v>
      </c>
      <c r="U2619" s="10">
        <f t="shared" si="204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6">
        <f>IFERROR(E2620/L2620,0)/VLOOKUP(H2620,ExchangeRates,2,FALSE)</f>
        <v>205.2987012987013</v>
      </c>
      <c r="Q2620" s="15">
        <f>IFERROR(E2620/VLOOKUP(H2620,ExchangeRates,2,FALSE),0)</f>
        <v>15808</v>
      </c>
      <c r="R2620" t="str">
        <f t="shared" si="201"/>
        <v>technology</v>
      </c>
      <c r="S2620" t="str">
        <f t="shared" si="202"/>
        <v>space exploration</v>
      </c>
      <c r="T2620" s="10">
        <f t="shared" si="203"/>
        <v>42279.792372685188</v>
      </c>
      <c r="U2620" s="10">
        <f t="shared" si="204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6">
        <f>IFERROR(E2621/L2621,0)/VLOOKUP(H2621,ExchangeRates,2,FALSE)</f>
        <v>35.547169811320757</v>
      </c>
      <c r="Q2621" s="15">
        <f>IFERROR(E2621/VLOOKUP(H2621,ExchangeRates,2,FALSE),0)</f>
        <v>1884</v>
      </c>
      <c r="R2621" t="str">
        <f t="shared" si="201"/>
        <v>technology</v>
      </c>
      <c r="S2621" t="str">
        <f t="shared" si="202"/>
        <v>space exploration</v>
      </c>
      <c r="T2621" s="10">
        <f t="shared" si="203"/>
        <v>42273.884305555555</v>
      </c>
      <c r="U2621" s="10">
        <f t="shared" si="204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6">
        <f>IFERROR(E2622/L2622,0)/VLOOKUP(H2622,ExchangeRates,2,FALSE)</f>
        <v>51.832978061994851</v>
      </c>
      <c r="Q2622" s="15">
        <f>IFERROR(E2622/VLOOKUP(H2622,ExchangeRates,2,FALSE),0)</f>
        <v>64843.055555555555</v>
      </c>
      <c r="R2622" t="str">
        <f t="shared" si="201"/>
        <v>technology</v>
      </c>
      <c r="S2622" t="str">
        <f t="shared" si="202"/>
        <v>space exploration</v>
      </c>
      <c r="T2622" s="10">
        <f t="shared" si="203"/>
        <v>42251.16715277778</v>
      </c>
      <c r="U2622" s="10">
        <f t="shared" si="204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6">
        <f>IFERROR(E2623/L2623,0)/VLOOKUP(H2623,ExchangeRates,2,FALSE)</f>
        <v>47.058064516129029</v>
      </c>
      <c r="Q2623" s="15">
        <f>IFERROR(E2623/VLOOKUP(H2623,ExchangeRates,2,FALSE),0)</f>
        <v>21882</v>
      </c>
      <c r="R2623" t="str">
        <f t="shared" si="201"/>
        <v>technology</v>
      </c>
      <c r="S2623" t="str">
        <f t="shared" si="202"/>
        <v>space exploration</v>
      </c>
      <c r="T2623" s="10">
        <f t="shared" si="203"/>
        <v>42115.747546296298</v>
      </c>
      <c r="U2623" s="10">
        <f t="shared" si="204"/>
        <v>42145.747546296298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6">
        <f>IFERROR(E2624/L2624,0)/VLOOKUP(H2624,ExchangeRates,2,FALSE)</f>
        <v>30.217444717444717</v>
      </c>
      <c r="Q2624" s="15">
        <f>IFERROR(E2624/VLOOKUP(H2624,ExchangeRates,2,FALSE),0)</f>
        <v>2236.090909090909</v>
      </c>
      <c r="R2624" t="str">
        <f t="shared" si="201"/>
        <v>technology</v>
      </c>
      <c r="S2624" t="str">
        <f t="shared" si="202"/>
        <v>space exploration</v>
      </c>
      <c r="T2624" s="10">
        <f t="shared" si="203"/>
        <v>42689.74324074074</v>
      </c>
      <c r="U2624" s="10">
        <f t="shared" si="204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6">
        <f>IFERROR(E2625/L2625,0)/VLOOKUP(H2625,ExchangeRates,2,FALSE)</f>
        <v>36.774193548387096</v>
      </c>
      <c r="Q2625" s="15">
        <f>IFERROR(E2625/VLOOKUP(H2625,ExchangeRates,2,FALSE),0)</f>
        <v>2280</v>
      </c>
      <c r="R2625" t="str">
        <f t="shared" si="201"/>
        <v>technology</v>
      </c>
      <c r="S2625" t="str">
        <f t="shared" si="202"/>
        <v>space exploration</v>
      </c>
      <c r="T2625" s="10">
        <f t="shared" si="203"/>
        <v>42692.256550925929</v>
      </c>
      <c r="U2625" s="10">
        <f t="shared" si="204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 s="6">
        <f>IFERROR(E2626/L2626,0)/VLOOKUP(H2626,ExchangeRates,2,FALSE)</f>
        <v>31.820544982698959</v>
      </c>
      <c r="Q2626" s="15">
        <f>IFERROR(E2626/VLOOKUP(H2626,ExchangeRates,2,FALSE),0)</f>
        <v>110353.65</v>
      </c>
      <c r="R2626" t="str">
        <f t="shared" si="201"/>
        <v>technology</v>
      </c>
      <c r="S2626" t="str">
        <f t="shared" si="202"/>
        <v>space exploration</v>
      </c>
      <c r="T2626" s="10">
        <f t="shared" si="203"/>
        <v>41144.421550925923</v>
      </c>
      <c r="U2626" s="10">
        <f t="shared" si="204"/>
        <v>41165.421550925923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 s="6">
        <f>IFERROR(E2627/L2627,0)/VLOOKUP(H2627,ExchangeRates,2,FALSE)</f>
        <v>31.337412587412587</v>
      </c>
      <c r="Q2627" s="15">
        <f>IFERROR(E2627/VLOOKUP(H2627,ExchangeRates,2,FALSE),0)</f>
        <v>1629.5454545454545</v>
      </c>
      <c r="R2627" t="str">
        <f t="shared" ref="R2627:R2690" si="206">LEFT(N2627,FIND("/",N2627)-1)</f>
        <v>technology</v>
      </c>
      <c r="S2627" t="str">
        <f t="shared" ref="S2627:S2690" si="207">RIGHT(N2627,LEN(N2627)-FIND("/",N2627))</f>
        <v>space exploration</v>
      </c>
      <c r="T2627" s="10">
        <f t="shared" ref="T2627:T2690" si="208">(((J2627/86400)+DATE(1970,1,1)))</f>
        <v>42658.810277777782</v>
      </c>
      <c r="U2627" s="10">
        <f t="shared" ref="U2627:U2690" si="209">(((I2627/86400)+DATE(1970,1,1)))</f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6">
        <f>IFERROR(E2628/L2628,0)/VLOOKUP(H2628,ExchangeRates,2,FALSE)</f>
        <v>56</v>
      </c>
      <c r="Q2628" s="15">
        <f>IFERROR(E2628/VLOOKUP(H2628,ExchangeRates,2,FALSE),0)</f>
        <v>2800</v>
      </c>
      <c r="R2628" t="str">
        <f t="shared" si="206"/>
        <v>technology</v>
      </c>
      <c r="S2628" t="str">
        <f t="shared" si="207"/>
        <v>space exploration</v>
      </c>
      <c r="T2628" s="10">
        <f t="shared" si="208"/>
        <v>42128.628113425926</v>
      </c>
      <c r="U2628" s="10">
        <f t="shared" si="209"/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6">
        <f>IFERROR(E2629/L2629,0)/VLOOKUP(H2629,ExchangeRates,2,FALSE)</f>
        <v>21.555555555555557</v>
      </c>
      <c r="Q2629" s="15">
        <f>IFERROR(E2629/VLOOKUP(H2629,ExchangeRates,2,FALSE),0)</f>
        <v>970</v>
      </c>
      <c r="R2629" t="str">
        <f t="shared" si="206"/>
        <v>technology</v>
      </c>
      <c r="S2629" t="str">
        <f t="shared" si="207"/>
        <v>space exploration</v>
      </c>
      <c r="T2629" s="10">
        <f t="shared" si="208"/>
        <v>42304.829409722224</v>
      </c>
      <c r="U2629" s="10">
        <f t="shared" si="209"/>
        <v>42334.871076388888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6">
        <f>IFERROR(E2630/L2630,0)/VLOOKUP(H2630,ExchangeRates,2,FALSE)</f>
        <v>44.095238095238095</v>
      </c>
      <c r="Q2630" s="15">
        <f>IFERROR(E2630/VLOOKUP(H2630,ExchangeRates,2,FALSE),0)</f>
        <v>926</v>
      </c>
      <c r="R2630" t="str">
        <f t="shared" si="206"/>
        <v>technology</v>
      </c>
      <c r="S2630" t="str">
        <f t="shared" si="207"/>
        <v>space exploration</v>
      </c>
      <c r="T2630" s="10">
        <f t="shared" si="208"/>
        <v>41953.966053240743</v>
      </c>
      <c r="U2630" s="10">
        <f t="shared" si="209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6">
        <f>IFERROR(E2631/L2631,0)/VLOOKUP(H2631,ExchangeRates,2,FALSE)</f>
        <v>80.848101265822777</v>
      </c>
      <c r="Q2631" s="15">
        <f>IFERROR(E2631/VLOOKUP(H2631,ExchangeRates,2,FALSE),0)</f>
        <v>8084.8101265822779</v>
      </c>
      <c r="R2631" t="str">
        <f t="shared" si="206"/>
        <v>technology</v>
      </c>
      <c r="S2631" t="str">
        <f t="shared" si="207"/>
        <v>space exploration</v>
      </c>
      <c r="T2631" s="10">
        <f t="shared" si="208"/>
        <v>42108.538449074069</v>
      </c>
      <c r="U2631" s="10">
        <f t="shared" si="209"/>
        <v>42138.538449074069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6">
        <f>IFERROR(E2632/L2632,0)/VLOOKUP(H2632,ExchangeRates,2,FALSE)</f>
        <v>27.074759945130314</v>
      </c>
      <c r="Q2632" s="15">
        <f>IFERROR(E2632/VLOOKUP(H2632,ExchangeRates,2,FALSE),0)</f>
        <v>2193.0555555555557</v>
      </c>
      <c r="R2632" t="str">
        <f t="shared" si="206"/>
        <v>technology</v>
      </c>
      <c r="S2632" t="str">
        <f t="shared" si="207"/>
        <v>space exploration</v>
      </c>
      <c r="T2632" s="10">
        <f t="shared" si="208"/>
        <v>42524.105462962965</v>
      </c>
      <c r="U2632" s="10">
        <f t="shared" si="209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6">
        <f>IFERROR(E2633/L2633,0)/VLOOKUP(H2633,ExchangeRates,2,FALSE)</f>
        <v>80.185489510489504</v>
      </c>
      <c r="Q2633" s="15">
        <f>IFERROR(E2633/VLOOKUP(H2633,ExchangeRates,2,FALSE),0)</f>
        <v>22933.05</v>
      </c>
      <c r="R2633" t="str">
        <f t="shared" si="206"/>
        <v>technology</v>
      </c>
      <c r="S2633" t="str">
        <f t="shared" si="207"/>
        <v>space exploration</v>
      </c>
      <c r="T2633" s="10">
        <f t="shared" si="208"/>
        <v>42218.169293981482</v>
      </c>
      <c r="U2633" s="10">
        <f t="shared" si="209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6">
        <f>IFERROR(E2634/L2634,0)/VLOOKUP(H2634,ExchangeRates,2,FALSE)</f>
        <v>34.904761904761905</v>
      </c>
      <c r="Q2634" s="15">
        <f>IFERROR(E2634/VLOOKUP(H2634,ExchangeRates,2,FALSE),0)</f>
        <v>1466</v>
      </c>
      <c r="R2634" t="str">
        <f t="shared" si="206"/>
        <v>technology</v>
      </c>
      <c r="S2634" t="str">
        <f t="shared" si="207"/>
        <v>space exploration</v>
      </c>
      <c r="T2634" s="10">
        <f t="shared" si="208"/>
        <v>42494.061793981484</v>
      </c>
      <c r="U2634" s="10">
        <f t="shared" si="209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6">
        <f>IFERROR(E2635/L2635,0)/VLOOKUP(H2635,ExchangeRates,2,FALSE)</f>
        <v>89.100502512562812</v>
      </c>
      <c r="Q2635" s="15">
        <f>IFERROR(E2635/VLOOKUP(H2635,ExchangeRates,2,FALSE),0)</f>
        <v>17731</v>
      </c>
      <c r="R2635" t="str">
        <f t="shared" si="206"/>
        <v>technology</v>
      </c>
      <c r="S2635" t="str">
        <f t="shared" si="207"/>
        <v>space exploration</v>
      </c>
      <c r="T2635" s="10">
        <f t="shared" si="208"/>
        <v>41667.823287037041</v>
      </c>
      <c r="U2635" s="10">
        <f t="shared" si="209"/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6">
        <f>IFERROR(E2636/L2636,0)/VLOOKUP(H2636,ExchangeRates,2,FALSE)</f>
        <v>39.44</v>
      </c>
      <c r="Q2636" s="15">
        <f>IFERROR(E2636/VLOOKUP(H2636,ExchangeRates,2,FALSE),0)</f>
        <v>986</v>
      </c>
      <c r="R2636" t="str">
        <f t="shared" si="206"/>
        <v>technology</v>
      </c>
      <c r="S2636" t="str">
        <f t="shared" si="207"/>
        <v>space exploration</v>
      </c>
      <c r="T2636" s="10">
        <f t="shared" si="208"/>
        <v>42612.656493055554</v>
      </c>
      <c r="U2636" s="10">
        <f t="shared" si="209"/>
        <v>42642.656493055554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6">
        <f>IFERROR(E2637/L2637,0)/VLOOKUP(H2637,ExchangeRates,2,FALSE)</f>
        <v>102.16773276474768</v>
      </c>
      <c r="Q2637" s="15">
        <f>IFERROR(E2637/VLOOKUP(H2637,ExchangeRates,2,FALSE),0)</f>
        <v>8582.0895522388055</v>
      </c>
      <c r="R2637" t="str">
        <f t="shared" si="206"/>
        <v>technology</v>
      </c>
      <c r="S2637" t="str">
        <f t="shared" si="207"/>
        <v>space exploration</v>
      </c>
      <c r="T2637" s="10">
        <f t="shared" si="208"/>
        <v>42037.950937500005</v>
      </c>
      <c r="U2637" s="10">
        <f t="shared" si="209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6">
        <f>IFERROR(E2638/L2638,0)/VLOOKUP(H2638,ExchangeRates,2,FALSE)</f>
        <v>37.46</v>
      </c>
      <c r="Q2638" s="15">
        <f>IFERROR(E2638/VLOOKUP(H2638,ExchangeRates,2,FALSE),0)</f>
        <v>1873</v>
      </c>
      <c r="R2638" t="str">
        <f t="shared" si="206"/>
        <v>technology</v>
      </c>
      <c r="S2638" t="str">
        <f t="shared" si="207"/>
        <v>space exploration</v>
      </c>
      <c r="T2638" s="10">
        <f t="shared" si="208"/>
        <v>42636.614745370374</v>
      </c>
      <c r="U2638" s="10">
        <f t="shared" si="209"/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6">
        <f>IFERROR(E2639/L2639,0)/VLOOKUP(H2639,ExchangeRates,2,FALSE)</f>
        <v>31.96153846153846</v>
      </c>
      <c r="Q2639" s="15">
        <f>IFERROR(E2639/VLOOKUP(H2639,ExchangeRates,2,FALSE),0)</f>
        <v>831</v>
      </c>
      <c r="R2639" t="str">
        <f t="shared" si="206"/>
        <v>technology</v>
      </c>
      <c r="S2639" t="str">
        <f t="shared" si="207"/>
        <v>space exploration</v>
      </c>
      <c r="T2639" s="10">
        <f t="shared" si="208"/>
        <v>42639.549479166672</v>
      </c>
      <c r="U2639" s="10">
        <f t="shared" si="209"/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6">
        <f>IFERROR(E2640/L2640,0)/VLOOKUP(H2640,ExchangeRates,2,FALSE)</f>
        <v>25.214285714285715</v>
      </c>
      <c r="Q2640" s="15">
        <f>IFERROR(E2640/VLOOKUP(H2640,ExchangeRates,2,FALSE),0)</f>
        <v>353</v>
      </c>
      <c r="R2640" t="str">
        <f t="shared" si="206"/>
        <v>technology</v>
      </c>
      <c r="S2640" t="str">
        <f t="shared" si="207"/>
        <v>space exploration</v>
      </c>
      <c r="T2640" s="10">
        <f t="shared" si="208"/>
        <v>41989.913136574076</v>
      </c>
      <c r="U2640" s="10">
        <f t="shared" si="209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6">
        <f>IFERROR(E2641/L2641,0)/VLOOKUP(H2641,ExchangeRates,2,FALSE)</f>
        <v>12.709894084215964</v>
      </c>
      <c r="Q2641" s="15">
        <f>IFERROR(E2641/VLOOKUP(H2641,ExchangeRates,2,FALSE),0)</f>
        <v>622.78481012658222</v>
      </c>
      <c r="R2641" t="str">
        <f t="shared" si="206"/>
        <v>technology</v>
      </c>
      <c r="S2641" t="str">
        <f t="shared" si="207"/>
        <v>space exploration</v>
      </c>
      <c r="T2641" s="10">
        <f t="shared" si="208"/>
        <v>42024.86513888889</v>
      </c>
      <c r="U2641" s="10">
        <f t="shared" si="209"/>
        <v>42054.86513888889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6">
        <f>IFERROR(E2642/L2642,0)/VLOOKUP(H2642,ExchangeRates,2,FALSE)</f>
        <v>45.94202898550725</v>
      </c>
      <c r="Q2642" s="15">
        <f>IFERROR(E2642/VLOOKUP(H2642,ExchangeRates,2,FALSE),0)</f>
        <v>3170</v>
      </c>
      <c r="R2642" t="str">
        <f t="shared" si="206"/>
        <v>technology</v>
      </c>
      <c r="S2642" t="str">
        <f t="shared" si="207"/>
        <v>space exploration</v>
      </c>
      <c r="T2642" s="10">
        <f t="shared" si="208"/>
        <v>42103.160578703704</v>
      </c>
      <c r="U2642" s="10">
        <f t="shared" si="209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6">
        <f>IFERROR(E2643/L2643,0)/VLOOKUP(H2643,ExchangeRates,2,FALSE)</f>
        <v>15</v>
      </c>
      <c r="Q2643" s="15">
        <f>IFERROR(E2643/VLOOKUP(H2643,ExchangeRates,2,FALSE),0)</f>
        <v>15</v>
      </c>
      <c r="R2643" t="str">
        <f t="shared" si="206"/>
        <v>technology</v>
      </c>
      <c r="S2643" t="str">
        <f t="shared" si="207"/>
        <v>space exploration</v>
      </c>
      <c r="T2643" s="10">
        <f t="shared" si="208"/>
        <v>41880.827118055553</v>
      </c>
      <c r="U2643" s="10">
        <f t="shared" si="209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>
        <f>IFERROR(E2644/L2644,0)/VLOOKUP(H2644,ExchangeRates,2,FALSE)</f>
        <v>0</v>
      </c>
      <c r="Q2644" s="15">
        <f>IFERROR(E2644/VLOOKUP(H2644,ExchangeRates,2,FALSE),0)</f>
        <v>0</v>
      </c>
      <c r="R2644" t="str">
        <f t="shared" si="206"/>
        <v>technology</v>
      </c>
      <c r="S2644" t="str">
        <f t="shared" si="207"/>
        <v>space exploration</v>
      </c>
      <c r="T2644" s="10">
        <f t="shared" si="208"/>
        <v>42536.246620370366</v>
      </c>
      <c r="U2644" s="10">
        <f t="shared" si="209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6">
        <f>IFERROR(E2645/L2645,0)/VLOOKUP(H2645,ExchangeRates,2,FALSE)</f>
        <v>223.58248500999335</v>
      </c>
      <c r="Q2645" s="15">
        <f>IFERROR(E2645/VLOOKUP(H2645,ExchangeRates,2,FALSE),0)</f>
        <v>335597.31</v>
      </c>
      <c r="R2645" t="str">
        <f t="shared" si="206"/>
        <v>technology</v>
      </c>
      <c r="S2645" t="str">
        <f t="shared" si="207"/>
        <v>space exploration</v>
      </c>
      <c r="T2645" s="10">
        <f t="shared" si="208"/>
        <v>42689.582349537042</v>
      </c>
      <c r="U2645" s="10">
        <f t="shared" si="209"/>
        <v>42725.332638888889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6">
        <f>IFERROR(E2646/L2646,0)/VLOOKUP(H2646,ExchangeRates,2,FALSE)</f>
        <v>39.480769230769234</v>
      </c>
      <c r="Q2646" s="15">
        <f>IFERROR(E2646/VLOOKUP(H2646,ExchangeRates,2,FALSE),0)</f>
        <v>2053</v>
      </c>
      <c r="R2646" t="str">
        <f t="shared" si="206"/>
        <v>technology</v>
      </c>
      <c r="S2646" t="str">
        <f t="shared" si="207"/>
        <v>space exploration</v>
      </c>
      <c r="T2646" s="10">
        <f t="shared" si="208"/>
        <v>42774.792071759264</v>
      </c>
      <c r="U2646" s="10">
        <f t="shared" si="209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6">
        <f>IFERROR(E2647/L2647,0)/VLOOKUP(H2647,ExchangeRates,2,FALSE)</f>
        <v>63.405797101449274</v>
      </c>
      <c r="Q2647" s="15">
        <f>IFERROR(E2647/VLOOKUP(H2647,ExchangeRates,2,FALSE),0)</f>
        <v>1458.3333333333335</v>
      </c>
      <c r="R2647" t="str">
        <f t="shared" si="206"/>
        <v>technology</v>
      </c>
      <c r="S2647" t="str">
        <f t="shared" si="207"/>
        <v>space exploration</v>
      </c>
      <c r="T2647" s="10">
        <f t="shared" si="208"/>
        <v>41921.842627314814</v>
      </c>
      <c r="U2647" s="10">
        <f t="shared" si="209"/>
        <v>41951.884293981479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6">
        <f>IFERROR(E2648/L2648,0)/VLOOKUP(H2648,ExchangeRates,2,FALSE)</f>
        <v>78.666205607476627</v>
      </c>
      <c r="Q2648" s="15">
        <f>IFERROR(E2648/VLOOKUP(H2648,ExchangeRates,2,FALSE),0)</f>
        <v>42086.42</v>
      </c>
      <c r="R2648" t="str">
        <f t="shared" si="206"/>
        <v>technology</v>
      </c>
      <c r="S2648" t="str">
        <f t="shared" si="207"/>
        <v>space exploration</v>
      </c>
      <c r="T2648" s="10">
        <f t="shared" si="208"/>
        <v>42226.313298611116</v>
      </c>
      <c r="U2648" s="10">
        <f t="shared" si="209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6">
        <f>IFERROR(E2649/L2649,0)/VLOOKUP(H2649,ExchangeRates,2,FALSE)</f>
        <v>8.9552238805970141</v>
      </c>
      <c r="Q2649" s="15">
        <f>IFERROR(E2649/VLOOKUP(H2649,ExchangeRates,2,FALSE),0)</f>
        <v>26.865671641791042</v>
      </c>
      <c r="R2649" t="str">
        <f t="shared" si="206"/>
        <v>technology</v>
      </c>
      <c r="S2649" t="str">
        <f t="shared" si="207"/>
        <v>space exploration</v>
      </c>
      <c r="T2649" s="10">
        <f t="shared" si="208"/>
        <v>42200.261793981481</v>
      </c>
      <c r="U2649" s="10">
        <f t="shared" si="209"/>
        <v>42230.261793981481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6">
        <f>IFERROR(E2650/L2650,0)/VLOOKUP(H2650,ExchangeRates,2,FALSE)</f>
        <v>17.666666666666668</v>
      </c>
      <c r="Q2650" s="15">
        <f>IFERROR(E2650/VLOOKUP(H2650,ExchangeRates,2,FALSE),0)</f>
        <v>106</v>
      </c>
      <c r="R2650" t="str">
        <f t="shared" si="206"/>
        <v>technology</v>
      </c>
      <c r="S2650" t="str">
        <f t="shared" si="207"/>
        <v>space exploration</v>
      </c>
      <c r="T2650" s="10">
        <f t="shared" si="208"/>
        <v>42408.714814814812</v>
      </c>
      <c r="U2650" s="10">
        <f t="shared" si="209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6">
        <f>IFERROR(E2651/L2651,0)/VLOOKUP(H2651,ExchangeRates,2,FALSE)</f>
        <v>41.333333333333336</v>
      </c>
      <c r="Q2651" s="15">
        <f>IFERROR(E2651/VLOOKUP(H2651,ExchangeRates,2,FALSE),0)</f>
        <v>124</v>
      </c>
      <c r="R2651" t="str">
        <f t="shared" si="206"/>
        <v>technology</v>
      </c>
      <c r="S2651" t="str">
        <f t="shared" si="207"/>
        <v>space exploration</v>
      </c>
      <c r="T2651" s="10">
        <f t="shared" si="208"/>
        <v>42341.99700231482</v>
      </c>
      <c r="U2651" s="10">
        <f t="shared" si="209"/>
        <v>42401.99700231482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6">
        <f>IFERROR(E2652/L2652,0)/VLOOKUP(H2652,ExchangeRates,2,FALSE)</f>
        <v>71.599999999999994</v>
      </c>
      <c r="Q2652" s="15">
        <f>IFERROR(E2652/VLOOKUP(H2652,ExchangeRates,2,FALSE),0)</f>
        <v>358</v>
      </c>
      <c r="R2652" t="str">
        <f t="shared" si="206"/>
        <v>technology</v>
      </c>
      <c r="S2652" t="str">
        <f t="shared" si="207"/>
        <v>space exploration</v>
      </c>
      <c r="T2652" s="10">
        <f t="shared" si="208"/>
        <v>42695.624340277776</v>
      </c>
      <c r="U2652" s="10">
        <f t="shared" si="209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6">
        <f>IFERROR(E2653/L2653,0)/VLOOKUP(H2653,ExchangeRates,2,FALSE)</f>
        <v>307.8235294117647</v>
      </c>
      <c r="Q2653" s="15">
        <f>IFERROR(E2653/VLOOKUP(H2653,ExchangeRates,2,FALSE),0)</f>
        <v>5233</v>
      </c>
      <c r="R2653" t="str">
        <f t="shared" si="206"/>
        <v>technology</v>
      </c>
      <c r="S2653" t="str">
        <f t="shared" si="207"/>
        <v>space exploration</v>
      </c>
      <c r="T2653" s="10">
        <f t="shared" si="208"/>
        <v>42327.805659722224</v>
      </c>
      <c r="U2653" s="10">
        <f t="shared" si="209"/>
        <v>42355.805659722224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6">
        <f>IFERROR(E2654/L2654,0)/VLOOKUP(H2654,ExchangeRates,2,FALSE)</f>
        <v>55.871212121212125</v>
      </c>
      <c r="Q2654" s="15">
        <f>IFERROR(E2654/VLOOKUP(H2654,ExchangeRates,2,FALSE),0)</f>
        <v>614.58333333333337</v>
      </c>
      <c r="R2654" t="str">
        <f t="shared" si="206"/>
        <v>technology</v>
      </c>
      <c r="S2654" t="str">
        <f t="shared" si="207"/>
        <v>space exploration</v>
      </c>
      <c r="T2654" s="10">
        <f t="shared" si="208"/>
        <v>41953.158854166672</v>
      </c>
      <c r="U2654" s="10">
        <f t="shared" si="209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6">
        <f>IFERROR(E2655/L2655,0)/VLOOKUP(H2655,ExchangeRates,2,FALSE)</f>
        <v>83.942857142857136</v>
      </c>
      <c r="Q2655" s="15">
        <f>IFERROR(E2655/VLOOKUP(H2655,ExchangeRates,2,FALSE),0)</f>
        <v>5876</v>
      </c>
      <c r="R2655" t="str">
        <f t="shared" si="206"/>
        <v>technology</v>
      </c>
      <c r="S2655" t="str">
        <f t="shared" si="207"/>
        <v>space exploration</v>
      </c>
      <c r="T2655" s="10">
        <f t="shared" si="208"/>
        <v>41771.651932870373</v>
      </c>
      <c r="U2655" s="10">
        <f t="shared" si="209"/>
        <v>41803.166666666664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6">
        <f>IFERROR(E2656/L2656,0)/VLOOKUP(H2656,ExchangeRates,2,FALSE)</f>
        <v>8.5</v>
      </c>
      <c r="Q2656" s="15">
        <f>IFERROR(E2656/VLOOKUP(H2656,ExchangeRates,2,FALSE),0)</f>
        <v>51</v>
      </c>
      <c r="R2656" t="str">
        <f t="shared" si="206"/>
        <v>technology</v>
      </c>
      <c r="S2656" t="str">
        <f t="shared" si="207"/>
        <v>space exploration</v>
      </c>
      <c r="T2656" s="10">
        <f t="shared" si="208"/>
        <v>42055.600995370369</v>
      </c>
      <c r="U2656" s="10">
        <f t="shared" si="209"/>
        <v>42115.559328703705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6">
        <f>IFERROR(E2657/L2657,0)/VLOOKUP(H2657,ExchangeRates,2,FALSE)</f>
        <v>73.372093023255815</v>
      </c>
      <c r="Q2657" s="15">
        <f>IFERROR(E2657/VLOOKUP(H2657,ExchangeRates,2,FALSE),0)</f>
        <v>3155</v>
      </c>
      <c r="R2657" t="str">
        <f t="shared" si="206"/>
        <v>technology</v>
      </c>
      <c r="S2657" t="str">
        <f t="shared" si="207"/>
        <v>space exploration</v>
      </c>
      <c r="T2657" s="10">
        <f t="shared" si="208"/>
        <v>42381.866284722222</v>
      </c>
      <c r="U2657" s="10">
        <f t="shared" si="209"/>
        <v>42409.833333333328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6">
        <f>IFERROR(E2658/L2658,0)/VLOOKUP(H2658,ExchangeRates,2,FALSE)</f>
        <v>112.86184210526316</v>
      </c>
      <c r="Q2658" s="15">
        <f>IFERROR(E2658/VLOOKUP(H2658,ExchangeRates,2,FALSE),0)</f>
        <v>17155</v>
      </c>
      <c r="R2658" t="str">
        <f t="shared" si="206"/>
        <v>technology</v>
      </c>
      <c r="S2658" t="str">
        <f t="shared" si="207"/>
        <v>space exploration</v>
      </c>
      <c r="T2658" s="10">
        <f t="shared" si="208"/>
        <v>42767.688518518524</v>
      </c>
      <c r="U2658" s="10">
        <f t="shared" si="209"/>
        <v>42806.791666666672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6">
        <f>IFERROR(E2659/L2659,0)/VLOOKUP(H2659,ExchangeRates,2,FALSE)</f>
        <v>95.277627118644077</v>
      </c>
      <c r="Q2659" s="15">
        <f>IFERROR(E2659/VLOOKUP(H2659,ExchangeRates,2,FALSE),0)</f>
        <v>5621.38</v>
      </c>
      <c r="R2659" t="str">
        <f t="shared" si="206"/>
        <v>technology</v>
      </c>
      <c r="S2659" t="str">
        <f t="shared" si="207"/>
        <v>space exploration</v>
      </c>
      <c r="T2659" s="10">
        <f t="shared" si="208"/>
        <v>42551.928854166668</v>
      </c>
      <c r="U2659" s="10">
        <f t="shared" si="209"/>
        <v>42585.0625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6">
        <f>IFERROR(E2660/L2660,0)/VLOOKUP(H2660,ExchangeRates,2,FALSE)</f>
        <v>22.75</v>
      </c>
      <c r="Q2660" s="15">
        <f>IFERROR(E2660/VLOOKUP(H2660,ExchangeRates,2,FALSE),0)</f>
        <v>91</v>
      </c>
      <c r="R2660" t="str">
        <f t="shared" si="206"/>
        <v>technology</v>
      </c>
      <c r="S2660" t="str">
        <f t="shared" si="207"/>
        <v>space exploration</v>
      </c>
      <c r="T2660" s="10">
        <f t="shared" si="208"/>
        <v>42551.884189814809</v>
      </c>
      <c r="U2660" s="10">
        <f t="shared" si="209"/>
        <v>42581.884189814809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6">
        <f>IFERROR(E2661/L2661,0)/VLOOKUP(H2661,ExchangeRates,2,FALSE)</f>
        <v>133.30000000000001</v>
      </c>
      <c r="Q2661" s="15">
        <f>IFERROR(E2661/VLOOKUP(H2661,ExchangeRates,2,FALSE),0)</f>
        <v>1333</v>
      </c>
      <c r="R2661" t="str">
        <f t="shared" si="206"/>
        <v>technology</v>
      </c>
      <c r="S2661" t="str">
        <f t="shared" si="207"/>
        <v>space exploration</v>
      </c>
      <c r="T2661" s="10">
        <f t="shared" si="208"/>
        <v>42082.069560185184</v>
      </c>
      <c r="U2661" s="10">
        <f t="shared" si="209"/>
        <v>42112.069560185184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6">
        <f>IFERROR(E2662/L2662,0)/VLOOKUP(H2662,ExchangeRates,2,FALSE)</f>
        <v>3.8</v>
      </c>
      <c r="Q2662" s="15">
        <f>IFERROR(E2662/VLOOKUP(H2662,ExchangeRates,2,FALSE),0)</f>
        <v>19</v>
      </c>
      <c r="R2662" t="str">
        <f t="shared" si="206"/>
        <v>technology</v>
      </c>
      <c r="S2662" t="str">
        <f t="shared" si="207"/>
        <v>space exploration</v>
      </c>
      <c r="T2662" s="10">
        <f t="shared" si="208"/>
        <v>42272.713171296295</v>
      </c>
      <c r="U2662" s="10">
        <f t="shared" si="209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6">
        <f>IFERROR(E2663/L2663,0)/VLOOKUP(H2663,ExchangeRates,2,FALSE)</f>
        <v>85.75</v>
      </c>
      <c r="Q2663" s="15">
        <f>IFERROR(E2663/VLOOKUP(H2663,ExchangeRates,2,FALSE),0)</f>
        <v>5145</v>
      </c>
      <c r="R2663" t="str">
        <f t="shared" si="206"/>
        <v>technology</v>
      </c>
      <c r="S2663" t="str">
        <f t="shared" si="207"/>
        <v>makerspaces</v>
      </c>
      <c r="T2663" s="10">
        <f t="shared" si="208"/>
        <v>41542.958449074074</v>
      </c>
      <c r="U2663" s="10">
        <f t="shared" si="209"/>
        <v>41572.958449074074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6">
        <f>IFERROR(E2664/L2664,0)/VLOOKUP(H2664,ExchangeRates,2,FALSE)</f>
        <v>267</v>
      </c>
      <c r="Q2664" s="15">
        <f>IFERROR(E2664/VLOOKUP(H2664,ExchangeRates,2,FALSE),0)</f>
        <v>21360</v>
      </c>
      <c r="R2664" t="str">
        <f t="shared" si="206"/>
        <v>technology</v>
      </c>
      <c r="S2664" t="str">
        <f t="shared" si="207"/>
        <v>makerspaces</v>
      </c>
      <c r="T2664" s="10">
        <f t="shared" si="208"/>
        <v>42207.746678240743</v>
      </c>
      <c r="U2664" s="10">
        <f t="shared" si="209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6">
        <f>IFERROR(E2665/L2665,0)/VLOOKUP(H2665,ExchangeRates,2,FALSE)</f>
        <v>278.77465351812367</v>
      </c>
      <c r="Q2665" s="15">
        <f>IFERROR(E2665/VLOOKUP(H2665,ExchangeRates,2,FALSE),0)</f>
        <v>15611.380597014924</v>
      </c>
      <c r="R2665" t="str">
        <f t="shared" si="206"/>
        <v>technology</v>
      </c>
      <c r="S2665" t="str">
        <f t="shared" si="207"/>
        <v>makerspaces</v>
      </c>
      <c r="T2665" s="10">
        <f t="shared" si="208"/>
        <v>42222.622766203705</v>
      </c>
      <c r="U2665" s="10">
        <f t="shared" si="209"/>
        <v>42251.625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6">
        <f>IFERROR(E2666/L2666,0)/VLOOKUP(H2666,ExchangeRates,2,FALSE)</f>
        <v>174.03846153846155</v>
      </c>
      <c r="Q2666" s="15">
        <f>IFERROR(E2666/VLOOKUP(H2666,ExchangeRates,2,FALSE),0)</f>
        <v>18100</v>
      </c>
      <c r="R2666" t="str">
        <f t="shared" si="206"/>
        <v>technology</v>
      </c>
      <c r="S2666" t="str">
        <f t="shared" si="207"/>
        <v>makerspaces</v>
      </c>
      <c r="T2666" s="10">
        <f t="shared" si="208"/>
        <v>42313.02542824074</v>
      </c>
      <c r="U2666" s="10">
        <f t="shared" si="209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6">
        <f>IFERROR(E2667/L2667,0)/VLOOKUP(H2667,ExchangeRates,2,FALSE)</f>
        <v>93.695652173913047</v>
      </c>
      <c r="Q2667" s="15">
        <f>IFERROR(E2667/VLOOKUP(H2667,ExchangeRates,2,FALSE),0)</f>
        <v>4310</v>
      </c>
      <c r="R2667" t="str">
        <f t="shared" si="206"/>
        <v>technology</v>
      </c>
      <c r="S2667" t="str">
        <f t="shared" si="207"/>
        <v>makerspaces</v>
      </c>
      <c r="T2667" s="10">
        <f t="shared" si="208"/>
        <v>42083.895532407405</v>
      </c>
      <c r="U2667" s="10">
        <f t="shared" si="209"/>
        <v>42128.895532407405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6">
        <f>IFERROR(E2668/L2668,0)/VLOOKUP(H2668,ExchangeRates,2,FALSE)</f>
        <v>77.327718446601949</v>
      </c>
      <c r="Q2668" s="15">
        <f>IFERROR(E2668/VLOOKUP(H2668,ExchangeRates,2,FALSE),0)</f>
        <v>15929.51</v>
      </c>
      <c r="R2668" t="str">
        <f t="shared" si="206"/>
        <v>technology</v>
      </c>
      <c r="S2668" t="str">
        <f t="shared" si="207"/>
        <v>makerspaces</v>
      </c>
      <c r="T2668" s="10">
        <f t="shared" si="208"/>
        <v>42235.764340277776</v>
      </c>
      <c r="U2668" s="10">
        <f t="shared" si="209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6">
        <f>IFERROR(E2669/L2669,0)/VLOOKUP(H2669,ExchangeRates,2,FALSE)</f>
        <v>92.222222222222229</v>
      </c>
      <c r="Q2669" s="15">
        <f>IFERROR(E2669/VLOOKUP(H2669,ExchangeRates,2,FALSE),0)</f>
        <v>1660</v>
      </c>
      <c r="R2669" t="str">
        <f t="shared" si="206"/>
        <v>technology</v>
      </c>
      <c r="S2669" t="str">
        <f t="shared" si="207"/>
        <v>makerspaces</v>
      </c>
      <c r="T2669" s="10">
        <f t="shared" si="208"/>
        <v>42380.926111111112</v>
      </c>
      <c r="U2669" s="10">
        <f t="shared" si="209"/>
        <v>42410.926111111112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6">
        <f>IFERROR(E2670/L2670,0)/VLOOKUP(H2670,ExchangeRates,2,FALSE)</f>
        <v>45.495735607675904</v>
      </c>
      <c r="Q2670" s="15">
        <f>IFERROR(E2670/VLOOKUP(H2670,ExchangeRates,2,FALSE),0)</f>
        <v>1273.8805970149253</v>
      </c>
      <c r="R2670" t="str">
        <f t="shared" si="206"/>
        <v>technology</v>
      </c>
      <c r="S2670" t="str">
        <f t="shared" si="207"/>
        <v>makerspaces</v>
      </c>
      <c r="T2670" s="10">
        <f t="shared" si="208"/>
        <v>42275.58871527778</v>
      </c>
      <c r="U2670" s="10">
        <f t="shared" si="209"/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6">
        <f>IFERROR(E2671/L2671,0)/VLOOKUP(H2671,ExchangeRates,2,FALSE)</f>
        <v>91</v>
      </c>
      <c r="Q2671" s="15">
        <f>IFERROR(E2671/VLOOKUP(H2671,ExchangeRates,2,FALSE),0)</f>
        <v>1001</v>
      </c>
      <c r="R2671" t="str">
        <f t="shared" si="206"/>
        <v>technology</v>
      </c>
      <c r="S2671" t="str">
        <f t="shared" si="207"/>
        <v>makerspaces</v>
      </c>
      <c r="T2671" s="10">
        <f t="shared" si="208"/>
        <v>42319.035833333328</v>
      </c>
      <c r="U2671" s="10">
        <f t="shared" si="209"/>
        <v>42379.035833333328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6">
        <f>IFERROR(E2672/L2672,0)/VLOOKUP(H2672,ExchangeRates,2,FALSE)</f>
        <v>28.877314814814817</v>
      </c>
      <c r="Q2672" s="15">
        <f>IFERROR(E2672/VLOOKUP(H2672,ExchangeRates,2,FALSE),0)</f>
        <v>1732.6388888888889</v>
      </c>
      <c r="R2672" t="str">
        <f t="shared" si="206"/>
        <v>technology</v>
      </c>
      <c r="S2672" t="str">
        <f t="shared" si="207"/>
        <v>makerspaces</v>
      </c>
      <c r="T2672" s="10">
        <f t="shared" si="208"/>
        <v>41821.020601851851</v>
      </c>
      <c r="U2672" s="10">
        <f t="shared" si="209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6">
        <f>IFERROR(E2673/L2673,0)/VLOOKUP(H2673,ExchangeRates,2,FALSE)</f>
        <v>33.761904761904759</v>
      </c>
      <c r="Q2673" s="15">
        <f>IFERROR(E2673/VLOOKUP(H2673,ExchangeRates,2,FALSE),0)</f>
        <v>2836</v>
      </c>
      <c r="R2673" t="str">
        <f t="shared" si="206"/>
        <v>technology</v>
      </c>
      <c r="S2673" t="str">
        <f t="shared" si="207"/>
        <v>makerspaces</v>
      </c>
      <c r="T2673" s="10">
        <f t="shared" si="208"/>
        <v>41962.749027777776</v>
      </c>
      <c r="U2673" s="10">
        <f t="shared" si="209"/>
        <v>41992.818055555559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6">
        <f>IFERROR(E2674/L2674,0)/VLOOKUP(H2674,ExchangeRates,2,FALSE)</f>
        <v>70.61702127659575</v>
      </c>
      <c r="Q2674" s="15">
        <f>IFERROR(E2674/VLOOKUP(H2674,ExchangeRates,2,FALSE),0)</f>
        <v>3319</v>
      </c>
      <c r="R2674" t="str">
        <f t="shared" si="206"/>
        <v>technology</v>
      </c>
      <c r="S2674" t="str">
        <f t="shared" si="207"/>
        <v>makerspaces</v>
      </c>
      <c r="T2674" s="10">
        <f t="shared" si="208"/>
        <v>42344.884143518517</v>
      </c>
      <c r="U2674" s="10">
        <f t="shared" si="209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6">
        <f>IFERROR(E2675/L2675,0)/VLOOKUP(H2675,ExchangeRates,2,FALSE)</f>
        <v>167.15151515151516</v>
      </c>
      <c r="Q2675" s="15">
        <f>IFERROR(E2675/VLOOKUP(H2675,ExchangeRates,2,FALSE),0)</f>
        <v>11032</v>
      </c>
      <c r="R2675" t="str">
        <f t="shared" si="206"/>
        <v>technology</v>
      </c>
      <c r="S2675" t="str">
        <f t="shared" si="207"/>
        <v>makerspaces</v>
      </c>
      <c r="T2675" s="10">
        <f t="shared" si="208"/>
        <v>41912.541655092595</v>
      </c>
      <c r="U2675" s="10">
        <f t="shared" si="209"/>
        <v>41941.947916666664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6">
        <f>IFERROR(E2676/L2676,0)/VLOOKUP(H2676,ExchangeRates,2,FALSE)</f>
        <v>128.61988304093566</v>
      </c>
      <c r="Q2676" s="15">
        <f>IFERROR(E2676/VLOOKUP(H2676,ExchangeRates,2,FALSE),0)</f>
        <v>21994</v>
      </c>
      <c r="R2676" t="str">
        <f t="shared" si="206"/>
        <v>technology</v>
      </c>
      <c r="S2676" t="str">
        <f t="shared" si="207"/>
        <v>makerspaces</v>
      </c>
      <c r="T2676" s="10">
        <f t="shared" si="208"/>
        <v>42529.632754629631</v>
      </c>
      <c r="U2676" s="10">
        <f t="shared" si="209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6">
        <f>IFERROR(E2677/L2677,0)/VLOOKUP(H2677,ExchangeRates,2,FALSE)</f>
        <v>65.41379310344827</v>
      </c>
      <c r="Q2677" s="15">
        <f>IFERROR(E2677/VLOOKUP(H2677,ExchangeRates,2,FALSE),0)</f>
        <v>1897</v>
      </c>
      <c r="R2677" t="str">
        <f t="shared" si="206"/>
        <v>technology</v>
      </c>
      <c r="S2677" t="str">
        <f t="shared" si="207"/>
        <v>makerspaces</v>
      </c>
      <c r="T2677" s="10">
        <f t="shared" si="208"/>
        <v>41923.857511574075</v>
      </c>
      <c r="U2677" s="10">
        <f t="shared" si="209"/>
        <v>41953.899178240739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6">
        <f>IFERROR(E2678/L2678,0)/VLOOKUP(H2678,ExchangeRates,2,FALSE)</f>
        <v>87.728026533996683</v>
      </c>
      <c r="Q2678" s="15">
        <f>IFERROR(E2678/VLOOKUP(H2678,ExchangeRates,2,FALSE),0)</f>
        <v>789.55223880597009</v>
      </c>
      <c r="R2678" t="str">
        <f t="shared" si="206"/>
        <v>technology</v>
      </c>
      <c r="S2678" t="str">
        <f t="shared" si="207"/>
        <v>makerspaces</v>
      </c>
      <c r="T2678" s="10">
        <f t="shared" si="208"/>
        <v>42482.624699074076</v>
      </c>
      <c r="U2678" s="10">
        <f t="shared" si="209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6">
        <f>IFERROR(E2679/L2679,0)/VLOOKUP(H2679,ExchangeRates,2,FALSE)</f>
        <v>126.48148148148148</v>
      </c>
      <c r="Q2679" s="15">
        <f>IFERROR(E2679/VLOOKUP(H2679,ExchangeRates,2,FALSE),0)</f>
        <v>3415</v>
      </c>
      <c r="R2679" t="str">
        <f t="shared" si="206"/>
        <v>technology</v>
      </c>
      <c r="S2679" t="str">
        <f t="shared" si="207"/>
        <v>makerspaces</v>
      </c>
      <c r="T2679" s="10">
        <f t="shared" si="208"/>
        <v>41793.029432870375</v>
      </c>
      <c r="U2679" s="10">
        <f t="shared" si="209"/>
        <v>41823.029432870375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6">
        <f>IFERROR(E2680/L2680,0)/VLOOKUP(H2680,ExchangeRates,2,FALSE)</f>
        <v>625</v>
      </c>
      <c r="Q2680" s="15">
        <f>IFERROR(E2680/VLOOKUP(H2680,ExchangeRates,2,FALSE),0)</f>
        <v>1250</v>
      </c>
      <c r="R2680" t="str">
        <f t="shared" si="206"/>
        <v>technology</v>
      </c>
      <c r="S2680" t="str">
        <f t="shared" si="207"/>
        <v>makerspaces</v>
      </c>
      <c r="T2680" s="10">
        <f t="shared" si="208"/>
        <v>42241.798206018517</v>
      </c>
      <c r="U2680" s="10">
        <f t="shared" si="209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6">
        <f>IFERROR(E2681/L2681,0)/VLOOKUP(H2681,ExchangeRates,2,FALSE)</f>
        <v>44</v>
      </c>
      <c r="Q2681" s="15">
        <f>IFERROR(E2681/VLOOKUP(H2681,ExchangeRates,2,FALSE),0)</f>
        <v>132</v>
      </c>
      <c r="R2681" t="str">
        <f t="shared" si="206"/>
        <v>technology</v>
      </c>
      <c r="S2681" t="str">
        <f t="shared" si="207"/>
        <v>makerspaces</v>
      </c>
      <c r="T2681" s="10">
        <f t="shared" si="208"/>
        <v>42033.001087962963</v>
      </c>
      <c r="U2681" s="10">
        <f t="shared" si="209"/>
        <v>42063.001087962963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6">
        <f>IFERROR(E2682/L2682,0)/VLOOKUP(H2682,ExchangeRates,2,FALSE)</f>
        <v>78.409090909090907</v>
      </c>
      <c r="Q2682" s="15">
        <f>IFERROR(E2682/VLOOKUP(H2682,ExchangeRates,2,FALSE),0)</f>
        <v>313.63636363636363</v>
      </c>
      <c r="R2682" t="str">
        <f t="shared" si="206"/>
        <v>technology</v>
      </c>
      <c r="S2682" t="str">
        <f t="shared" si="207"/>
        <v>makerspaces</v>
      </c>
      <c r="T2682" s="10">
        <f t="shared" si="208"/>
        <v>42436.211701388893</v>
      </c>
      <c r="U2682" s="10">
        <f t="shared" si="209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6">
        <f>IFERROR(E2683/L2683,0)/VLOOKUP(H2683,ExchangeRates,2,FALSE)</f>
        <v>27.5</v>
      </c>
      <c r="Q2683" s="15">
        <f>IFERROR(E2683/VLOOKUP(H2683,ExchangeRates,2,FALSE),0)</f>
        <v>55</v>
      </c>
      <c r="R2683" t="str">
        <f t="shared" si="206"/>
        <v>food</v>
      </c>
      <c r="S2683" t="str">
        <f t="shared" si="207"/>
        <v>food trucks</v>
      </c>
      <c r="T2683" s="10">
        <f t="shared" si="208"/>
        <v>41805.895254629628</v>
      </c>
      <c r="U2683" s="10">
        <f t="shared" si="209"/>
        <v>41830.895254629628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6">
        <f>IFERROR(E2684/L2684,0)/VLOOKUP(H2684,ExchangeRates,2,FALSE)</f>
        <v>84.9</v>
      </c>
      <c r="Q2684" s="15">
        <f>IFERROR(E2684/VLOOKUP(H2684,ExchangeRates,2,FALSE),0)</f>
        <v>1698</v>
      </c>
      <c r="R2684" t="str">
        <f t="shared" si="206"/>
        <v>food</v>
      </c>
      <c r="S2684" t="str">
        <f t="shared" si="207"/>
        <v>food trucks</v>
      </c>
      <c r="T2684" s="10">
        <f t="shared" si="208"/>
        <v>41932.871990740743</v>
      </c>
      <c r="U2684" s="10">
        <f t="shared" si="209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6">
        <f>IFERROR(E2685/L2685,0)/VLOOKUP(H2685,ExchangeRates,2,FALSE)</f>
        <v>12</v>
      </c>
      <c r="Q2685" s="15">
        <f>IFERROR(E2685/VLOOKUP(H2685,ExchangeRates,2,FALSE),0)</f>
        <v>36</v>
      </c>
      <c r="R2685" t="str">
        <f t="shared" si="206"/>
        <v>food</v>
      </c>
      <c r="S2685" t="str">
        <f t="shared" si="207"/>
        <v>food trucks</v>
      </c>
      <c r="T2685" s="10">
        <f t="shared" si="208"/>
        <v>42034.75509259259</v>
      </c>
      <c r="U2685" s="10">
        <f t="shared" si="209"/>
        <v>42064.75509259259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6">
        <f>IFERROR(E2686/L2686,0)/VLOOKUP(H2686,ExchangeRates,2,FALSE)</f>
        <v>200</v>
      </c>
      <c r="Q2686" s="15">
        <f>IFERROR(E2686/VLOOKUP(H2686,ExchangeRates,2,FALSE),0)</f>
        <v>800</v>
      </c>
      <c r="R2686" t="str">
        <f t="shared" si="206"/>
        <v>food</v>
      </c>
      <c r="S2686" t="str">
        <f t="shared" si="207"/>
        <v>food trucks</v>
      </c>
      <c r="T2686" s="10">
        <f t="shared" si="208"/>
        <v>41820.914641203708</v>
      </c>
      <c r="U2686" s="10">
        <f t="shared" si="209"/>
        <v>41860.914641203708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6">
        <f>IFERROR(E2687/L2687,0)/VLOOKUP(H2687,ExchangeRates,2,FALSE)</f>
        <v>10</v>
      </c>
      <c r="Q2687" s="15">
        <f>IFERROR(E2687/VLOOKUP(H2687,ExchangeRates,2,FALSE),0)</f>
        <v>10</v>
      </c>
      <c r="R2687" t="str">
        <f t="shared" si="206"/>
        <v>food</v>
      </c>
      <c r="S2687" t="str">
        <f t="shared" si="207"/>
        <v>food trucks</v>
      </c>
      <c r="T2687" s="10">
        <f t="shared" si="208"/>
        <v>42061.69594907407</v>
      </c>
      <c r="U2687" s="10">
        <f t="shared" si="209"/>
        <v>42121.654282407406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>
        <f>IFERROR(E2688/L2688,0)/VLOOKUP(H2688,ExchangeRates,2,FALSE)</f>
        <v>0</v>
      </c>
      <c r="Q2688" s="15">
        <f>IFERROR(E2688/VLOOKUP(H2688,ExchangeRates,2,FALSE),0)</f>
        <v>0</v>
      </c>
      <c r="R2688" t="str">
        <f t="shared" si="206"/>
        <v>food</v>
      </c>
      <c r="S2688" t="str">
        <f t="shared" si="207"/>
        <v>food trucks</v>
      </c>
      <c r="T2688" s="10">
        <f t="shared" si="208"/>
        <v>41892.974803240737</v>
      </c>
      <c r="U2688" s="10">
        <f t="shared" si="209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>
        <f>IFERROR(E2689/L2689,0)/VLOOKUP(H2689,ExchangeRates,2,FALSE)</f>
        <v>0</v>
      </c>
      <c r="Q2689" s="15">
        <f>IFERROR(E2689/VLOOKUP(H2689,ExchangeRates,2,FALSE),0)</f>
        <v>0</v>
      </c>
      <c r="R2689" t="str">
        <f t="shared" si="206"/>
        <v>food</v>
      </c>
      <c r="S2689" t="str">
        <f t="shared" si="207"/>
        <v>food trucks</v>
      </c>
      <c r="T2689" s="10">
        <f t="shared" si="208"/>
        <v>42154.64025462963</v>
      </c>
      <c r="U2689" s="10">
        <f t="shared" si="209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 s="6">
        <f>IFERROR(E2690/L2690,0)/VLOOKUP(H2690,ExchangeRates,2,FALSE)</f>
        <v>5.2857142857142856</v>
      </c>
      <c r="Q2690" s="15">
        <f>IFERROR(E2690/VLOOKUP(H2690,ExchangeRates,2,FALSE),0)</f>
        <v>74</v>
      </c>
      <c r="R2690" t="str">
        <f t="shared" si="206"/>
        <v>food</v>
      </c>
      <c r="S2690" t="str">
        <f t="shared" si="207"/>
        <v>food trucks</v>
      </c>
      <c r="T2690" s="10">
        <f t="shared" si="208"/>
        <v>42028.11886574074</v>
      </c>
      <c r="U2690" s="10">
        <f t="shared" si="209"/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 s="6">
        <f>IFERROR(E2691/L2691,0)/VLOOKUP(H2691,ExchangeRates,2,FALSE)</f>
        <v>1</v>
      </c>
      <c r="Q2691" s="15">
        <f>IFERROR(E2691/VLOOKUP(H2691,ExchangeRates,2,FALSE),0)</f>
        <v>1</v>
      </c>
      <c r="R2691" t="str">
        <f t="shared" ref="R2691:R2754" si="211">LEFT(N2691,FIND("/",N2691)-1)</f>
        <v>food</v>
      </c>
      <c r="S2691" t="str">
        <f t="shared" ref="S2691:S2754" si="212">RIGHT(N2691,LEN(N2691)-FIND("/",N2691))</f>
        <v>food trucks</v>
      </c>
      <c r="T2691" s="10">
        <f t="shared" ref="T2691:T2754" si="213">(((J2691/86400)+DATE(1970,1,1)))</f>
        <v>42551.961689814816</v>
      </c>
      <c r="U2691" s="10">
        <f t="shared" ref="U2691:U2754" si="214">(((I2691/86400)+DATE(1970,1,1)))</f>
        <v>42581.961689814816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6">
        <f>IFERROR(E2692/L2692,0)/VLOOKUP(H2692,ExchangeRates,2,FALSE)</f>
        <v>72.762711864406782</v>
      </c>
      <c r="Q2692" s="15">
        <f>IFERROR(E2692/VLOOKUP(H2692,ExchangeRates,2,FALSE),0)</f>
        <v>8586</v>
      </c>
      <c r="R2692" t="str">
        <f t="shared" si="211"/>
        <v>food</v>
      </c>
      <c r="S2692" t="str">
        <f t="shared" si="212"/>
        <v>food trucks</v>
      </c>
      <c r="T2692" s="10">
        <f t="shared" si="213"/>
        <v>42113.105046296296</v>
      </c>
      <c r="U2692" s="10">
        <f t="shared" si="214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6">
        <f>IFERROR(E2693/L2693,0)/VLOOKUP(H2693,ExchangeRates,2,FALSE)</f>
        <v>13.059701492537313</v>
      </c>
      <c r="Q2693" s="15">
        <f>IFERROR(E2693/VLOOKUP(H2693,ExchangeRates,2,FALSE),0)</f>
        <v>26.119402985074625</v>
      </c>
      <c r="R2693" t="str">
        <f t="shared" si="211"/>
        <v>food</v>
      </c>
      <c r="S2693" t="str">
        <f t="shared" si="212"/>
        <v>food trucks</v>
      </c>
      <c r="T2693" s="10">
        <f t="shared" si="213"/>
        <v>42089.724039351851</v>
      </c>
      <c r="U2693" s="10">
        <f t="shared" si="214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6">
        <f>IFERROR(E2694/L2694,0)/VLOOKUP(H2694,ExchangeRates,2,FALSE)</f>
        <v>25</v>
      </c>
      <c r="Q2694" s="15">
        <f>IFERROR(E2694/VLOOKUP(H2694,ExchangeRates,2,FALSE),0)</f>
        <v>25</v>
      </c>
      <c r="R2694" t="str">
        <f t="shared" si="211"/>
        <v>food</v>
      </c>
      <c r="S2694" t="str">
        <f t="shared" si="212"/>
        <v>food trucks</v>
      </c>
      <c r="T2694" s="10">
        <f t="shared" si="213"/>
        <v>42058.334027777775</v>
      </c>
      <c r="U2694" s="10">
        <f t="shared" si="214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6">
        <f>IFERROR(E2695/L2695,0)/VLOOKUP(H2695,ExchangeRates,2,FALSE)</f>
        <v>13.333333333333334</v>
      </c>
      <c r="Q2695" s="15">
        <f>IFERROR(E2695/VLOOKUP(H2695,ExchangeRates,2,FALSE),0)</f>
        <v>40</v>
      </c>
      <c r="R2695" t="str">
        <f t="shared" si="211"/>
        <v>food</v>
      </c>
      <c r="S2695" t="str">
        <f t="shared" si="212"/>
        <v>food trucks</v>
      </c>
      <c r="T2695" s="10">
        <f t="shared" si="213"/>
        <v>41834.138495370367</v>
      </c>
      <c r="U2695" s="10">
        <f t="shared" si="214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6">
        <f>IFERROR(E2696/L2696,0)/VLOOKUP(H2696,ExchangeRates,2,FALSE)</f>
        <v>1</v>
      </c>
      <c r="Q2696" s="15">
        <f>IFERROR(E2696/VLOOKUP(H2696,ExchangeRates,2,FALSE),0)</f>
        <v>1</v>
      </c>
      <c r="R2696" t="str">
        <f t="shared" si="211"/>
        <v>food</v>
      </c>
      <c r="S2696" t="str">
        <f t="shared" si="212"/>
        <v>food trucks</v>
      </c>
      <c r="T2696" s="10">
        <f t="shared" si="213"/>
        <v>41878.140497685185</v>
      </c>
      <c r="U2696" s="10">
        <f t="shared" si="214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6">
        <f>IFERROR(E2697/L2697,0)/VLOOKUP(H2697,ExchangeRates,2,FALSE)</f>
        <v>23.666666666666668</v>
      </c>
      <c r="Q2697" s="15">
        <f>IFERROR(E2697/VLOOKUP(H2697,ExchangeRates,2,FALSE),0)</f>
        <v>71</v>
      </c>
      <c r="R2697" t="str">
        <f t="shared" si="211"/>
        <v>food</v>
      </c>
      <c r="S2697" t="str">
        <f t="shared" si="212"/>
        <v>food trucks</v>
      </c>
      <c r="T2697" s="10">
        <f t="shared" si="213"/>
        <v>42048.181921296295</v>
      </c>
      <c r="U2697" s="10">
        <f t="shared" si="214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6">
        <f>IFERROR(E2698/L2698,0)/VLOOKUP(H2698,ExchangeRates,2,FALSE)</f>
        <v>89.21052631578948</v>
      </c>
      <c r="Q2698" s="15">
        <f>IFERROR(E2698/VLOOKUP(H2698,ExchangeRates,2,FALSE),0)</f>
        <v>3390</v>
      </c>
      <c r="R2698" t="str">
        <f t="shared" si="211"/>
        <v>food</v>
      </c>
      <c r="S2698" t="str">
        <f t="shared" si="212"/>
        <v>food trucks</v>
      </c>
      <c r="T2698" s="10">
        <f t="shared" si="213"/>
        <v>41964.844444444447</v>
      </c>
      <c r="U2698" s="10">
        <f t="shared" si="214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6">
        <f>IFERROR(E2699/L2699,0)/VLOOKUP(H2699,ExchangeRates,2,FALSE)</f>
        <v>116.55769230769231</v>
      </c>
      <c r="Q2699" s="15">
        <f>IFERROR(E2699/VLOOKUP(H2699,ExchangeRates,2,FALSE),0)</f>
        <v>6061</v>
      </c>
      <c r="R2699" t="str">
        <f t="shared" si="211"/>
        <v>food</v>
      </c>
      <c r="S2699" t="str">
        <f t="shared" si="212"/>
        <v>food trucks</v>
      </c>
      <c r="T2699" s="10">
        <f t="shared" si="213"/>
        <v>42187.940081018518</v>
      </c>
      <c r="U2699" s="10">
        <f t="shared" si="214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6">
        <f>IFERROR(E2700/L2700,0)/VLOOKUP(H2700,ExchangeRates,2,FALSE)</f>
        <v>13.005000000000001</v>
      </c>
      <c r="Q2700" s="15">
        <f>IFERROR(E2700/VLOOKUP(H2700,ExchangeRates,2,FALSE),0)</f>
        <v>26.01</v>
      </c>
      <c r="R2700" t="str">
        <f t="shared" si="211"/>
        <v>food</v>
      </c>
      <c r="S2700" t="str">
        <f t="shared" si="212"/>
        <v>food trucks</v>
      </c>
      <c r="T2700" s="10">
        <f t="shared" si="213"/>
        <v>41787.898240740738</v>
      </c>
      <c r="U2700" s="10">
        <f t="shared" si="214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>
        <f>IFERROR(E2701/L2701,0)/VLOOKUP(H2701,ExchangeRates,2,FALSE)</f>
        <v>0</v>
      </c>
      <c r="Q2701" s="15">
        <f>IFERROR(E2701/VLOOKUP(H2701,ExchangeRates,2,FALSE),0)</f>
        <v>0</v>
      </c>
      <c r="R2701" t="str">
        <f t="shared" si="211"/>
        <v>food</v>
      </c>
      <c r="S2701" t="str">
        <f t="shared" si="212"/>
        <v>food trucks</v>
      </c>
      <c r="T2701" s="10">
        <f t="shared" si="213"/>
        <v>41829.896562499998</v>
      </c>
      <c r="U2701" s="10">
        <f t="shared" si="214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6">
        <f>IFERROR(E2702/L2702,0)/VLOOKUP(H2702,ExchangeRates,2,FALSE)</f>
        <v>17.5</v>
      </c>
      <c r="Q2702" s="15">
        <f>IFERROR(E2702/VLOOKUP(H2702,ExchangeRates,2,FALSE),0)</f>
        <v>70</v>
      </c>
      <c r="R2702" t="str">
        <f t="shared" si="211"/>
        <v>food</v>
      </c>
      <c r="S2702" t="str">
        <f t="shared" si="212"/>
        <v>food trucks</v>
      </c>
      <c r="T2702" s="10">
        <f t="shared" si="213"/>
        <v>41870.874675925923</v>
      </c>
      <c r="U2702" s="10">
        <f t="shared" si="214"/>
        <v>41900.874675925923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6">
        <f>IFERROR(E2703/L2703,0)/VLOOKUP(H2703,ExchangeRates,2,FALSE)</f>
        <v>38.784584980237156</v>
      </c>
      <c r="Q2703" s="15">
        <f>IFERROR(E2703/VLOOKUP(H2703,ExchangeRates,2,FALSE),0)</f>
        <v>1784.090909090909</v>
      </c>
      <c r="R2703" t="str">
        <f t="shared" si="211"/>
        <v>theater</v>
      </c>
      <c r="S2703" t="str">
        <f t="shared" si="212"/>
        <v>spaces</v>
      </c>
      <c r="T2703" s="10">
        <f t="shared" si="213"/>
        <v>42801.774699074071</v>
      </c>
      <c r="U2703" s="10">
        <f t="shared" si="214"/>
        <v>42832.733032407406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6">
        <f>IFERROR(E2704/L2704,0)/VLOOKUP(H2704,ExchangeRates,2,FALSE)</f>
        <v>132.34615384615384</v>
      </c>
      <c r="Q2704" s="15">
        <f>IFERROR(E2704/VLOOKUP(H2704,ExchangeRates,2,FALSE),0)</f>
        <v>3441</v>
      </c>
      <c r="R2704" t="str">
        <f t="shared" si="211"/>
        <v>theater</v>
      </c>
      <c r="S2704" t="str">
        <f t="shared" si="212"/>
        <v>spaces</v>
      </c>
      <c r="T2704" s="10">
        <f t="shared" si="213"/>
        <v>42800.801817129628</v>
      </c>
      <c r="U2704" s="10">
        <f t="shared" si="214"/>
        <v>42830.760150462964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6">
        <f>IFERROR(E2705/L2705,0)/VLOOKUP(H2705,ExchangeRates,2,FALSE)</f>
        <v>42.16836864299141</v>
      </c>
      <c r="Q2705" s="15">
        <f>IFERROR(E2705/VLOOKUP(H2705,ExchangeRates,2,FALSE),0)</f>
        <v>1897.5765889346135</v>
      </c>
      <c r="R2705" t="str">
        <f t="shared" si="211"/>
        <v>theater</v>
      </c>
      <c r="S2705" t="str">
        <f t="shared" si="212"/>
        <v>spaces</v>
      </c>
      <c r="T2705" s="10">
        <f t="shared" si="213"/>
        <v>42756.690162037034</v>
      </c>
      <c r="U2705" s="10">
        <f t="shared" si="214"/>
        <v>42816.648495370369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6">
        <f>IFERROR(E2706/L2706,0)/VLOOKUP(H2706,ExchangeRates,2,FALSE)</f>
        <v>163.57142857142858</v>
      </c>
      <c r="Q2706" s="15">
        <f>IFERROR(E2706/VLOOKUP(H2706,ExchangeRates,2,FALSE),0)</f>
        <v>1145</v>
      </c>
      <c r="R2706" t="str">
        <f t="shared" si="211"/>
        <v>theater</v>
      </c>
      <c r="S2706" t="str">
        <f t="shared" si="212"/>
        <v>spaces</v>
      </c>
      <c r="T2706" s="10">
        <f t="shared" si="213"/>
        <v>42787.862430555557</v>
      </c>
      <c r="U2706" s="10">
        <f t="shared" si="214"/>
        <v>42830.820763888885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6">
        <f>IFERROR(E2707/L2707,0)/VLOOKUP(H2707,ExchangeRates,2,FALSE)</f>
        <v>217.375</v>
      </c>
      <c r="Q2707" s="15">
        <f>IFERROR(E2707/VLOOKUP(H2707,ExchangeRates,2,FALSE),0)</f>
        <v>1739</v>
      </c>
      <c r="R2707" t="str">
        <f t="shared" si="211"/>
        <v>theater</v>
      </c>
      <c r="S2707" t="str">
        <f t="shared" si="212"/>
        <v>spaces</v>
      </c>
      <c r="T2707" s="10">
        <f t="shared" si="213"/>
        <v>42773.916180555556</v>
      </c>
      <c r="U2707" s="10">
        <f t="shared" si="214"/>
        <v>42818.874513888892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6">
        <f>IFERROR(E2708/L2708,0)/VLOOKUP(H2708,ExchangeRates,2,FALSE)</f>
        <v>149.44486692015209</v>
      </c>
      <c r="Q2708" s="15">
        <f>IFERROR(E2708/VLOOKUP(H2708,ExchangeRates,2,FALSE),0)</f>
        <v>39304</v>
      </c>
      <c r="R2708" t="str">
        <f t="shared" si="211"/>
        <v>theater</v>
      </c>
      <c r="S2708" t="str">
        <f t="shared" si="212"/>
        <v>spaces</v>
      </c>
      <c r="T2708" s="10">
        <f t="shared" si="213"/>
        <v>41899.294942129629</v>
      </c>
      <c r="U2708" s="10">
        <f t="shared" si="214"/>
        <v>41928.290972222225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6">
        <f>IFERROR(E2709/L2709,0)/VLOOKUP(H2709,ExchangeRates,2,FALSE)</f>
        <v>71.237487309644663</v>
      </c>
      <c r="Q2709" s="15">
        <f>IFERROR(E2709/VLOOKUP(H2709,ExchangeRates,2,FALSE),0)</f>
        <v>28067.57</v>
      </c>
      <c r="R2709" t="str">
        <f t="shared" si="211"/>
        <v>theater</v>
      </c>
      <c r="S2709" t="str">
        <f t="shared" si="212"/>
        <v>spaces</v>
      </c>
      <c r="T2709" s="10">
        <f t="shared" si="213"/>
        <v>41391.782905092594</v>
      </c>
      <c r="U2709" s="10">
        <f t="shared" si="214"/>
        <v>41421.290972222225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6">
        <f>IFERROR(E2710/L2710,0)/VLOOKUP(H2710,ExchangeRates,2,FALSE)</f>
        <v>56.28394733984144</v>
      </c>
      <c r="Q2710" s="15">
        <f>IFERROR(E2710/VLOOKUP(H2710,ExchangeRates,2,FALSE),0)</f>
        <v>59041.860759493669</v>
      </c>
      <c r="R2710" t="str">
        <f t="shared" si="211"/>
        <v>theater</v>
      </c>
      <c r="S2710" t="str">
        <f t="shared" si="212"/>
        <v>spaces</v>
      </c>
      <c r="T2710" s="10">
        <f t="shared" si="213"/>
        <v>42512.698217592595</v>
      </c>
      <c r="U2710" s="10">
        <f t="shared" si="214"/>
        <v>42572.698217592595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6">
        <f>IFERROR(E2711/L2711,0)/VLOOKUP(H2711,ExchangeRates,2,FALSE)</f>
        <v>164.94480519480518</v>
      </c>
      <c r="Q2711" s="15">
        <f>IFERROR(E2711/VLOOKUP(H2711,ExchangeRates,2,FALSE),0)</f>
        <v>50803</v>
      </c>
      <c r="R2711" t="str">
        <f t="shared" si="211"/>
        <v>theater</v>
      </c>
      <c r="S2711" t="str">
        <f t="shared" si="212"/>
        <v>spaces</v>
      </c>
      <c r="T2711" s="10">
        <f t="shared" si="213"/>
        <v>42612.149780092594</v>
      </c>
      <c r="U2711" s="10">
        <f t="shared" si="214"/>
        <v>42647.165972222225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6">
        <f>IFERROR(E2712/L2712,0)/VLOOKUP(H2712,ExchangeRates,2,FALSE)</f>
        <v>84.871516544117654</v>
      </c>
      <c r="Q2712" s="15">
        <f>IFERROR(E2712/VLOOKUP(H2712,ExchangeRates,2,FALSE),0)</f>
        <v>92340.21</v>
      </c>
      <c r="R2712" t="str">
        <f t="shared" si="211"/>
        <v>theater</v>
      </c>
      <c r="S2712" t="str">
        <f t="shared" si="212"/>
        <v>spaces</v>
      </c>
      <c r="T2712" s="10">
        <f t="shared" si="213"/>
        <v>41828.229490740741</v>
      </c>
      <c r="U2712" s="10">
        <f t="shared" si="214"/>
        <v>41860.083333333336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6">
        <f>IFERROR(E2713/L2713,0)/VLOOKUP(H2713,ExchangeRates,2,FALSE)</f>
        <v>68.285070227154492</v>
      </c>
      <c r="Q2713" s="15">
        <f>IFERROR(E2713/VLOOKUP(H2713,ExchangeRates,2,FALSE),0)</f>
        <v>4984.8101265822779</v>
      </c>
      <c r="R2713" t="str">
        <f t="shared" si="211"/>
        <v>theater</v>
      </c>
      <c r="S2713" t="str">
        <f t="shared" si="212"/>
        <v>spaces</v>
      </c>
      <c r="T2713" s="10">
        <f t="shared" si="213"/>
        <v>41780.745254629626</v>
      </c>
      <c r="U2713" s="10">
        <f t="shared" si="214"/>
        <v>41810.917361111111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6">
        <f>IFERROR(E2714/L2714,0)/VLOOKUP(H2714,ExchangeRates,2,FALSE)</f>
        <v>50.531468531468533</v>
      </c>
      <c r="Q2714" s="15">
        <f>IFERROR(E2714/VLOOKUP(H2714,ExchangeRates,2,FALSE),0)</f>
        <v>7226</v>
      </c>
      <c r="R2714" t="str">
        <f t="shared" si="211"/>
        <v>theater</v>
      </c>
      <c r="S2714" t="str">
        <f t="shared" si="212"/>
        <v>spaces</v>
      </c>
      <c r="T2714" s="10">
        <f t="shared" si="213"/>
        <v>41432.062037037038</v>
      </c>
      <c r="U2714" s="10">
        <f t="shared" si="214"/>
        <v>41468.75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6">
        <f>IFERROR(E2715/L2715,0)/VLOOKUP(H2715,ExchangeRates,2,FALSE)</f>
        <v>108.00140845070422</v>
      </c>
      <c r="Q2715" s="15">
        <f>IFERROR(E2715/VLOOKUP(H2715,ExchangeRates,2,FALSE),0)</f>
        <v>153362</v>
      </c>
      <c r="R2715" t="str">
        <f t="shared" si="211"/>
        <v>theater</v>
      </c>
      <c r="S2715" t="str">
        <f t="shared" si="212"/>
        <v>spaces</v>
      </c>
      <c r="T2715" s="10">
        <f t="shared" si="213"/>
        <v>42322.653749999998</v>
      </c>
      <c r="U2715" s="10">
        <f t="shared" si="214"/>
        <v>42362.653749999998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6">
        <f>IFERROR(E2716/L2716,0)/VLOOKUP(H2716,ExchangeRates,2,FALSE)</f>
        <v>95.373770491803285</v>
      </c>
      <c r="Q2716" s="15">
        <f>IFERROR(E2716/VLOOKUP(H2716,ExchangeRates,2,FALSE),0)</f>
        <v>29089</v>
      </c>
      <c r="R2716" t="str">
        <f t="shared" si="211"/>
        <v>theater</v>
      </c>
      <c r="S2716" t="str">
        <f t="shared" si="212"/>
        <v>spaces</v>
      </c>
      <c r="T2716" s="10">
        <f t="shared" si="213"/>
        <v>42629.655046296291</v>
      </c>
      <c r="U2716" s="10">
        <f t="shared" si="214"/>
        <v>42657.958333333328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6">
        <f>IFERROR(E2717/L2717,0)/VLOOKUP(H2717,ExchangeRates,2,FALSE)</f>
        <v>57.631016333938291</v>
      </c>
      <c r="Q2717" s="15">
        <f>IFERROR(E2717/VLOOKUP(H2717,ExchangeRates,2,FALSE),0)</f>
        <v>31754.69</v>
      </c>
      <c r="R2717" t="str">
        <f t="shared" si="211"/>
        <v>theater</v>
      </c>
      <c r="S2717" t="str">
        <f t="shared" si="212"/>
        <v>spaces</v>
      </c>
      <c r="T2717" s="10">
        <f t="shared" si="213"/>
        <v>42387.398472222223</v>
      </c>
      <c r="U2717" s="10">
        <f t="shared" si="214"/>
        <v>42421.398472222223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6">
        <f>IFERROR(E2718/L2718,0)/VLOOKUP(H2718,ExchangeRates,2,FALSE)</f>
        <v>72.909637822070977</v>
      </c>
      <c r="Q2718" s="15">
        <f>IFERROR(E2718/VLOOKUP(H2718,ExchangeRates,2,FALSE),0)</f>
        <v>13634.102272727272</v>
      </c>
      <c r="R2718" t="str">
        <f t="shared" si="211"/>
        <v>theater</v>
      </c>
      <c r="S2718" t="str">
        <f t="shared" si="212"/>
        <v>spaces</v>
      </c>
      <c r="T2718" s="10">
        <f t="shared" si="213"/>
        <v>42255.333252314813</v>
      </c>
      <c r="U2718" s="10">
        <f t="shared" si="214"/>
        <v>42285.333252314813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6">
        <f>IFERROR(E2719/L2719,0)/VLOOKUP(H2719,ExchangeRates,2,FALSE)</f>
        <v>92.387692307692305</v>
      </c>
      <c r="Q2719" s="15">
        <f>IFERROR(E2719/VLOOKUP(H2719,ExchangeRates,2,FALSE),0)</f>
        <v>30026</v>
      </c>
      <c r="R2719" t="str">
        <f t="shared" si="211"/>
        <v>theater</v>
      </c>
      <c r="S2719" t="str">
        <f t="shared" si="212"/>
        <v>spaces</v>
      </c>
      <c r="T2719" s="10">
        <f t="shared" si="213"/>
        <v>41934.914918981478</v>
      </c>
      <c r="U2719" s="10">
        <f t="shared" si="214"/>
        <v>41979.956585648149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6">
        <f>IFERROR(E2720/L2720,0)/VLOOKUP(H2720,ExchangeRates,2,FALSE)</f>
        <v>125.97972972972973</v>
      </c>
      <c r="Q2720" s="15">
        <f>IFERROR(E2720/VLOOKUP(H2720,ExchangeRates,2,FALSE),0)</f>
        <v>18645</v>
      </c>
      <c r="R2720" t="str">
        <f t="shared" si="211"/>
        <v>theater</v>
      </c>
      <c r="S2720" t="str">
        <f t="shared" si="212"/>
        <v>spaces</v>
      </c>
      <c r="T2720" s="10">
        <f t="shared" si="213"/>
        <v>42465.596585648149</v>
      </c>
      <c r="U2720" s="10">
        <f t="shared" si="214"/>
        <v>42493.958333333328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6">
        <f>IFERROR(E2721/L2721,0)/VLOOKUP(H2721,ExchangeRates,2,FALSE)</f>
        <v>94.637681159420296</v>
      </c>
      <c r="Q2721" s="15">
        <f>IFERROR(E2721/VLOOKUP(H2721,ExchangeRates,2,FALSE),0)</f>
        <v>6530</v>
      </c>
      <c r="R2721" t="str">
        <f t="shared" si="211"/>
        <v>theater</v>
      </c>
      <c r="S2721" t="str">
        <f t="shared" si="212"/>
        <v>spaces</v>
      </c>
      <c r="T2721" s="10">
        <f t="shared" si="213"/>
        <v>42418.031180555554</v>
      </c>
      <c r="U2721" s="10">
        <f t="shared" si="214"/>
        <v>42477.98951388889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6">
        <f>IFERROR(E2722/L2722,0)/VLOOKUP(H2722,ExchangeRates,2,FALSE)</f>
        <v>170.69942196531792</v>
      </c>
      <c r="Q2722" s="15">
        <f>IFERROR(E2722/VLOOKUP(H2722,ExchangeRates,2,FALSE),0)</f>
        <v>29531</v>
      </c>
      <c r="R2722" t="str">
        <f t="shared" si="211"/>
        <v>theater</v>
      </c>
      <c r="S2722" t="str">
        <f t="shared" si="212"/>
        <v>spaces</v>
      </c>
      <c r="T2722" s="10">
        <f t="shared" si="213"/>
        <v>42655.465891203705</v>
      </c>
      <c r="U2722" s="10">
        <f t="shared" si="214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6">
        <f>IFERROR(E2723/L2723,0)/VLOOKUP(H2723,ExchangeRates,2,FALSE)</f>
        <v>51.597571878970399</v>
      </c>
      <c r="Q2723" s="15">
        <f>IFERROR(E2723/VLOOKUP(H2723,ExchangeRates,2,FALSE),0)</f>
        <v>13879.746835443037</v>
      </c>
      <c r="R2723" t="str">
        <f t="shared" si="211"/>
        <v>technology</v>
      </c>
      <c r="S2723" t="str">
        <f t="shared" si="212"/>
        <v>hardware</v>
      </c>
      <c r="T2723" s="10">
        <f t="shared" si="213"/>
        <v>41493.543958333335</v>
      </c>
      <c r="U2723" s="10">
        <f t="shared" si="214"/>
        <v>41523.791666666664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6">
        <f>IFERROR(E2724/L2724,0)/VLOOKUP(H2724,ExchangeRates,2,FALSE)</f>
        <v>68.254054054054052</v>
      </c>
      <c r="Q2724" s="15">
        <f>IFERROR(E2724/VLOOKUP(H2724,ExchangeRates,2,FALSE),0)</f>
        <v>12627</v>
      </c>
      <c r="R2724" t="str">
        <f t="shared" si="211"/>
        <v>technology</v>
      </c>
      <c r="S2724" t="str">
        <f t="shared" si="212"/>
        <v>hardware</v>
      </c>
      <c r="T2724" s="10">
        <f t="shared" si="213"/>
        <v>42704.857094907406</v>
      </c>
      <c r="U2724" s="10">
        <f t="shared" si="214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6">
        <f>IFERROR(E2725/L2725,0)/VLOOKUP(H2725,ExchangeRates,2,FALSE)</f>
        <v>95.48863636363636</v>
      </c>
      <c r="Q2725" s="15">
        <f>IFERROR(E2725/VLOOKUP(H2725,ExchangeRates,2,FALSE),0)</f>
        <v>16806</v>
      </c>
      <c r="R2725" t="str">
        <f t="shared" si="211"/>
        <v>technology</v>
      </c>
      <c r="S2725" t="str">
        <f t="shared" si="212"/>
        <v>hardware</v>
      </c>
      <c r="T2725" s="10">
        <f t="shared" si="213"/>
        <v>41944.83898148148</v>
      </c>
      <c r="U2725" s="10">
        <f t="shared" si="214"/>
        <v>42004.880648148144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6">
        <f>IFERROR(E2726/L2726,0)/VLOOKUP(H2726,ExchangeRates,2,FALSE)</f>
        <v>9.1016012223450637</v>
      </c>
      <c r="Q2726" s="15">
        <f>IFERROR(E2726/VLOOKUP(H2726,ExchangeRates,2,FALSE),0)</f>
        <v>9274.5316455696193</v>
      </c>
      <c r="R2726" t="str">
        <f t="shared" si="211"/>
        <v>technology</v>
      </c>
      <c r="S2726" t="str">
        <f t="shared" si="212"/>
        <v>hardware</v>
      </c>
      <c r="T2726" s="10">
        <f t="shared" si="213"/>
        <v>42199.32707175926</v>
      </c>
      <c r="U2726" s="10">
        <f t="shared" si="214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6">
        <f>IFERROR(E2727/L2727,0)/VLOOKUP(H2727,ExchangeRates,2,FALSE)</f>
        <v>381.83199049002769</v>
      </c>
      <c r="Q2727" s="15">
        <f>IFERROR(E2727/VLOOKUP(H2727,ExchangeRates,2,FALSE),0)</f>
        <v>43147.014925373129</v>
      </c>
      <c r="R2727" t="str">
        <f t="shared" si="211"/>
        <v>technology</v>
      </c>
      <c r="S2727" t="str">
        <f t="shared" si="212"/>
        <v>hardware</v>
      </c>
      <c r="T2727" s="10">
        <f t="shared" si="213"/>
        <v>42745.744618055556</v>
      </c>
      <c r="U2727" s="10">
        <f t="shared" si="214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6">
        <f>IFERROR(E2728/L2728,0)/VLOOKUP(H2728,ExchangeRates,2,FALSE)</f>
        <v>261.74504950495049</v>
      </c>
      <c r="Q2728" s="15">
        <f>IFERROR(E2728/VLOOKUP(H2728,ExchangeRates,2,FALSE),0)</f>
        <v>105745</v>
      </c>
      <c r="R2728" t="str">
        <f t="shared" si="211"/>
        <v>technology</v>
      </c>
      <c r="S2728" t="str">
        <f t="shared" si="212"/>
        <v>hardware</v>
      </c>
      <c r="T2728" s="10">
        <f t="shared" si="213"/>
        <v>42452.579988425925</v>
      </c>
      <c r="U2728" s="10">
        <f t="shared" si="214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6">
        <f>IFERROR(E2729/L2729,0)/VLOOKUP(H2729,ExchangeRates,2,FALSE)</f>
        <v>69.760961810466767</v>
      </c>
      <c r="Q2729" s="15">
        <f>IFERROR(E2729/VLOOKUP(H2729,ExchangeRates,2,FALSE),0)</f>
        <v>49321</v>
      </c>
      <c r="R2729" t="str">
        <f t="shared" si="211"/>
        <v>technology</v>
      </c>
      <c r="S2729" t="str">
        <f t="shared" si="212"/>
        <v>hardware</v>
      </c>
      <c r="T2729" s="10">
        <f t="shared" si="213"/>
        <v>42198.676655092597</v>
      </c>
      <c r="U2729" s="10">
        <f t="shared" si="214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6">
        <f>IFERROR(E2730/L2730,0)/VLOOKUP(H2730,ExchangeRates,2,FALSE)</f>
        <v>77.229591836734699</v>
      </c>
      <c r="Q2730" s="15">
        <f>IFERROR(E2730/VLOOKUP(H2730,ExchangeRates,2,FALSE),0)</f>
        <v>30274</v>
      </c>
      <c r="R2730" t="str">
        <f t="shared" si="211"/>
        <v>technology</v>
      </c>
      <c r="S2730" t="str">
        <f t="shared" si="212"/>
        <v>hardware</v>
      </c>
      <c r="T2730" s="10">
        <f t="shared" si="213"/>
        <v>42333.59993055556</v>
      </c>
      <c r="U2730" s="10">
        <f t="shared" si="214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6">
        <f>IFERROR(E2731/L2731,0)/VLOOKUP(H2731,ExchangeRates,2,FALSE)</f>
        <v>340.56521739130437</v>
      </c>
      <c r="Q2731" s="15">
        <f>IFERROR(E2731/VLOOKUP(H2731,ExchangeRates,2,FALSE),0)</f>
        <v>7833</v>
      </c>
      <c r="R2731" t="str">
        <f t="shared" si="211"/>
        <v>technology</v>
      </c>
      <c r="S2731" t="str">
        <f t="shared" si="212"/>
        <v>hardware</v>
      </c>
      <c r="T2731" s="10">
        <f t="shared" si="213"/>
        <v>42095.240706018521</v>
      </c>
      <c r="U2731" s="10">
        <f t="shared" si="214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6">
        <f>IFERROR(E2732/L2732,0)/VLOOKUP(H2732,ExchangeRates,2,FALSE)</f>
        <v>67.417903225806455</v>
      </c>
      <c r="Q2732" s="15">
        <f>IFERROR(E2732/VLOOKUP(H2732,ExchangeRates,2,FALSE),0)</f>
        <v>45979.01</v>
      </c>
      <c r="R2732" t="str">
        <f t="shared" si="211"/>
        <v>technology</v>
      </c>
      <c r="S2732" t="str">
        <f t="shared" si="212"/>
        <v>hardware</v>
      </c>
      <c r="T2732" s="10">
        <f t="shared" si="213"/>
        <v>41351.541377314818</v>
      </c>
      <c r="U2732" s="10">
        <f t="shared" si="214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6">
        <f>IFERROR(E2733/L2733,0)/VLOOKUP(H2733,ExchangeRates,2,FALSE)</f>
        <v>845.70270270270271</v>
      </c>
      <c r="Q2733" s="15">
        <f>IFERROR(E2733/VLOOKUP(H2733,ExchangeRates,2,FALSE),0)</f>
        <v>31291</v>
      </c>
      <c r="R2733" t="str">
        <f t="shared" si="211"/>
        <v>technology</v>
      </c>
      <c r="S2733" t="str">
        <f t="shared" si="212"/>
        <v>hardware</v>
      </c>
      <c r="T2733" s="10">
        <f t="shared" si="213"/>
        <v>41872.525717592594</v>
      </c>
      <c r="U2733" s="10">
        <f t="shared" si="214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6">
        <f>IFERROR(E2734/L2734,0)/VLOOKUP(H2734,ExchangeRates,2,FALSE)</f>
        <v>97.191780821917803</v>
      </c>
      <c r="Q2734" s="15">
        <f>IFERROR(E2734/VLOOKUP(H2734,ExchangeRates,2,FALSE),0)</f>
        <v>14190</v>
      </c>
      <c r="R2734" t="str">
        <f t="shared" si="211"/>
        <v>technology</v>
      </c>
      <c r="S2734" t="str">
        <f t="shared" si="212"/>
        <v>hardware</v>
      </c>
      <c r="T2734" s="10">
        <f t="shared" si="213"/>
        <v>41389.808194444442</v>
      </c>
      <c r="U2734" s="10">
        <f t="shared" si="214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6">
        <f>IFERROR(E2735/L2735,0)/VLOOKUP(H2735,ExchangeRates,2,FALSE)</f>
        <v>451.84033613445376</v>
      </c>
      <c r="Q2735" s="15">
        <f>IFERROR(E2735/VLOOKUP(H2735,ExchangeRates,2,FALSE),0)</f>
        <v>53769</v>
      </c>
      <c r="R2735" t="str">
        <f t="shared" si="211"/>
        <v>technology</v>
      </c>
      <c r="S2735" t="str">
        <f t="shared" si="212"/>
        <v>hardware</v>
      </c>
      <c r="T2735" s="10">
        <f t="shared" si="213"/>
        <v>42044.272847222222</v>
      </c>
      <c r="U2735" s="10">
        <f t="shared" si="214"/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6">
        <f>IFERROR(E2736/L2736,0)/VLOOKUP(H2736,ExchangeRates,2,FALSE)</f>
        <v>138.66871165644173</v>
      </c>
      <c r="Q2736" s="15">
        <f>IFERROR(E2736/VLOOKUP(H2736,ExchangeRates,2,FALSE),0)</f>
        <v>22603</v>
      </c>
      <c r="R2736" t="str">
        <f t="shared" si="211"/>
        <v>technology</v>
      </c>
      <c r="S2736" t="str">
        <f t="shared" si="212"/>
        <v>hardware</v>
      </c>
      <c r="T2736" s="10">
        <f t="shared" si="213"/>
        <v>42626.668888888889</v>
      </c>
      <c r="U2736" s="10">
        <f t="shared" si="214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6">
        <f>IFERROR(E2737/L2737,0)/VLOOKUP(H2737,ExchangeRates,2,FALSE)</f>
        <v>27.392591762816924</v>
      </c>
      <c r="Q2737" s="15">
        <f>IFERROR(E2737/VLOOKUP(H2737,ExchangeRates,2,FALSE),0)</f>
        <v>9286.0886075949365</v>
      </c>
      <c r="R2737" t="str">
        <f t="shared" si="211"/>
        <v>technology</v>
      </c>
      <c r="S2737" t="str">
        <f t="shared" si="212"/>
        <v>hardware</v>
      </c>
      <c r="T2737" s="10">
        <f t="shared" si="213"/>
        <v>41316.120949074073</v>
      </c>
      <c r="U2737" s="10">
        <f t="shared" si="214"/>
        <v>41346.833333333336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6">
        <f>IFERROR(E2738/L2738,0)/VLOOKUP(H2738,ExchangeRates,2,FALSE)</f>
        <v>126.5054040144107</v>
      </c>
      <c r="Q2738" s="15">
        <f>IFERROR(E2738/VLOOKUP(H2738,ExchangeRates,2,FALSE),0)</f>
        <v>7337.3134328358201</v>
      </c>
      <c r="R2738" t="str">
        <f t="shared" si="211"/>
        <v>technology</v>
      </c>
      <c r="S2738" t="str">
        <f t="shared" si="212"/>
        <v>hardware</v>
      </c>
      <c r="T2738" s="10">
        <f t="shared" si="213"/>
        <v>41722.666354166664</v>
      </c>
      <c r="U2738" s="10">
        <f t="shared" si="214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6">
        <f>IFERROR(E2739/L2739,0)/VLOOKUP(H2739,ExchangeRates,2,FALSE)</f>
        <v>161.88210526315791</v>
      </c>
      <c r="Q2739" s="15">
        <f>IFERROR(E2739/VLOOKUP(H2739,ExchangeRates,2,FALSE),0)</f>
        <v>73818.240000000005</v>
      </c>
      <c r="R2739" t="str">
        <f t="shared" si="211"/>
        <v>technology</v>
      </c>
      <c r="S2739" t="str">
        <f t="shared" si="212"/>
        <v>hardware</v>
      </c>
      <c r="T2739" s="10">
        <f t="shared" si="213"/>
        <v>41611.917673611111</v>
      </c>
      <c r="U2739" s="10">
        <f t="shared" si="214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6">
        <f>IFERROR(E2740/L2740,0)/VLOOKUP(H2740,ExchangeRates,2,FALSE)</f>
        <v>493.13333333333333</v>
      </c>
      <c r="Q2740" s="15">
        <f>IFERROR(E2740/VLOOKUP(H2740,ExchangeRates,2,FALSE),0)</f>
        <v>7397</v>
      </c>
      <c r="R2740" t="str">
        <f t="shared" si="211"/>
        <v>technology</v>
      </c>
      <c r="S2740" t="str">
        <f t="shared" si="212"/>
        <v>hardware</v>
      </c>
      <c r="T2740" s="10">
        <f t="shared" si="213"/>
        <v>42620.143564814818</v>
      </c>
      <c r="U2740" s="10">
        <f t="shared" si="214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6">
        <f>IFERROR(E2741/L2741,0)/VLOOKUP(H2741,ExchangeRates,2,FALSE)</f>
        <v>28.000530187553846</v>
      </c>
      <c r="Q2741" s="15">
        <f>IFERROR(E2741/VLOOKUP(H2741,ExchangeRates,2,FALSE),0)</f>
        <v>5348.1012658227846</v>
      </c>
      <c r="R2741" t="str">
        <f t="shared" si="211"/>
        <v>technology</v>
      </c>
      <c r="S2741" t="str">
        <f t="shared" si="212"/>
        <v>hardware</v>
      </c>
      <c r="T2741" s="10">
        <f t="shared" si="213"/>
        <v>41719.887928240743</v>
      </c>
      <c r="U2741" s="10">
        <f t="shared" si="214"/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6">
        <f>IFERROR(E2742/L2742,0)/VLOOKUP(H2742,ExchangeRates,2,FALSE)</f>
        <v>18.235294117647058</v>
      </c>
      <c r="Q2742" s="15">
        <f>IFERROR(E2742/VLOOKUP(H2742,ExchangeRates,2,FALSE),0)</f>
        <v>310</v>
      </c>
      <c r="R2742" t="str">
        <f t="shared" si="211"/>
        <v>technology</v>
      </c>
      <c r="S2742" t="str">
        <f t="shared" si="212"/>
        <v>hardware</v>
      </c>
      <c r="T2742" s="10">
        <f t="shared" si="213"/>
        <v>42045.031851851847</v>
      </c>
      <c r="U2742" s="10">
        <f t="shared" si="214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6">
        <f>IFERROR(E2743/L2743,0)/VLOOKUP(H2743,ExchangeRates,2,FALSE)</f>
        <v>8.75</v>
      </c>
      <c r="Q2743" s="15">
        <f>IFERROR(E2743/VLOOKUP(H2743,ExchangeRates,2,FALSE),0)</f>
        <v>35</v>
      </c>
      <c r="R2743" t="str">
        <f t="shared" si="211"/>
        <v>publishing</v>
      </c>
      <c r="S2743" t="str">
        <f t="shared" si="212"/>
        <v>children's books</v>
      </c>
      <c r="T2743" s="10">
        <f t="shared" si="213"/>
        <v>41911.657430555555</v>
      </c>
      <c r="U2743" s="10">
        <f t="shared" si="214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6">
        <f>IFERROR(E2744/L2744,0)/VLOOKUP(H2744,ExchangeRates,2,FALSE)</f>
        <v>40.611111111111114</v>
      </c>
      <c r="Q2744" s="15">
        <f>IFERROR(E2744/VLOOKUP(H2744,ExchangeRates,2,FALSE),0)</f>
        <v>731</v>
      </c>
      <c r="R2744" t="str">
        <f t="shared" si="211"/>
        <v>publishing</v>
      </c>
      <c r="S2744" t="str">
        <f t="shared" si="212"/>
        <v>children's books</v>
      </c>
      <c r="T2744" s="10">
        <f t="shared" si="213"/>
        <v>41030.719756944447</v>
      </c>
      <c r="U2744" s="10">
        <f t="shared" si="214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>
        <f>IFERROR(E2745/L2745,0)/VLOOKUP(H2745,ExchangeRates,2,FALSE)</f>
        <v>0</v>
      </c>
      <c r="Q2745" s="15">
        <f>IFERROR(E2745/VLOOKUP(H2745,ExchangeRates,2,FALSE),0)</f>
        <v>0</v>
      </c>
      <c r="R2745" t="str">
        <f t="shared" si="211"/>
        <v>publishing</v>
      </c>
      <c r="S2745" t="str">
        <f t="shared" si="212"/>
        <v>children's books</v>
      </c>
      <c r="T2745" s="10">
        <f t="shared" si="213"/>
        <v>42632.328784722224</v>
      </c>
      <c r="U2745" s="10">
        <f t="shared" si="214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6">
        <f>IFERROR(E2746/L2746,0)/VLOOKUP(H2746,ExchangeRates,2,FALSE)</f>
        <v>37.954545454545453</v>
      </c>
      <c r="Q2746" s="15">
        <f>IFERROR(E2746/VLOOKUP(H2746,ExchangeRates,2,FALSE),0)</f>
        <v>835</v>
      </c>
      <c r="R2746" t="str">
        <f t="shared" si="211"/>
        <v>publishing</v>
      </c>
      <c r="S2746" t="str">
        <f t="shared" si="212"/>
        <v>children's books</v>
      </c>
      <c r="T2746" s="10">
        <f t="shared" si="213"/>
        <v>40938.062476851854</v>
      </c>
      <c r="U2746" s="10">
        <f t="shared" si="214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6">
        <f>IFERROR(E2747/L2747,0)/VLOOKUP(H2747,ExchangeRates,2,FALSE)</f>
        <v>35.734693877551024</v>
      </c>
      <c r="Q2747" s="15">
        <f>IFERROR(E2747/VLOOKUP(H2747,ExchangeRates,2,FALSE),0)</f>
        <v>1751</v>
      </c>
      <c r="R2747" t="str">
        <f t="shared" si="211"/>
        <v>publishing</v>
      </c>
      <c r="S2747" t="str">
        <f t="shared" si="212"/>
        <v>children's books</v>
      </c>
      <c r="T2747" s="10">
        <f t="shared" si="213"/>
        <v>41044.988055555557</v>
      </c>
      <c r="U2747" s="10">
        <f t="shared" si="214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6">
        <f>IFERROR(E2748/L2748,0)/VLOOKUP(H2748,ExchangeRates,2,FALSE)</f>
        <v>42.157894736842103</v>
      </c>
      <c r="Q2748" s="15">
        <f>IFERROR(E2748/VLOOKUP(H2748,ExchangeRates,2,FALSE),0)</f>
        <v>801</v>
      </c>
      <c r="R2748" t="str">
        <f t="shared" si="211"/>
        <v>publishing</v>
      </c>
      <c r="S2748" t="str">
        <f t="shared" si="212"/>
        <v>children's books</v>
      </c>
      <c r="T2748" s="10">
        <f t="shared" si="213"/>
        <v>41850.781377314815</v>
      </c>
      <c r="U2748" s="10">
        <f t="shared" si="214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6">
        <f>IFERROR(E2749/L2749,0)/VLOOKUP(H2749,ExchangeRates,2,FALSE)</f>
        <v>35</v>
      </c>
      <c r="Q2749" s="15">
        <f>IFERROR(E2749/VLOOKUP(H2749,ExchangeRates,2,FALSE),0)</f>
        <v>140</v>
      </c>
      <c r="R2749" t="str">
        <f t="shared" si="211"/>
        <v>publishing</v>
      </c>
      <c r="S2749" t="str">
        <f t="shared" si="212"/>
        <v>children's books</v>
      </c>
      <c r="T2749" s="10">
        <f t="shared" si="213"/>
        <v>41044.648113425923</v>
      </c>
      <c r="U2749" s="10">
        <f t="shared" si="214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6">
        <f>IFERROR(E2750/L2750,0)/VLOOKUP(H2750,ExchangeRates,2,FALSE)</f>
        <v>13.25</v>
      </c>
      <c r="Q2750" s="15">
        <f>IFERROR(E2750/VLOOKUP(H2750,ExchangeRates,2,FALSE),0)</f>
        <v>53</v>
      </c>
      <c r="R2750" t="str">
        <f t="shared" si="211"/>
        <v>publishing</v>
      </c>
      <c r="S2750" t="str">
        <f t="shared" si="212"/>
        <v>children's books</v>
      </c>
      <c r="T2750" s="10">
        <f t="shared" si="213"/>
        <v>42585.7106712963</v>
      </c>
      <c r="U2750" s="10">
        <f t="shared" si="214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6">
        <f>IFERROR(E2751/L2751,0)/VLOOKUP(H2751,ExchangeRates,2,FALSE)</f>
        <v>55</v>
      </c>
      <c r="Q2751" s="15">
        <f>IFERROR(E2751/VLOOKUP(H2751,ExchangeRates,2,FALSE),0)</f>
        <v>110</v>
      </c>
      <c r="R2751" t="str">
        <f t="shared" si="211"/>
        <v>publishing</v>
      </c>
      <c r="S2751" t="str">
        <f t="shared" si="212"/>
        <v>children's books</v>
      </c>
      <c r="T2751" s="10">
        <f t="shared" si="213"/>
        <v>42068.799039351856</v>
      </c>
      <c r="U2751" s="10">
        <f t="shared" si="214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>
        <f>IFERROR(E2752/L2752,0)/VLOOKUP(H2752,ExchangeRates,2,FALSE)</f>
        <v>0</v>
      </c>
      <c r="Q2752" s="15">
        <f>IFERROR(E2752/VLOOKUP(H2752,ExchangeRates,2,FALSE),0)</f>
        <v>0</v>
      </c>
      <c r="R2752" t="str">
        <f t="shared" si="211"/>
        <v>publishing</v>
      </c>
      <c r="S2752" t="str">
        <f t="shared" si="212"/>
        <v>children's books</v>
      </c>
      <c r="T2752" s="10">
        <f t="shared" si="213"/>
        <v>41078.899826388893</v>
      </c>
      <c r="U2752" s="10">
        <f t="shared" si="214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>
        <f>IFERROR(E2753/L2753,0)/VLOOKUP(H2753,ExchangeRates,2,FALSE)</f>
        <v>0</v>
      </c>
      <c r="Q2753" s="15">
        <f>IFERROR(E2753/VLOOKUP(H2753,ExchangeRates,2,FALSE),0)</f>
        <v>0</v>
      </c>
      <c r="R2753" t="str">
        <f t="shared" si="211"/>
        <v>publishing</v>
      </c>
      <c r="S2753" t="str">
        <f t="shared" si="212"/>
        <v>children's books</v>
      </c>
      <c r="T2753" s="10">
        <f t="shared" si="213"/>
        <v>41747.887060185181</v>
      </c>
      <c r="U2753" s="10">
        <f t="shared" si="214"/>
        <v>41807.887060185181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 s="6">
        <f>IFERROR(E2754/L2754,0)/VLOOKUP(H2754,ExchangeRates,2,FALSE)</f>
        <v>39.285714285714285</v>
      </c>
      <c r="Q2754" s="15">
        <f>IFERROR(E2754/VLOOKUP(H2754,ExchangeRates,2,FALSE),0)</f>
        <v>550</v>
      </c>
      <c r="R2754" t="str">
        <f t="shared" si="211"/>
        <v>publishing</v>
      </c>
      <c r="S2754" t="str">
        <f t="shared" si="212"/>
        <v>children's books</v>
      </c>
      <c r="T2754" s="10">
        <f t="shared" si="213"/>
        <v>40855.765092592592</v>
      </c>
      <c r="U2754" s="10">
        <f t="shared" si="214"/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 s="6">
        <f>IFERROR(E2755/L2755,0)/VLOOKUP(H2755,ExchangeRates,2,FALSE)</f>
        <v>47.5</v>
      </c>
      <c r="Q2755" s="15">
        <f>IFERROR(E2755/VLOOKUP(H2755,ExchangeRates,2,FALSE),0)</f>
        <v>380</v>
      </c>
      <c r="R2755" t="str">
        <f t="shared" ref="R2755:R2818" si="216">LEFT(N2755,FIND("/",N2755)-1)</f>
        <v>publishing</v>
      </c>
      <c r="S2755" t="str">
        <f t="shared" ref="S2755:S2818" si="217">RIGHT(N2755,LEN(N2755)-FIND("/",N2755))</f>
        <v>children's books</v>
      </c>
      <c r="T2755" s="10">
        <f t="shared" ref="T2755:T2818" si="218">(((J2755/86400)+DATE(1970,1,1)))</f>
        <v>41117.900729166664</v>
      </c>
      <c r="U2755" s="10">
        <f t="shared" ref="U2755:U2818" si="219">(((I2755/86400)+DATE(1970,1,1)))</f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>
        <f>IFERROR(E2756/L2756,0)/VLOOKUP(H2756,ExchangeRates,2,FALSE)</f>
        <v>0</v>
      </c>
      <c r="Q2756" s="15">
        <f>IFERROR(E2756/VLOOKUP(H2756,ExchangeRates,2,FALSE),0)</f>
        <v>0</v>
      </c>
      <c r="R2756" t="str">
        <f t="shared" si="216"/>
        <v>publishing</v>
      </c>
      <c r="S2756" t="str">
        <f t="shared" si="217"/>
        <v>children's books</v>
      </c>
      <c r="T2756" s="10">
        <f t="shared" si="218"/>
        <v>41863.636006944442</v>
      </c>
      <c r="U2756" s="10">
        <f t="shared" si="219"/>
        <v>41893.636006944442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6">
        <f>IFERROR(E2757/L2757,0)/VLOOKUP(H2757,ExchangeRates,2,FALSE)</f>
        <v>19.696969696969695</v>
      </c>
      <c r="Q2757" s="15">
        <f>IFERROR(E2757/VLOOKUP(H2757,ExchangeRates,2,FALSE),0)</f>
        <v>295.45454545454544</v>
      </c>
      <c r="R2757" t="str">
        <f t="shared" si="216"/>
        <v>publishing</v>
      </c>
      <c r="S2757" t="str">
        <f t="shared" si="217"/>
        <v>children's books</v>
      </c>
      <c r="T2757" s="10">
        <f t="shared" si="218"/>
        <v>42072.790821759263</v>
      </c>
      <c r="U2757" s="10">
        <f t="shared" si="219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6">
        <f>IFERROR(E2758/L2758,0)/VLOOKUP(H2758,ExchangeRates,2,FALSE)</f>
        <v>31.757575757575758</v>
      </c>
      <c r="Q2758" s="15">
        <f>IFERROR(E2758/VLOOKUP(H2758,ExchangeRates,2,FALSE),0)</f>
        <v>1048</v>
      </c>
      <c r="R2758" t="str">
        <f t="shared" si="216"/>
        <v>publishing</v>
      </c>
      <c r="S2758" t="str">
        <f t="shared" si="217"/>
        <v>children's books</v>
      </c>
      <c r="T2758" s="10">
        <f t="shared" si="218"/>
        <v>41620.900474537033</v>
      </c>
      <c r="U2758" s="10">
        <f t="shared" si="219"/>
        <v>41650.900474537033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6">
        <f>IFERROR(E2759/L2759,0)/VLOOKUP(H2759,ExchangeRates,2,FALSE)</f>
        <v>5</v>
      </c>
      <c r="Q2759" s="15">
        <f>IFERROR(E2759/VLOOKUP(H2759,ExchangeRates,2,FALSE),0)</f>
        <v>10</v>
      </c>
      <c r="R2759" t="str">
        <f t="shared" si="216"/>
        <v>publishing</v>
      </c>
      <c r="S2759" t="str">
        <f t="shared" si="217"/>
        <v>children's books</v>
      </c>
      <c r="T2759" s="10">
        <f t="shared" si="218"/>
        <v>42573.65662037037</v>
      </c>
      <c r="U2759" s="10">
        <f t="shared" si="219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6">
        <f>IFERROR(E2760/L2760,0)/VLOOKUP(H2760,ExchangeRates,2,FALSE)</f>
        <v>27.083333333333336</v>
      </c>
      <c r="Q2760" s="15">
        <f>IFERROR(E2760/VLOOKUP(H2760,ExchangeRates,2,FALSE),0)</f>
        <v>162.5</v>
      </c>
      <c r="R2760" t="str">
        <f t="shared" si="216"/>
        <v>publishing</v>
      </c>
      <c r="S2760" t="str">
        <f t="shared" si="217"/>
        <v>children's books</v>
      </c>
      <c r="T2760" s="10">
        <f t="shared" si="218"/>
        <v>42639.441932870366</v>
      </c>
      <c r="U2760" s="10">
        <f t="shared" si="219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6">
        <f>IFERROR(E2761/L2761,0)/VLOOKUP(H2761,ExchangeRates,2,FALSE)</f>
        <v>36.458333333333336</v>
      </c>
      <c r="Q2761" s="15">
        <f>IFERROR(E2761/VLOOKUP(H2761,ExchangeRates,2,FALSE),0)</f>
        <v>72.916666666666671</v>
      </c>
      <c r="R2761" t="str">
        <f t="shared" si="216"/>
        <v>publishing</v>
      </c>
      <c r="S2761" t="str">
        <f t="shared" si="217"/>
        <v>children's books</v>
      </c>
      <c r="T2761" s="10">
        <f t="shared" si="218"/>
        <v>42524.36650462963</v>
      </c>
      <c r="U2761" s="10">
        <f t="shared" si="219"/>
        <v>42567.36650462963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>
        <f>IFERROR(E2762/L2762,0)/VLOOKUP(H2762,ExchangeRates,2,FALSE)</f>
        <v>0</v>
      </c>
      <c r="Q2762" s="15">
        <f>IFERROR(E2762/VLOOKUP(H2762,ExchangeRates,2,FALSE),0)</f>
        <v>0</v>
      </c>
      <c r="R2762" t="str">
        <f t="shared" si="216"/>
        <v>publishing</v>
      </c>
      <c r="S2762" t="str">
        <f t="shared" si="217"/>
        <v>children's books</v>
      </c>
      <c r="T2762" s="10">
        <f t="shared" si="218"/>
        <v>41415.461319444446</v>
      </c>
      <c r="U2762" s="10">
        <f t="shared" si="219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6">
        <f>IFERROR(E2763/L2763,0)/VLOOKUP(H2763,ExchangeRates,2,FALSE)</f>
        <v>9</v>
      </c>
      <c r="Q2763" s="15">
        <f>IFERROR(E2763/VLOOKUP(H2763,ExchangeRates,2,FALSE),0)</f>
        <v>36</v>
      </c>
      <c r="R2763" t="str">
        <f t="shared" si="216"/>
        <v>publishing</v>
      </c>
      <c r="S2763" t="str">
        <f t="shared" si="217"/>
        <v>children's books</v>
      </c>
      <c r="T2763" s="10">
        <f t="shared" si="218"/>
        <v>41247.063576388886</v>
      </c>
      <c r="U2763" s="10">
        <f t="shared" si="219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6">
        <f>IFERROR(E2764/L2764,0)/VLOOKUP(H2764,ExchangeRates,2,FALSE)</f>
        <v>25</v>
      </c>
      <c r="Q2764" s="15">
        <f>IFERROR(E2764/VLOOKUP(H2764,ExchangeRates,2,FALSE),0)</f>
        <v>25</v>
      </c>
      <c r="R2764" t="str">
        <f t="shared" si="216"/>
        <v>publishing</v>
      </c>
      <c r="S2764" t="str">
        <f t="shared" si="217"/>
        <v>children's books</v>
      </c>
      <c r="T2764" s="10">
        <f t="shared" si="218"/>
        <v>40927.036979166667</v>
      </c>
      <c r="U2764" s="10">
        <f t="shared" si="219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6">
        <f>IFERROR(E2765/L2765,0)/VLOOKUP(H2765,ExchangeRates,2,FALSE)</f>
        <v>30</v>
      </c>
      <c r="Q2765" s="15">
        <f>IFERROR(E2765/VLOOKUP(H2765,ExchangeRates,2,FALSE),0)</f>
        <v>90</v>
      </c>
      <c r="R2765" t="str">
        <f t="shared" si="216"/>
        <v>publishing</v>
      </c>
      <c r="S2765" t="str">
        <f t="shared" si="217"/>
        <v>children's books</v>
      </c>
      <c r="T2765" s="10">
        <f t="shared" si="218"/>
        <v>41373.579675925925</v>
      </c>
      <c r="U2765" s="10">
        <f t="shared" si="219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6">
        <f>IFERROR(E2766/L2766,0)/VLOOKUP(H2766,ExchangeRates,2,FALSE)</f>
        <v>11.25</v>
      </c>
      <c r="Q2766" s="15">
        <f>IFERROR(E2766/VLOOKUP(H2766,ExchangeRates,2,FALSE),0)</f>
        <v>45</v>
      </c>
      <c r="R2766" t="str">
        <f t="shared" si="216"/>
        <v>publishing</v>
      </c>
      <c r="S2766" t="str">
        <f t="shared" si="217"/>
        <v>children's books</v>
      </c>
      <c r="T2766" s="10">
        <f t="shared" si="218"/>
        <v>41030.292025462964</v>
      </c>
      <c r="U2766" s="10">
        <f t="shared" si="219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>
        <f>IFERROR(E2767/L2767,0)/VLOOKUP(H2767,ExchangeRates,2,FALSE)</f>
        <v>0</v>
      </c>
      <c r="Q2767" s="15">
        <f>IFERROR(E2767/VLOOKUP(H2767,ExchangeRates,2,FALSE),0)</f>
        <v>0</v>
      </c>
      <c r="R2767" t="str">
        <f t="shared" si="216"/>
        <v>publishing</v>
      </c>
      <c r="S2767" t="str">
        <f t="shared" si="217"/>
        <v>children's books</v>
      </c>
      <c r="T2767" s="10">
        <f t="shared" si="218"/>
        <v>41194.579027777778</v>
      </c>
      <c r="U2767" s="10">
        <f t="shared" si="219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6">
        <f>IFERROR(E2768/L2768,0)/VLOOKUP(H2768,ExchangeRates,2,FALSE)</f>
        <v>25</v>
      </c>
      <c r="Q2768" s="15">
        <f>IFERROR(E2768/VLOOKUP(H2768,ExchangeRates,2,FALSE),0)</f>
        <v>100</v>
      </c>
      <c r="R2768" t="str">
        <f t="shared" si="216"/>
        <v>publishing</v>
      </c>
      <c r="S2768" t="str">
        <f t="shared" si="217"/>
        <v>children's books</v>
      </c>
      <c r="T2768" s="10">
        <f t="shared" si="218"/>
        <v>40736.668032407411</v>
      </c>
      <c r="U2768" s="10">
        <f t="shared" si="219"/>
        <v>40766.668032407411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6">
        <f>IFERROR(E2769/L2769,0)/VLOOKUP(H2769,ExchangeRates,2,FALSE)</f>
        <v>8.4577114427860689</v>
      </c>
      <c r="Q2769" s="15">
        <f>IFERROR(E2769/VLOOKUP(H2769,ExchangeRates,2,FALSE),0)</f>
        <v>25.373134328358208</v>
      </c>
      <c r="R2769" t="str">
        <f t="shared" si="216"/>
        <v>publishing</v>
      </c>
      <c r="S2769" t="str">
        <f t="shared" si="217"/>
        <v>children's books</v>
      </c>
      <c r="T2769" s="10">
        <f t="shared" si="218"/>
        <v>42172.958912037036</v>
      </c>
      <c r="U2769" s="10">
        <f t="shared" si="219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6">
        <f>IFERROR(E2770/L2770,0)/VLOOKUP(H2770,ExchangeRates,2,FALSE)</f>
        <v>29.470588235294116</v>
      </c>
      <c r="Q2770" s="15">
        <f>IFERROR(E2770/VLOOKUP(H2770,ExchangeRates,2,FALSE),0)</f>
        <v>1002</v>
      </c>
      <c r="R2770" t="str">
        <f t="shared" si="216"/>
        <v>publishing</v>
      </c>
      <c r="S2770" t="str">
        <f t="shared" si="217"/>
        <v>children's books</v>
      </c>
      <c r="T2770" s="10">
        <f t="shared" si="218"/>
        <v>40967.614849537036</v>
      </c>
      <c r="U2770" s="10">
        <f t="shared" si="219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6">
        <f>IFERROR(E2771/L2771,0)/VLOOKUP(H2771,ExchangeRates,2,FALSE)</f>
        <v>1.2658227848101264</v>
      </c>
      <c r="Q2771" s="15">
        <f>IFERROR(E2771/VLOOKUP(H2771,ExchangeRates,2,FALSE),0)</f>
        <v>2.5316455696202529</v>
      </c>
      <c r="R2771" t="str">
        <f t="shared" si="216"/>
        <v>publishing</v>
      </c>
      <c r="S2771" t="str">
        <f t="shared" si="217"/>
        <v>children's books</v>
      </c>
      <c r="T2771" s="10">
        <f t="shared" si="218"/>
        <v>41745.826273148152</v>
      </c>
      <c r="U2771" s="10">
        <f t="shared" si="219"/>
        <v>41795.826273148152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6">
        <f>IFERROR(E2772/L2772,0)/VLOOKUP(H2772,ExchangeRates,2,FALSE)</f>
        <v>63.098484848484851</v>
      </c>
      <c r="Q2772" s="15">
        <f>IFERROR(E2772/VLOOKUP(H2772,ExchangeRates,2,FALSE),0)</f>
        <v>2082.25</v>
      </c>
      <c r="R2772" t="str">
        <f t="shared" si="216"/>
        <v>publishing</v>
      </c>
      <c r="S2772" t="str">
        <f t="shared" si="217"/>
        <v>children's books</v>
      </c>
      <c r="T2772" s="10">
        <f t="shared" si="218"/>
        <v>41686.705208333333</v>
      </c>
      <c r="U2772" s="10">
        <f t="shared" si="219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>
        <f>IFERROR(E2773/L2773,0)/VLOOKUP(H2773,ExchangeRates,2,FALSE)</f>
        <v>0</v>
      </c>
      <c r="Q2773" s="15">
        <f>IFERROR(E2773/VLOOKUP(H2773,ExchangeRates,2,FALSE),0)</f>
        <v>0</v>
      </c>
      <c r="R2773" t="str">
        <f t="shared" si="216"/>
        <v>publishing</v>
      </c>
      <c r="S2773" t="str">
        <f t="shared" si="217"/>
        <v>children's books</v>
      </c>
      <c r="T2773" s="10">
        <f t="shared" si="218"/>
        <v>41257.531712962962</v>
      </c>
      <c r="U2773" s="10">
        <f t="shared" si="219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>
        <f>IFERROR(E2774/L2774,0)/VLOOKUP(H2774,ExchangeRates,2,FALSE)</f>
        <v>0</v>
      </c>
      <c r="Q2774" s="15">
        <f>IFERROR(E2774/VLOOKUP(H2774,ExchangeRates,2,FALSE),0)</f>
        <v>0</v>
      </c>
      <c r="R2774" t="str">
        <f t="shared" si="216"/>
        <v>publishing</v>
      </c>
      <c r="S2774" t="str">
        <f t="shared" si="217"/>
        <v>children's books</v>
      </c>
      <c r="T2774" s="10">
        <f t="shared" si="218"/>
        <v>41537.869143518517</v>
      </c>
      <c r="U2774" s="10">
        <f t="shared" si="219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6">
        <f>IFERROR(E2775/L2775,0)/VLOOKUP(H2775,ExchangeRates,2,FALSE)</f>
        <v>0.74626865671641784</v>
      </c>
      <c r="Q2775" s="15">
        <f>IFERROR(E2775/VLOOKUP(H2775,ExchangeRates,2,FALSE),0)</f>
        <v>0.74626865671641784</v>
      </c>
      <c r="R2775" t="str">
        <f t="shared" si="216"/>
        <v>publishing</v>
      </c>
      <c r="S2775" t="str">
        <f t="shared" si="217"/>
        <v>children's books</v>
      </c>
      <c r="T2775" s="10">
        <f t="shared" si="218"/>
        <v>42474.86482638889</v>
      </c>
      <c r="U2775" s="10">
        <f t="shared" si="219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6">
        <f>IFERROR(E2776/L2776,0)/VLOOKUP(H2776,ExchangeRates,2,FALSE)</f>
        <v>43.846153846153847</v>
      </c>
      <c r="Q2776" s="15">
        <f>IFERROR(E2776/VLOOKUP(H2776,ExchangeRates,2,FALSE),0)</f>
        <v>570</v>
      </c>
      <c r="R2776" t="str">
        <f t="shared" si="216"/>
        <v>publishing</v>
      </c>
      <c r="S2776" t="str">
        <f t="shared" si="217"/>
        <v>children's books</v>
      </c>
      <c r="T2776" s="10">
        <f t="shared" si="218"/>
        <v>41311.126481481479</v>
      </c>
      <c r="U2776" s="10">
        <f t="shared" si="219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6">
        <f>IFERROR(E2777/L2777,0)/VLOOKUP(H2777,ExchangeRates,2,FALSE)</f>
        <v>75</v>
      </c>
      <c r="Q2777" s="15">
        <f>IFERROR(E2777/VLOOKUP(H2777,ExchangeRates,2,FALSE),0)</f>
        <v>150</v>
      </c>
      <c r="R2777" t="str">
        <f t="shared" si="216"/>
        <v>publishing</v>
      </c>
      <c r="S2777" t="str">
        <f t="shared" si="217"/>
        <v>children's books</v>
      </c>
      <c r="T2777" s="10">
        <f t="shared" si="218"/>
        <v>40863.013356481482</v>
      </c>
      <c r="U2777" s="10">
        <f t="shared" si="219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6">
        <f>IFERROR(E2778/L2778,0)/VLOOKUP(H2778,ExchangeRates,2,FALSE)</f>
        <v>45.972222222222221</v>
      </c>
      <c r="Q2778" s="15">
        <f>IFERROR(E2778/VLOOKUP(H2778,ExchangeRates,2,FALSE),0)</f>
        <v>1655</v>
      </c>
      <c r="R2778" t="str">
        <f t="shared" si="216"/>
        <v>publishing</v>
      </c>
      <c r="S2778" t="str">
        <f t="shared" si="217"/>
        <v>children's books</v>
      </c>
      <c r="T2778" s="10">
        <f t="shared" si="218"/>
        <v>42136.297175925924</v>
      </c>
      <c r="U2778" s="10">
        <f t="shared" si="219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6">
        <f>IFERROR(E2779/L2779,0)/VLOOKUP(H2779,ExchangeRates,2,FALSE)</f>
        <v>10</v>
      </c>
      <c r="Q2779" s="15">
        <f>IFERROR(E2779/VLOOKUP(H2779,ExchangeRates,2,FALSE),0)</f>
        <v>10</v>
      </c>
      <c r="R2779" t="str">
        <f t="shared" si="216"/>
        <v>publishing</v>
      </c>
      <c r="S2779" t="str">
        <f t="shared" si="217"/>
        <v>children's books</v>
      </c>
      <c r="T2779" s="10">
        <f t="shared" si="218"/>
        <v>42172.669027777782</v>
      </c>
      <c r="U2779" s="10">
        <f t="shared" si="219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6">
        <f>IFERROR(E2780/L2780,0)/VLOOKUP(H2780,ExchangeRates,2,FALSE)</f>
        <v>93.666666666666671</v>
      </c>
      <c r="Q2780" s="15">
        <f>IFERROR(E2780/VLOOKUP(H2780,ExchangeRates,2,FALSE),0)</f>
        <v>1405</v>
      </c>
      <c r="R2780" t="str">
        <f t="shared" si="216"/>
        <v>publishing</v>
      </c>
      <c r="S2780" t="str">
        <f t="shared" si="217"/>
        <v>children's books</v>
      </c>
      <c r="T2780" s="10">
        <f t="shared" si="218"/>
        <v>41846.978078703702</v>
      </c>
      <c r="U2780" s="10">
        <f t="shared" si="219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6">
        <f>IFERROR(E2781/L2781,0)/VLOOKUP(H2781,ExchangeRates,2,FALSE)</f>
        <v>53</v>
      </c>
      <c r="Q2781" s="15">
        <f>IFERROR(E2781/VLOOKUP(H2781,ExchangeRates,2,FALSE),0)</f>
        <v>53</v>
      </c>
      <c r="R2781" t="str">
        <f t="shared" si="216"/>
        <v>publishing</v>
      </c>
      <c r="S2781" t="str">
        <f t="shared" si="217"/>
        <v>children's books</v>
      </c>
      <c r="T2781" s="10">
        <f t="shared" si="218"/>
        <v>42300.585891203707</v>
      </c>
      <c r="U2781" s="10">
        <f t="shared" si="219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>
        <f>IFERROR(E2782/L2782,0)/VLOOKUP(H2782,ExchangeRates,2,FALSE)</f>
        <v>0</v>
      </c>
      <c r="Q2782" s="15">
        <f>IFERROR(E2782/VLOOKUP(H2782,ExchangeRates,2,FALSE),0)</f>
        <v>0</v>
      </c>
      <c r="R2782" t="str">
        <f t="shared" si="216"/>
        <v>publishing</v>
      </c>
      <c r="S2782" t="str">
        <f t="shared" si="217"/>
        <v>children's books</v>
      </c>
      <c r="T2782" s="10">
        <f t="shared" si="218"/>
        <v>42774.447777777779</v>
      </c>
      <c r="U2782" s="10">
        <f t="shared" si="219"/>
        <v>42804.447777777779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6">
        <f>IFERROR(E2783/L2783,0)/VLOOKUP(H2783,ExchangeRates,2,FALSE)</f>
        <v>47</v>
      </c>
      <c r="Q2783" s="15">
        <f>IFERROR(E2783/VLOOKUP(H2783,ExchangeRates,2,FALSE),0)</f>
        <v>1316</v>
      </c>
      <c r="R2783" t="str">
        <f t="shared" si="216"/>
        <v>theater</v>
      </c>
      <c r="S2783" t="str">
        <f t="shared" si="217"/>
        <v>plays</v>
      </c>
      <c r="T2783" s="10">
        <f t="shared" si="218"/>
        <v>42018.94159722222</v>
      </c>
      <c r="U2783" s="10">
        <f t="shared" si="219"/>
        <v>42047.291666666672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6">
        <f>IFERROR(E2784/L2784,0)/VLOOKUP(H2784,ExchangeRates,2,FALSE)</f>
        <v>66.666666666666671</v>
      </c>
      <c r="Q2784" s="15">
        <f>IFERROR(E2784/VLOOKUP(H2784,ExchangeRates,2,FALSE),0)</f>
        <v>1200</v>
      </c>
      <c r="R2784" t="str">
        <f t="shared" si="216"/>
        <v>theater</v>
      </c>
      <c r="S2784" t="str">
        <f t="shared" si="217"/>
        <v>plays</v>
      </c>
      <c r="T2784" s="10">
        <f t="shared" si="218"/>
        <v>42026.924976851849</v>
      </c>
      <c r="U2784" s="10">
        <f t="shared" si="219"/>
        <v>42052.207638888889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6">
        <f>IFERROR(E2785/L2785,0)/VLOOKUP(H2785,ExchangeRates,2,FALSE)</f>
        <v>23.760116206681882</v>
      </c>
      <c r="Q2785" s="15">
        <f>IFERROR(E2785/VLOOKUP(H2785,ExchangeRates,2,FALSE),0)</f>
        <v>1449.367088607595</v>
      </c>
      <c r="R2785" t="str">
        <f t="shared" si="216"/>
        <v>theater</v>
      </c>
      <c r="S2785" t="str">
        <f t="shared" si="217"/>
        <v>plays</v>
      </c>
      <c r="T2785" s="10">
        <f t="shared" si="218"/>
        <v>42103.535254629634</v>
      </c>
      <c r="U2785" s="10">
        <f t="shared" si="219"/>
        <v>42117.535254629634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6">
        <f>IFERROR(E2786/L2786,0)/VLOOKUP(H2786,ExchangeRates,2,FALSE)</f>
        <v>66.111111111111114</v>
      </c>
      <c r="Q2786" s="15">
        <f>IFERROR(E2786/VLOOKUP(H2786,ExchangeRates,2,FALSE),0)</f>
        <v>7140</v>
      </c>
      <c r="R2786" t="str">
        <f t="shared" si="216"/>
        <v>theater</v>
      </c>
      <c r="S2786" t="str">
        <f t="shared" si="217"/>
        <v>plays</v>
      </c>
      <c r="T2786" s="10">
        <f t="shared" si="218"/>
        <v>41920.787534722222</v>
      </c>
      <c r="U2786" s="10">
        <f t="shared" si="219"/>
        <v>41941.787534722222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6">
        <f>IFERROR(E2787/L2787,0)/VLOOKUP(H2787,ExchangeRates,2,FALSE)</f>
        <v>36.859154929577464</v>
      </c>
      <c r="Q2787" s="15">
        <f>IFERROR(E2787/VLOOKUP(H2787,ExchangeRates,2,FALSE),0)</f>
        <v>5234</v>
      </c>
      <c r="R2787" t="str">
        <f t="shared" si="216"/>
        <v>theater</v>
      </c>
      <c r="S2787" t="str">
        <f t="shared" si="217"/>
        <v>plays</v>
      </c>
      <c r="T2787" s="10">
        <f t="shared" si="218"/>
        <v>42558.189432870371</v>
      </c>
      <c r="U2787" s="10">
        <f t="shared" si="219"/>
        <v>42587.875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6">
        <f>IFERROR(E2788/L2788,0)/VLOOKUP(H2788,ExchangeRates,2,FALSE)</f>
        <v>50.393431406089633</v>
      </c>
      <c r="Q2788" s="15">
        <f>IFERROR(E2788/VLOOKUP(H2788,ExchangeRates,2,FALSE),0)</f>
        <v>3729.1139240506327</v>
      </c>
      <c r="R2788" t="str">
        <f t="shared" si="216"/>
        <v>theater</v>
      </c>
      <c r="S2788" t="str">
        <f t="shared" si="217"/>
        <v>plays</v>
      </c>
      <c r="T2788" s="10">
        <f t="shared" si="218"/>
        <v>41815.569212962961</v>
      </c>
      <c r="U2788" s="10">
        <f t="shared" si="219"/>
        <v>41829.569212962961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6">
        <f>IFERROR(E2789/L2789,0)/VLOOKUP(H2789,ExchangeRates,2,FALSE)</f>
        <v>31.5</v>
      </c>
      <c r="Q2789" s="15">
        <f>IFERROR(E2789/VLOOKUP(H2789,ExchangeRates,2,FALSE),0)</f>
        <v>1197</v>
      </c>
      <c r="R2789" t="str">
        <f t="shared" si="216"/>
        <v>theater</v>
      </c>
      <c r="S2789" t="str">
        <f t="shared" si="217"/>
        <v>plays</v>
      </c>
      <c r="T2789" s="10">
        <f t="shared" si="218"/>
        <v>41808.198518518519</v>
      </c>
      <c r="U2789" s="10">
        <f t="shared" si="219"/>
        <v>41838.198518518519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6">
        <f>IFERROR(E2790/L2790,0)/VLOOKUP(H2790,ExchangeRates,2,FALSE)</f>
        <v>102.5</v>
      </c>
      <c r="Q2790" s="15">
        <f>IFERROR(E2790/VLOOKUP(H2790,ExchangeRates,2,FALSE),0)</f>
        <v>2050</v>
      </c>
      <c r="R2790" t="str">
        <f t="shared" si="216"/>
        <v>theater</v>
      </c>
      <c r="S2790" t="str">
        <f t="shared" si="217"/>
        <v>plays</v>
      </c>
      <c r="T2790" s="10">
        <f t="shared" si="218"/>
        <v>42550.701886574076</v>
      </c>
      <c r="U2790" s="10">
        <f t="shared" si="219"/>
        <v>42580.701886574076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6">
        <f>IFERROR(E2791/L2791,0)/VLOOKUP(H2791,ExchangeRates,2,FALSE)</f>
        <v>126.45833333333333</v>
      </c>
      <c r="Q2791" s="15">
        <f>IFERROR(E2791/VLOOKUP(H2791,ExchangeRates,2,FALSE),0)</f>
        <v>3035</v>
      </c>
      <c r="R2791" t="str">
        <f t="shared" si="216"/>
        <v>theater</v>
      </c>
      <c r="S2791" t="str">
        <f t="shared" si="217"/>
        <v>plays</v>
      </c>
      <c r="T2791" s="10">
        <f t="shared" si="218"/>
        <v>42056.013124999998</v>
      </c>
      <c r="U2791" s="10">
        <f t="shared" si="219"/>
        <v>42075.166666666672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6">
        <f>IFERROR(E2792/L2792,0)/VLOOKUP(H2792,ExchangeRates,2,FALSE)</f>
        <v>47.878787878787875</v>
      </c>
      <c r="Q2792" s="15">
        <f>IFERROR(E2792/VLOOKUP(H2792,ExchangeRates,2,FALSE),0)</f>
        <v>3160</v>
      </c>
      <c r="R2792" t="str">
        <f t="shared" si="216"/>
        <v>theater</v>
      </c>
      <c r="S2792" t="str">
        <f t="shared" si="217"/>
        <v>plays</v>
      </c>
      <c r="T2792" s="10">
        <f t="shared" si="218"/>
        <v>42016.938692129625</v>
      </c>
      <c r="U2792" s="10">
        <f t="shared" si="219"/>
        <v>42046.938692129625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6">
        <f>IFERROR(E2793/L2793,0)/VLOOKUP(H2793,ExchangeRates,2,FALSE)</f>
        <v>73.214285714285708</v>
      </c>
      <c r="Q2793" s="15">
        <f>IFERROR(E2793/VLOOKUP(H2793,ExchangeRates,2,FALSE),0)</f>
        <v>2050</v>
      </c>
      <c r="R2793" t="str">
        <f t="shared" si="216"/>
        <v>theater</v>
      </c>
      <c r="S2793" t="str">
        <f t="shared" si="217"/>
        <v>plays</v>
      </c>
      <c r="T2793" s="10">
        <f t="shared" si="218"/>
        <v>42591.899988425925</v>
      </c>
      <c r="U2793" s="10">
        <f t="shared" si="219"/>
        <v>42622.166666666672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6">
        <f>IFERROR(E2794/L2794,0)/VLOOKUP(H2794,ExchangeRates,2,FALSE)</f>
        <v>89.666666666666671</v>
      </c>
      <c r="Q2794" s="15">
        <f>IFERROR(E2794/VLOOKUP(H2794,ExchangeRates,2,FALSE),0)</f>
        <v>2152</v>
      </c>
      <c r="R2794" t="str">
        <f t="shared" si="216"/>
        <v>theater</v>
      </c>
      <c r="S2794" t="str">
        <f t="shared" si="217"/>
        <v>plays</v>
      </c>
      <c r="T2794" s="10">
        <f t="shared" si="218"/>
        <v>42183.231006944443</v>
      </c>
      <c r="U2794" s="10">
        <f t="shared" si="219"/>
        <v>42228.231006944443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6">
        <f>IFERROR(E2795/L2795,0)/VLOOKUP(H2795,ExchangeRates,2,FALSE)</f>
        <v>105.18217275494673</v>
      </c>
      <c r="Q2795" s="15">
        <f>IFERROR(E2795/VLOOKUP(H2795,ExchangeRates,2,FALSE),0)</f>
        <v>7678.2986111111113</v>
      </c>
      <c r="R2795" t="str">
        <f t="shared" si="216"/>
        <v>theater</v>
      </c>
      <c r="S2795" t="str">
        <f t="shared" si="217"/>
        <v>plays</v>
      </c>
      <c r="T2795" s="10">
        <f t="shared" si="218"/>
        <v>42176.419039351851</v>
      </c>
      <c r="U2795" s="10">
        <f t="shared" si="219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6">
        <f>IFERROR(E2796/L2796,0)/VLOOKUP(H2796,ExchangeRates,2,FALSE)</f>
        <v>31.645569620253163</v>
      </c>
      <c r="Q2796" s="15">
        <f>IFERROR(E2796/VLOOKUP(H2796,ExchangeRates,2,FALSE),0)</f>
        <v>94.936708860759495</v>
      </c>
      <c r="R2796" t="str">
        <f t="shared" si="216"/>
        <v>theater</v>
      </c>
      <c r="S2796" t="str">
        <f t="shared" si="217"/>
        <v>plays</v>
      </c>
      <c r="T2796" s="10">
        <f t="shared" si="218"/>
        <v>42416.691655092596</v>
      </c>
      <c r="U2796" s="10">
        <f t="shared" si="219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6">
        <f>IFERROR(E2797/L2797,0)/VLOOKUP(H2797,ExchangeRates,2,FALSE)</f>
        <v>36.5</v>
      </c>
      <c r="Q2797" s="15">
        <f>IFERROR(E2797/VLOOKUP(H2797,ExchangeRates,2,FALSE),0)</f>
        <v>730</v>
      </c>
      <c r="R2797" t="str">
        <f t="shared" si="216"/>
        <v>theater</v>
      </c>
      <c r="S2797" t="str">
        <f t="shared" si="217"/>
        <v>plays</v>
      </c>
      <c r="T2797" s="10">
        <f t="shared" si="218"/>
        <v>41780.525937500002</v>
      </c>
      <c r="U2797" s="10">
        <f t="shared" si="219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6">
        <f>IFERROR(E2798/L2798,0)/VLOOKUP(H2798,ExchangeRates,2,FALSE)</f>
        <v>55.696202531645568</v>
      </c>
      <c r="Q2798" s="15">
        <f>IFERROR(E2798/VLOOKUP(H2798,ExchangeRates,2,FALSE),0)</f>
        <v>1169.620253164557</v>
      </c>
      <c r="R2798" t="str">
        <f t="shared" si="216"/>
        <v>theater</v>
      </c>
      <c r="S2798" t="str">
        <f t="shared" si="217"/>
        <v>plays</v>
      </c>
      <c r="T2798" s="10">
        <f t="shared" si="218"/>
        <v>41795.528101851851</v>
      </c>
      <c r="U2798" s="10">
        <f t="shared" si="219"/>
        <v>41825.528101851851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6">
        <f>IFERROR(E2799/L2799,0)/VLOOKUP(H2799,ExchangeRates,2,FALSE)</f>
        <v>110.57918125504983</v>
      </c>
      <c r="Q2799" s="15">
        <f>IFERROR(E2799/VLOOKUP(H2799,ExchangeRates,2,FALSE),0)</f>
        <v>10394.443037974685</v>
      </c>
      <c r="R2799" t="str">
        <f t="shared" si="216"/>
        <v>theater</v>
      </c>
      <c r="S2799" t="str">
        <f t="shared" si="217"/>
        <v>plays</v>
      </c>
      <c r="T2799" s="10">
        <f t="shared" si="218"/>
        <v>41798.94027777778</v>
      </c>
      <c r="U2799" s="10">
        <f t="shared" si="219"/>
        <v>41828.94027777778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6">
        <f>IFERROR(E2800/L2800,0)/VLOOKUP(H2800,ExchangeRates,2,FALSE)</f>
        <v>46.170658409980874</v>
      </c>
      <c r="Q2800" s="15">
        <f>IFERROR(E2800/VLOOKUP(H2800,ExchangeRates,2,FALSE),0)</f>
        <v>6417.7215189873414</v>
      </c>
      <c r="R2800" t="str">
        <f t="shared" si="216"/>
        <v>theater</v>
      </c>
      <c r="S2800" t="str">
        <f t="shared" si="217"/>
        <v>plays</v>
      </c>
      <c r="T2800" s="10">
        <f t="shared" si="218"/>
        <v>42201.675011574072</v>
      </c>
      <c r="U2800" s="10">
        <f t="shared" si="219"/>
        <v>42216.666666666672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6">
        <f>IFERROR(E2801/L2801,0)/VLOOKUP(H2801,ExchangeRates,2,FALSE)</f>
        <v>56.784225900681598</v>
      </c>
      <c r="Q2801" s="15">
        <f>IFERROR(E2801/VLOOKUP(H2801,ExchangeRates,2,FALSE),0)</f>
        <v>7381.9493670886068</v>
      </c>
      <c r="R2801" t="str">
        <f t="shared" si="216"/>
        <v>theater</v>
      </c>
      <c r="S2801" t="str">
        <f t="shared" si="217"/>
        <v>plays</v>
      </c>
      <c r="T2801" s="10">
        <f t="shared" si="218"/>
        <v>42507.264699074076</v>
      </c>
      <c r="U2801" s="10">
        <f t="shared" si="219"/>
        <v>42538.666666666672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6">
        <f>IFERROR(E2802/L2802,0)/VLOOKUP(H2802,ExchangeRates,2,FALSE)</f>
        <v>54.307880767660272</v>
      </c>
      <c r="Q2802" s="15">
        <f>IFERROR(E2802/VLOOKUP(H2802,ExchangeRates,2,FALSE),0)</f>
        <v>1683.5443037974683</v>
      </c>
      <c r="R2802" t="str">
        <f t="shared" si="216"/>
        <v>theater</v>
      </c>
      <c r="S2802" t="str">
        <f t="shared" si="217"/>
        <v>plays</v>
      </c>
      <c r="T2802" s="10">
        <f t="shared" si="218"/>
        <v>41948.552847222221</v>
      </c>
      <c r="U2802" s="10">
        <f t="shared" si="219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6">
        <f>IFERROR(E2803/L2803,0)/VLOOKUP(H2803,ExchangeRates,2,FALSE)</f>
        <v>35.57692307692308</v>
      </c>
      <c r="Q2803" s="15">
        <f>IFERROR(E2803/VLOOKUP(H2803,ExchangeRates,2,FALSE),0)</f>
        <v>462.5</v>
      </c>
      <c r="R2803" t="str">
        <f t="shared" si="216"/>
        <v>theater</v>
      </c>
      <c r="S2803" t="str">
        <f t="shared" si="217"/>
        <v>plays</v>
      </c>
      <c r="T2803" s="10">
        <f t="shared" si="218"/>
        <v>41900.243159722224</v>
      </c>
      <c r="U2803" s="10">
        <f t="shared" si="219"/>
        <v>41922.458333333336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6">
        <f>IFERROR(E2804/L2804,0)/VLOOKUP(H2804,ExchangeRates,2,FALSE)</f>
        <v>42.967651195499293</v>
      </c>
      <c r="Q2804" s="15">
        <f>IFERROR(E2804/VLOOKUP(H2804,ExchangeRates,2,FALSE),0)</f>
        <v>3867.0886075949365</v>
      </c>
      <c r="R2804" t="str">
        <f t="shared" si="216"/>
        <v>theater</v>
      </c>
      <c r="S2804" t="str">
        <f t="shared" si="217"/>
        <v>plays</v>
      </c>
      <c r="T2804" s="10">
        <f t="shared" si="218"/>
        <v>42192.64707175926</v>
      </c>
      <c r="U2804" s="10">
        <f t="shared" si="219"/>
        <v>42222.64707175926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6">
        <f>IFERROR(E2805/L2805,0)/VLOOKUP(H2805,ExchangeRates,2,FALSE)</f>
        <v>90.744680851063833</v>
      </c>
      <c r="Q2805" s="15">
        <f>IFERROR(E2805/VLOOKUP(H2805,ExchangeRates,2,FALSE),0)</f>
        <v>12795</v>
      </c>
      <c r="R2805" t="str">
        <f t="shared" si="216"/>
        <v>theater</v>
      </c>
      <c r="S2805" t="str">
        <f t="shared" si="217"/>
        <v>plays</v>
      </c>
      <c r="T2805" s="10">
        <f t="shared" si="218"/>
        <v>42158.065694444449</v>
      </c>
      <c r="U2805" s="10">
        <f t="shared" si="219"/>
        <v>42201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6">
        <f>IFERROR(E2806/L2806,0)/VLOOKUP(H2806,ExchangeRates,2,FALSE)</f>
        <v>63.291139240506325</v>
      </c>
      <c r="Q2806" s="15">
        <f>IFERROR(E2806/VLOOKUP(H2806,ExchangeRates,2,FALSE),0)</f>
        <v>1455.6962025316454</v>
      </c>
      <c r="R2806" t="str">
        <f t="shared" si="216"/>
        <v>theater</v>
      </c>
      <c r="S2806" t="str">
        <f t="shared" si="217"/>
        <v>plays</v>
      </c>
      <c r="T2806" s="10">
        <f t="shared" si="218"/>
        <v>41881.453587962962</v>
      </c>
      <c r="U2806" s="10">
        <f t="shared" si="219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6">
        <f>IFERROR(E2807/L2807,0)/VLOOKUP(H2807,ExchangeRates,2,FALSE)</f>
        <v>30.942334739803091</v>
      </c>
      <c r="Q2807" s="15">
        <f>IFERROR(E2807/VLOOKUP(H2807,ExchangeRates,2,FALSE),0)</f>
        <v>556.96202531645565</v>
      </c>
      <c r="R2807" t="str">
        <f t="shared" si="216"/>
        <v>theater</v>
      </c>
      <c r="S2807" t="str">
        <f t="shared" si="217"/>
        <v>plays</v>
      </c>
      <c r="T2807" s="10">
        <f t="shared" si="218"/>
        <v>42213.505474537036</v>
      </c>
      <c r="U2807" s="10">
        <f t="shared" si="219"/>
        <v>42238.505474537036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6">
        <f>IFERROR(E2808/L2808,0)/VLOOKUP(H2808,ExchangeRates,2,FALSE)</f>
        <v>56.0126582278481</v>
      </c>
      <c r="Q2808" s="15">
        <f>IFERROR(E2808/VLOOKUP(H2808,ExchangeRates,2,FALSE),0)</f>
        <v>4256.9620253164558</v>
      </c>
      <c r="R2808" t="str">
        <f t="shared" si="216"/>
        <v>theater</v>
      </c>
      <c r="S2808" t="str">
        <f t="shared" si="217"/>
        <v>plays</v>
      </c>
      <c r="T2808" s="10">
        <f t="shared" si="218"/>
        <v>42185.267245370371</v>
      </c>
      <c r="U2808" s="10">
        <f t="shared" si="219"/>
        <v>42221.458333333328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6">
        <f>IFERROR(E2809/L2809,0)/VLOOKUP(H2809,ExchangeRates,2,FALSE)</f>
        <v>67.741935483870961</v>
      </c>
      <c r="Q2809" s="15">
        <f>IFERROR(E2809/VLOOKUP(H2809,ExchangeRates,2,FALSE),0)</f>
        <v>6300</v>
      </c>
      <c r="R2809" t="str">
        <f t="shared" si="216"/>
        <v>theater</v>
      </c>
      <c r="S2809" t="str">
        <f t="shared" si="217"/>
        <v>plays</v>
      </c>
      <c r="T2809" s="10">
        <f t="shared" si="218"/>
        <v>42154.873124999998</v>
      </c>
      <c r="U2809" s="10">
        <f t="shared" si="219"/>
        <v>42184.873124999998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6">
        <f>IFERROR(E2810/L2810,0)/VLOOKUP(H2810,ExchangeRates,2,FALSE)</f>
        <v>65.376811594202906</v>
      </c>
      <c r="Q2810" s="15">
        <f>IFERROR(E2810/VLOOKUP(H2810,ExchangeRates,2,FALSE),0)</f>
        <v>4511</v>
      </c>
      <c r="R2810" t="str">
        <f t="shared" si="216"/>
        <v>theater</v>
      </c>
      <c r="S2810" t="str">
        <f t="shared" si="217"/>
        <v>plays</v>
      </c>
      <c r="T2810" s="10">
        <f t="shared" si="218"/>
        <v>42208.84646990741</v>
      </c>
      <c r="U2810" s="10">
        <f t="shared" si="219"/>
        <v>42238.84646990741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6">
        <f>IFERROR(E2811/L2811,0)/VLOOKUP(H2811,ExchangeRates,2,FALSE)</f>
        <v>121.9047619047619</v>
      </c>
      <c r="Q2811" s="15">
        <f>IFERROR(E2811/VLOOKUP(H2811,ExchangeRates,2,FALSE),0)</f>
        <v>2560</v>
      </c>
      <c r="R2811" t="str">
        <f t="shared" si="216"/>
        <v>theater</v>
      </c>
      <c r="S2811" t="str">
        <f t="shared" si="217"/>
        <v>plays</v>
      </c>
      <c r="T2811" s="10">
        <f t="shared" si="218"/>
        <v>42451.496817129635</v>
      </c>
      <c r="U2811" s="10">
        <f t="shared" si="219"/>
        <v>42459.610416666663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6">
        <f>IFERROR(E2812/L2812,0)/VLOOKUP(H2812,ExchangeRates,2,FALSE)</f>
        <v>47.456140350877192</v>
      </c>
      <c r="Q2812" s="15">
        <f>IFERROR(E2812/VLOOKUP(H2812,ExchangeRates,2,FALSE),0)</f>
        <v>2705</v>
      </c>
      <c r="R2812" t="str">
        <f t="shared" si="216"/>
        <v>theater</v>
      </c>
      <c r="S2812" t="str">
        <f t="shared" si="217"/>
        <v>plays</v>
      </c>
      <c r="T2812" s="10">
        <f t="shared" si="218"/>
        <v>41759.13962962963</v>
      </c>
      <c r="U2812" s="10">
        <f t="shared" si="219"/>
        <v>41791.165972222225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6">
        <f>IFERROR(E2813/L2813,0)/VLOOKUP(H2813,ExchangeRates,2,FALSE)</f>
        <v>117.52226910454759</v>
      </c>
      <c r="Q2813" s="15">
        <f>IFERROR(E2813/VLOOKUP(H2813,ExchangeRates,2,FALSE),0)</f>
        <v>12692.405063291139</v>
      </c>
      <c r="R2813" t="str">
        <f t="shared" si="216"/>
        <v>theater</v>
      </c>
      <c r="S2813" t="str">
        <f t="shared" si="217"/>
        <v>plays</v>
      </c>
      <c r="T2813" s="10">
        <f t="shared" si="218"/>
        <v>42028.496562500004</v>
      </c>
      <c r="U2813" s="10">
        <f t="shared" si="219"/>
        <v>42058.496562500004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6">
        <f>IFERROR(E2814/L2814,0)/VLOOKUP(H2814,ExchangeRates,2,FALSE)</f>
        <v>50.935083618054307</v>
      </c>
      <c r="Q2814" s="15">
        <f>IFERROR(E2814/VLOOKUP(H2814,ExchangeRates,2,FALSE),0)</f>
        <v>4227.6119402985069</v>
      </c>
      <c r="R2814" t="str">
        <f t="shared" si="216"/>
        <v>theater</v>
      </c>
      <c r="S2814" t="str">
        <f t="shared" si="217"/>
        <v>plays</v>
      </c>
      <c r="T2814" s="10">
        <f t="shared" si="218"/>
        <v>42054.74418981481</v>
      </c>
      <c r="U2814" s="10">
        <f t="shared" si="219"/>
        <v>42100.166666666672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6">
        <f>IFERROR(E2815/L2815,0)/VLOOKUP(H2815,ExchangeRates,2,FALSE)</f>
        <v>37.209583333333335</v>
      </c>
      <c r="Q2815" s="15">
        <f>IFERROR(E2815/VLOOKUP(H2815,ExchangeRates,2,FALSE),0)</f>
        <v>3572.12</v>
      </c>
      <c r="R2815" t="str">
        <f t="shared" si="216"/>
        <v>theater</v>
      </c>
      <c r="S2815" t="str">
        <f t="shared" si="217"/>
        <v>plays</v>
      </c>
      <c r="T2815" s="10">
        <f t="shared" si="218"/>
        <v>42693.742604166662</v>
      </c>
      <c r="U2815" s="10">
        <f t="shared" si="219"/>
        <v>42718.742604166662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6">
        <f>IFERROR(E2816/L2816,0)/VLOOKUP(H2816,ExchangeRates,2,FALSE)</f>
        <v>31.962025316455694</v>
      </c>
      <c r="Q2816" s="15">
        <f>IFERROR(E2816/VLOOKUP(H2816,ExchangeRates,2,FALSE),0)</f>
        <v>2045.5696202531644</v>
      </c>
      <c r="R2816" t="str">
        <f t="shared" si="216"/>
        <v>theater</v>
      </c>
      <c r="S2816" t="str">
        <f t="shared" si="217"/>
        <v>plays</v>
      </c>
      <c r="T2816" s="10">
        <f t="shared" si="218"/>
        <v>42103.399479166663</v>
      </c>
      <c r="U2816" s="10">
        <f t="shared" si="219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6">
        <f>IFERROR(E2817/L2817,0)/VLOOKUP(H2817,ExchangeRates,2,FALSE)</f>
        <v>32.249466950959487</v>
      </c>
      <c r="Q2817" s="15">
        <f>IFERROR(E2817/VLOOKUP(H2817,ExchangeRates,2,FALSE),0)</f>
        <v>451.49253731343282</v>
      </c>
      <c r="R2817" t="str">
        <f t="shared" si="216"/>
        <v>theater</v>
      </c>
      <c r="S2817" t="str">
        <f t="shared" si="217"/>
        <v>plays</v>
      </c>
      <c r="T2817" s="10">
        <f t="shared" si="218"/>
        <v>42559.776724537034</v>
      </c>
      <c r="U2817" s="10">
        <f t="shared" si="219"/>
        <v>42589.776724537034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 s="6">
        <f>IFERROR(E2818/L2818,0)/VLOOKUP(H2818,ExchangeRates,2,FALSE)</f>
        <v>31.81035128454797</v>
      </c>
      <c r="Q2818" s="15">
        <f>IFERROR(E2818/VLOOKUP(H2818,ExchangeRates,2,FALSE),0)</f>
        <v>5375.9493670886077</v>
      </c>
      <c r="R2818" t="str">
        <f t="shared" si="216"/>
        <v>theater</v>
      </c>
      <c r="S2818" t="str">
        <f t="shared" si="217"/>
        <v>plays</v>
      </c>
      <c r="T2818" s="10">
        <f t="shared" si="218"/>
        <v>42188.467499999999</v>
      </c>
      <c r="U2818" s="10">
        <f t="shared" si="219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 s="6">
        <f>IFERROR(E2819/L2819,0)/VLOOKUP(H2819,ExchangeRates,2,FALSE)</f>
        <v>29.919447640966627</v>
      </c>
      <c r="Q2819" s="15">
        <f>IFERROR(E2819/VLOOKUP(H2819,ExchangeRates,2,FALSE),0)</f>
        <v>987.34177215189868</v>
      </c>
      <c r="R2819" t="str">
        <f t="shared" ref="R2819:R2882" si="221">LEFT(N2819,FIND("/",N2819)-1)</f>
        <v>theater</v>
      </c>
      <c r="S2819" t="str">
        <f t="shared" ref="S2819:S2882" si="222">RIGHT(N2819,LEN(N2819)-FIND("/",N2819))</f>
        <v>plays</v>
      </c>
      <c r="T2819" s="10">
        <f t="shared" ref="T2819:T2882" si="223">(((J2819/86400)+DATE(1970,1,1)))</f>
        <v>42023.634976851856</v>
      </c>
      <c r="U2819" s="10">
        <f t="shared" ref="U2819:U2882" si="224">(((I2819/86400)+DATE(1970,1,1)))</f>
        <v>42063.634976851856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6">
        <f>IFERROR(E2820/L2820,0)/VLOOKUP(H2820,ExchangeRates,2,FALSE)</f>
        <v>103.95098039215686</v>
      </c>
      <c r="Q2820" s="15">
        <f>IFERROR(E2820/VLOOKUP(H2820,ExchangeRates,2,FALSE),0)</f>
        <v>10603</v>
      </c>
      <c r="R2820" t="str">
        <f t="shared" si="221"/>
        <v>theater</v>
      </c>
      <c r="S2820" t="str">
        <f t="shared" si="222"/>
        <v>plays</v>
      </c>
      <c r="T2820" s="10">
        <f t="shared" si="223"/>
        <v>42250.598217592589</v>
      </c>
      <c r="U2820" s="10">
        <f t="shared" si="224"/>
        <v>42270.598217592589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6">
        <f>IFERROR(E2821/L2821,0)/VLOOKUP(H2821,ExchangeRates,2,FALSE)</f>
        <v>63.777994157740991</v>
      </c>
      <c r="Q2821" s="15">
        <f>IFERROR(E2821/VLOOKUP(H2821,ExchangeRates,2,FALSE),0)</f>
        <v>6632.9113924050625</v>
      </c>
      <c r="R2821" t="str">
        <f t="shared" si="221"/>
        <v>theater</v>
      </c>
      <c r="S2821" t="str">
        <f t="shared" si="222"/>
        <v>plays</v>
      </c>
      <c r="T2821" s="10">
        <f t="shared" si="223"/>
        <v>42139.525567129633</v>
      </c>
      <c r="U2821" s="10">
        <f t="shared" si="224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6">
        <f>IFERROR(E2822/L2822,0)/VLOOKUP(H2822,ExchangeRates,2,FALSE)</f>
        <v>17.215189873417721</v>
      </c>
      <c r="Q2822" s="15">
        <f>IFERROR(E2822/VLOOKUP(H2822,ExchangeRates,2,FALSE),0)</f>
        <v>344.30379746835439</v>
      </c>
      <c r="R2822" t="str">
        <f t="shared" si="221"/>
        <v>theater</v>
      </c>
      <c r="S2822" t="str">
        <f t="shared" si="222"/>
        <v>plays</v>
      </c>
      <c r="T2822" s="10">
        <f t="shared" si="223"/>
        <v>42401.610983796301</v>
      </c>
      <c r="U2822" s="10">
        <f t="shared" si="224"/>
        <v>42426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6">
        <f>IFERROR(E2823/L2823,0)/VLOOKUP(H2823,ExchangeRates,2,FALSE)</f>
        <v>36.166365280289334</v>
      </c>
      <c r="Q2823" s="15">
        <f>IFERROR(E2823/VLOOKUP(H2823,ExchangeRates,2,FALSE),0)</f>
        <v>1265.8227848101264</v>
      </c>
      <c r="R2823" t="str">
        <f t="shared" si="221"/>
        <v>theater</v>
      </c>
      <c r="S2823" t="str">
        <f t="shared" si="222"/>
        <v>plays</v>
      </c>
      <c r="T2823" s="10">
        <f t="shared" si="223"/>
        <v>41875.922858796301</v>
      </c>
      <c r="U2823" s="10">
        <f t="shared" si="224"/>
        <v>41905.922858796301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6">
        <f>IFERROR(E2824/L2824,0)/VLOOKUP(H2824,ExchangeRates,2,FALSE)</f>
        <v>63.829787234042556</v>
      </c>
      <c r="Q2824" s="15">
        <f>IFERROR(E2824/VLOOKUP(H2824,ExchangeRates,2,FALSE),0)</f>
        <v>6000</v>
      </c>
      <c r="R2824" t="str">
        <f t="shared" si="221"/>
        <v>theater</v>
      </c>
      <c r="S2824" t="str">
        <f t="shared" si="222"/>
        <v>plays</v>
      </c>
      <c r="T2824" s="10">
        <f t="shared" si="223"/>
        <v>42060.683935185181</v>
      </c>
      <c r="U2824" s="10">
        <f t="shared" si="224"/>
        <v>42090.642268518517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6">
        <f>IFERROR(E2825/L2825,0)/VLOOKUP(H2825,ExchangeRates,2,FALSE)</f>
        <v>11.211573236889693</v>
      </c>
      <c r="Q2825" s="15">
        <f>IFERROR(E2825/VLOOKUP(H2825,ExchangeRates,2,FALSE),0)</f>
        <v>156.96202531645568</v>
      </c>
      <c r="R2825" t="str">
        <f t="shared" si="221"/>
        <v>theater</v>
      </c>
      <c r="S2825" t="str">
        <f t="shared" si="222"/>
        <v>plays</v>
      </c>
      <c r="T2825" s="10">
        <f t="shared" si="223"/>
        <v>42067.011643518519</v>
      </c>
      <c r="U2825" s="10">
        <f t="shared" si="224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6">
        <f>IFERROR(E2826/L2826,0)/VLOOKUP(H2826,ExchangeRates,2,FALSE)</f>
        <v>50.666666666666664</v>
      </c>
      <c r="Q2826" s="15">
        <f>IFERROR(E2826/VLOOKUP(H2826,ExchangeRates,2,FALSE),0)</f>
        <v>760</v>
      </c>
      <c r="R2826" t="str">
        <f t="shared" si="221"/>
        <v>theater</v>
      </c>
      <c r="S2826" t="str">
        <f t="shared" si="222"/>
        <v>plays</v>
      </c>
      <c r="T2826" s="10">
        <f t="shared" si="223"/>
        <v>42136.270787037036</v>
      </c>
      <c r="U2826" s="10">
        <f t="shared" si="224"/>
        <v>42168.071527777778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6">
        <f>IFERROR(E2827/L2827,0)/VLOOKUP(H2827,ExchangeRates,2,FALSE)</f>
        <v>76.942169272772389</v>
      </c>
      <c r="Q2827" s="15">
        <f>IFERROR(E2827/VLOOKUP(H2827,ExchangeRates,2,FALSE),0)</f>
        <v>3924.0506329113923</v>
      </c>
      <c r="R2827" t="str">
        <f t="shared" si="221"/>
        <v>theater</v>
      </c>
      <c r="S2827" t="str">
        <f t="shared" si="222"/>
        <v>plays</v>
      </c>
      <c r="T2827" s="10">
        <f t="shared" si="223"/>
        <v>42312.792662037042</v>
      </c>
      <c r="U2827" s="10">
        <f t="shared" si="224"/>
        <v>42342.792662037042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6">
        <f>IFERROR(E2828/L2828,0)/VLOOKUP(H2828,ExchangeRates,2,FALSE)</f>
        <v>113.42105263157895</v>
      </c>
      <c r="Q2828" s="15">
        <f>IFERROR(E2828/VLOOKUP(H2828,ExchangeRates,2,FALSE),0)</f>
        <v>2155</v>
      </c>
      <c r="R2828" t="str">
        <f t="shared" si="221"/>
        <v>theater</v>
      </c>
      <c r="S2828" t="str">
        <f t="shared" si="222"/>
        <v>plays</v>
      </c>
      <c r="T2828" s="10">
        <f t="shared" si="223"/>
        <v>42171.034861111111</v>
      </c>
      <c r="U2828" s="10">
        <f t="shared" si="224"/>
        <v>42195.291666666672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6">
        <f>IFERROR(E2829/L2829,0)/VLOOKUP(H2829,ExchangeRates,2,FALSE)</f>
        <v>104.56521739130434</v>
      </c>
      <c r="Q2829" s="15">
        <f>IFERROR(E2829/VLOOKUP(H2829,ExchangeRates,2,FALSE),0)</f>
        <v>2405</v>
      </c>
      <c r="R2829" t="str">
        <f t="shared" si="221"/>
        <v>theater</v>
      </c>
      <c r="S2829" t="str">
        <f t="shared" si="222"/>
        <v>plays</v>
      </c>
      <c r="T2829" s="10">
        <f t="shared" si="223"/>
        <v>42494.683634259258</v>
      </c>
      <c r="U2829" s="10">
        <f t="shared" si="224"/>
        <v>42524.6875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6">
        <f>IFERROR(E2830/L2830,0)/VLOOKUP(H2830,ExchangeRates,2,FALSE)</f>
        <v>124.44212449432338</v>
      </c>
      <c r="Q2830" s="15">
        <f>IFERROR(E2830/VLOOKUP(H2830,ExchangeRates,2,FALSE),0)</f>
        <v>12070.886075949367</v>
      </c>
      <c r="R2830" t="str">
        <f t="shared" si="221"/>
        <v>theater</v>
      </c>
      <c r="S2830" t="str">
        <f t="shared" si="222"/>
        <v>plays</v>
      </c>
      <c r="T2830" s="10">
        <f t="shared" si="223"/>
        <v>42254.264687499999</v>
      </c>
      <c r="U2830" s="10">
        <f t="shared" si="224"/>
        <v>42279.958333333328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6">
        <f>IFERROR(E2831/L2831,0)/VLOOKUP(H2831,ExchangeRates,2,FALSE)</f>
        <v>44.353764157228511</v>
      </c>
      <c r="Q2831" s="15">
        <f>IFERROR(E2831/VLOOKUP(H2831,ExchangeRates,2,FALSE),0)</f>
        <v>3370.8860759493668</v>
      </c>
      <c r="R2831" t="str">
        <f t="shared" si="221"/>
        <v>theater</v>
      </c>
      <c r="S2831" t="str">
        <f t="shared" si="222"/>
        <v>plays</v>
      </c>
      <c r="T2831" s="10">
        <f t="shared" si="223"/>
        <v>42495.434236111112</v>
      </c>
      <c r="U2831" s="10">
        <f t="shared" si="224"/>
        <v>42523.434236111112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6">
        <f>IFERROR(E2832/L2832,0)/VLOOKUP(H2832,ExchangeRates,2,FALSE)</f>
        <v>272.72727272727275</v>
      </c>
      <c r="Q2832" s="15">
        <f>IFERROR(E2832/VLOOKUP(H2832,ExchangeRates,2,FALSE),0)</f>
        <v>3000</v>
      </c>
      <c r="R2832" t="str">
        <f t="shared" si="221"/>
        <v>theater</v>
      </c>
      <c r="S2832" t="str">
        <f t="shared" si="222"/>
        <v>plays</v>
      </c>
      <c r="T2832" s="10">
        <f t="shared" si="223"/>
        <v>41758.839675925927</v>
      </c>
      <c r="U2832" s="10">
        <f t="shared" si="224"/>
        <v>41771.165972222225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6">
        <f>IFERROR(E2833/L2833,0)/VLOOKUP(H2833,ExchangeRates,2,FALSE)</f>
        <v>63.846153846153847</v>
      </c>
      <c r="Q2833" s="15">
        <f>IFERROR(E2833/VLOOKUP(H2833,ExchangeRates,2,FALSE),0)</f>
        <v>3320</v>
      </c>
      <c r="R2833" t="str">
        <f t="shared" si="221"/>
        <v>theater</v>
      </c>
      <c r="S2833" t="str">
        <f t="shared" si="222"/>
        <v>plays</v>
      </c>
      <c r="T2833" s="10">
        <f t="shared" si="223"/>
        <v>42171.824884259258</v>
      </c>
      <c r="U2833" s="10">
        <f t="shared" si="224"/>
        <v>42201.824884259258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6">
        <f>IFERROR(E2834/L2834,0)/VLOOKUP(H2834,ExchangeRates,2,FALSE)</f>
        <v>38.214390406395736</v>
      </c>
      <c r="Q2834" s="15">
        <f>IFERROR(E2834/VLOOKUP(H2834,ExchangeRates,2,FALSE),0)</f>
        <v>3630.3670886075947</v>
      </c>
      <c r="R2834" t="str">
        <f t="shared" si="221"/>
        <v>theater</v>
      </c>
      <c r="S2834" t="str">
        <f t="shared" si="222"/>
        <v>plays</v>
      </c>
      <c r="T2834" s="10">
        <f t="shared" si="223"/>
        <v>41938.709421296298</v>
      </c>
      <c r="U2834" s="10">
        <f t="shared" si="224"/>
        <v>41966.916666666672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6">
        <f>IFERROR(E2835/L2835,0)/VLOOKUP(H2835,ExchangeRates,2,FALSE)</f>
        <v>83.51428571428572</v>
      </c>
      <c r="Q2835" s="15">
        <f>IFERROR(E2835/VLOOKUP(H2835,ExchangeRates,2,FALSE),0)</f>
        <v>2923</v>
      </c>
      <c r="R2835" t="str">
        <f t="shared" si="221"/>
        <v>theater</v>
      </c>
      <c r="S2835" t="str">
        <f t="shared" si="222"/>
        <v>plays</v>
      </c>
      <c r="T2835" s="10">
        <f t="shared" si="223"/>
        <v>42268.127696759257</v>
      </c>
      <c r="U2835" s="10">
        <f t="shared" si="224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6">
        <f>IFERROR(E2836/L2836,0)/VLOOKUP(H2836,ExchangeRates,2,FALSE)</f>
        <v>81.977094635322473</v>
      </c>
      <c r="Q2836" s="15">
        <f>IFERROR(E2836/VLOOKUP(H2836,ExchangeRates,2,FALSE),0)</f>
        <v>1721.5189873417721</v>
      </c>
      <c r="R2836" t="str">
        <f t="shared" si="221"/>
        <v>theater</v>
      </c>
      <c r="S2836" t="str">
        <f t="shared" si="222"/>
        <v>plays</v>
      </c>
      <c r="T2836" s="10">
        <f t="shared" si="223"/>
        <v>42019.959837962961</v>
      </c>
      <c r="U2836" s="10">
        <f t="shared" si="224"/>
        <v>42034.959837962961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6">
        <f>IFERROR(E2837/L2837,0)/VLOOKUP(H2837,ExchangeRates,2,FALSE)</f>
        <v>25.466040560773102</v>
      </c>
      <c r="Q2837" s="15">
        <f>IFERROR(E2837/VLOOKUP(H2837,ExchangeRates,2,FALSE),0)</f>
        <v>2368.3417721518986</v>
      </c>
      <c r="R2837" t="str">
        <f t="shared" si="221"/>
        <v>theater</v>
      </c>
      <c r="S2837" t="str">
        <f t="shared" si="222"/>
        <v>plays</v>
      </c>
      <c r="T2837" s="10">
        <f t="shared" si="223"/>
        <v>42313.703900462962</v>
      </c>
      <c r="U2837" s="10">
        <f t="shared" si="224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6">
        <f>IFERROR(E2838/L2838,0)/VLOOKUP(H2838,ExchangeRates,2,FALSE)</f>
        <v>44.090909090909093</v>
      </c>
      <c r="Q2838" s="15">
        <f>IFERROR(E2838/VLOOKUP(H2838,ExchangeRates,2,FALSE),0)</f>
        <v>485</v>
      </c>
      <c r="R2838" t="str">
        <f t="shared" si="221"/>
        <v>theater</v>
      </c>
      <c r="S2838" t="str">
        <f t="shared" si="222"/>
        <v>plays</v>
      </c>
      <c r="T2838" s="10">
        <f t="shared" si="223"/>
        <v>42746.261782407411</v>
      </c>
      <c r="U2838" s="10">
        <f t="shared" si="224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6">
        <f>IFERROR(E2839/L2839,0)/VLOOKUP(H2839,ExchangeRates,2,FALSE)</f>
        <v>30.206112295664532</v>
      </c>
      <c r="Q2839" s="15">
        <f>IFERROR(E2839/VLOOKUP(H2839,ExchangeRates,2,FALSE),0)</f>
        <v>634.32835820895514</v>
      </c>
      <c r="R2839" t="str">
        <f t="shared" si="221"/>
        <v>theater</v>
      </c>
      <c r="S2839" t="str">
        <f t="shared" si="222"/>
        <v>plays</v>
      </c>
      <c r="T2839" s="10">
        <f t="shared" si="223"/>
        <v>42307.908379629633</v>
      </c>
      <c r="U2839" s="10">
        <f t="shared" si="224"/>
        <v>42347.950046296297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6">
        <f>IFERROR(E2840/L2840,0)/VLOOKUP(H2840,ExchangeRates,2,FALSE)</f>
        <v>44.537037037037038</v>
      </c>
      <c r="Q2840" s="15">
        <f>IFERROR(E2840/VLOOKUP(H2840,ExchangeRates,2,FALSE),0)</f>
        <v>2405</v>
      </c>
      <c r="R2840" t="str">
        <f t="shared" si="221"/>
        <v>theater</v>
      </c>
      <c r="S2840" t="str">
        <f t="shared" si="222"/>
        <v>plays</v>
      </c>
      <c r="T2840" s="10">
        <f t="shared" si="223"/>
        <v>41842.607592592591</v>
      </c>
      <c r="U2840" s="10">
        <f t="shared" si="224"/>
        <v>41864.916666666664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6">
        <f>IFERROR(E2841/L2841,0)/VLOOKUP(H2841,ExchangeRates,2,FALSE)</f>
        <v>125.80645161290323</v>
      </c>
      <c r="Q2841" s="15">
        <f>IFERROR(E2841/VLOOKUP(H2841,ExchangeRates,2,FALSE),0)</f>
        <v>3900</v>
      </c>
      <c r="R2841" t="str">
        <f t="shared" si="221"/>
        <v>theater</v>
      </c>
      <c r="S2841" t="str">
        <f t="shared" si="222"/>
        <v>plays</v>
      </c>
      <c r="T2841" s="10">
        <f t="shared" si="223"/>
        <v>41853.240208333329</v>
      </c>
      <c r="U2841" s="10">
        <f t="shared" si="224"/>
        <v>41876.207638888889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6">
        <f>IFERROR(E2842/L2842,0)/VLOOKUP(H2842,ExchangeRates,2,FALSE)</f>
        <v>24.932873034138854</v>
      </c>
      <c r="Q2842" s="15">
        <f>IFERROR(E2842/VLOOKUP(H2842,ExchangeRates,2,FALSE),0)</f>
        <v>3291.1392405063289</v>
      </c>
      <c r="R2842" t="str">
        <f t="shared" si="221"/>
        <v>theater</v>
      </c>
      <c r="S2842" t="str">
        <f t="shared" si="222"/>
        <v>plays</v>
      </c>
      <c r="T2842" s="10">
        <f t="shared" si="223"/>
        <v>42060.035636574074</v>
      </c>
      <c r="U2842" s="10">
        <f t="shared" si="224"/>
        <v>42081.708333333328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6">
        <f>IFERROR(E2843/L2843,0)/VLOOKUP(H2843,ExchangeRates,2,FALSE)</f>
        <v>12.658227848101266</v>
      </c>
      <c r="Q2843" s="15">
        <f>IFERROR(E2843/VLOOKUP(H2843,ExchangeRates,2,FALSE),0)</f>
        <v>12.658227848101266</v>
      </c>
      <c r="R2843" t="str">
        <f t="shared" si="221"/>
        <v>theater</v>
      </c>
      <c r="S2843" t="str">
        <f t="shared" si="222"/>
        <v>plays</v>
      </c>
      <c r="T2843" s="10">
        <f t="shared" si="223"/>
        <v>42291.739548611113</v>
      </c>
      <c r="U2843" s="10">
        <f t="shared" si="224"/>
        <v>42351.781215277777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>
        <f>IFERROR(E2844/L2844,0)/VLOOKUP(H2844,ExchangeRates,2,FALSE)</f>
        <v>0</v>
      </c>
      <c r="Q2844" s="15">
        <f>IFERROR(E2844/VLOOKUP(H2844,ExchangeRates,2,FALSE),0)</f>
        <v>0</v>
      </c>
      <c r="R2844" t="str">
        <f t="shared" si="221"/>
        <v>theater</v>
      </c>
      <c r="S2844" t="str">
        <f t="shared" si="222"/>
        <v>plays</v>
      </c>
      <c r="T2844" s="10">
        <f t="shared" si="223"/>
        <v>41784.95248842593</v>
      </c>
      <c r="U2844" s="10">
        <f t="shared" si="224"/>
        <v>41811.458333333336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>
        <f>IFERROR(E2845/L2845,0)/VLOOKUP(H2845,ExchangeRates,2,FALSE)</f>
        <v>0</v>
      </c>
      <c r="Q2845" s="15">
        <f>IFERROR(E2845/VLOOKUP(H2845,ExchangeRates,2,FALSE),0)</f>
        <v>0</v>
      </c>
      <c r="R2845" t="str">
        <f t="shared" si="221"/>
        <v>theater</v>
      </c>
      <c r="S2845" t="str">
        <f t="shared" si="222"/>
        <v>plays</v>
      </c>
      <c r="T2845" s="10">
        <f t="shared" si="223"/>
        <v>42492.737847222219</v>
      </c>
      <c r="U2845" s="10">
        <f t="shared" si="224"/>
        <v>42534.166666666672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6">
        <f>IFERROR(E2846/L2846,0)/VLOOKUP(H2846,ExchangeRates,2,FALSE)</f>
        <v>34.090909090909093</v>
      </c>
      <c r="Q2846" s="15">
        <f>IFERROR(E2846/VLOOKUP(H2846,ExchangeRates,2,FALSE),0)</f>
        <v>34.090909090909093</v>
      </c>
      <c r="R2846" t="str">
        <f t="shared" si="221"/>
        <v>theater</v>
      </c>
      <c r="S2846" t="str">
        <f t="shared" si="222"/>
        <v>plays</v>
      </c>
      <c r="T2846" s="10">
        <f t="shared" si="223"/>
        <v>42709.546064814815</v>
      </c>
      <c r="U2846" s="10">
        <f t="shared" si="224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6">
        <f>IFERROR(E2847/L2847,0)/VLOOKUP(H2847,ExchangeRates,2,FALSE)</f>
        <v>60.666666666666664</v>
      </c>
      <c r="Q2847" s="15">
        <f>IFERROR(E2847/VLOOKUP(H2847,ExchangeRates,2,FALSE),0)</f>
        <v>2366</v>
      </c>
      <c r="R2847" t="str">
        <f t="shared" si="221"/>
        <v>theater</v>
      </c>
      <c r="S2847" t="str">
        <f t="shared" si="222"/>
        <v>plays</v>
      </c>
      <c r="T2847" s="10">
        <f t="shared" si="223"/>
        <v>42103.016585648147</v>
      </c>
      <c r="U2847" s="10">
        <f t="shared" si="224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>
        <f>IFERROR(E2848/L2848,0)/VLOOKUP(H2848,ExchangeRates,2,FALSE)</f>
        <v>0</v>
      </c>
      <c r="Q2848" s="15">
        <f>IFERROR(E2848/VLOOKUP(H2848,ExchangeRates,2,FALSE),0)</f>
        <v>0</v>
      </c>
      <c r="R2848" t="str">
        <f t="shared" si="221"/>
        <v>theater</v>
      </c>
      <c r="S2848" t="str">
        <f t="shared" si="222"/>
        <v>plays</v>
      </c>
      <c r="T2848" s="10">
        <f t="shared" si="223"/>
        <v>42108.692060185189</v>
      </c>
      <c r="U2848" s="10">
        <f t="shared" si="224"/>
        <v>42153.692060185189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>
        <f>IFERROR(E2849/L2849,0)/VLOOKUP(H2849,ExchangeRates,2,FALSE)</f>
        <v>0</v>
      </c>
      <c r="Q2849" s="15">
        <f>IFERROR(E2849/VLOOKUP(H2849,ExchangeRates,2,FALSE),0)</f>
        <v>0</v>
      </c>
      <c r="R2849" t="str">
        <f t="shared" si="221"/>
        <v>theater</v>
      </c>
      <c r="S2849" t="str">
        <f t="shared" si="222"/>
        <v>plays</v>
      </c>
      <c r="T2849" s="10">
        <f t="shared" si="223"/>
        <v>42453.806307870371</v>
      </c>
      <c r="U2849" s="10">
        <f t="shared" si="224"/>
        <v>42513.806307870371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6">
        <f>IFERROR(E2850/L2850,0)/VLOOKUP(H2850,ExchangeRates,2,FALSE)</f>
        <v>23.333333333333332</v>
      </c>
      <c r="Q2850" s="15">
        <f>IFERROR(E2850/VLOOKUP(H2850,ExchangeRates,2,FALSE),0)</f>
        <v>70</v>
      </c>
      <c r="R2850" t="str">
        <f t="shared" si="221"/>
        <v>theater</v>
      </c>
      <c r="S2850" t="str">
        <f t="shared" si="222"/>
        <v>plays</v>
      </c>
      <c r="T2850" s="10">
        <f t="shared" si="223"/>
        <v>42123.648831018523</v>
      </c>
      <c r="U2850" s="10">
        <f t="shared" si="224"/>
        <v>42153.648831018523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6">
        <f>IFERROR(E2851/L2851,0)/VLOOKUP(H2851,ExchangeRates,2,FALSE)</f>
        <v>6.3291139240506329</v>
      </c>
      <c r="Q2851" s="15">
        <f>IFERROR(E2851/VLOOKUP(H2851,ExchangeRates,2,FALSE),0)</f>
        <v>6.3291139240506329</v>
      </c>
      <c r="R2851" t="str">
        <f t="shared" si="221"/>
        <v>theater</v>
      </c>
      <c r="S2851" t="str">
        <f t="shared" si="222"/>
        <v>plays</v>
      </c>
      <c r="T2851" s="10">
        <f t="shared" si="223"/>
        <v>42453.428240740745</v>
      </c>
      <c r="U2851" s="10">
        <f t="shared" si="224"/>
        <v>42483.428240740745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6">
        <f>IFERROR(E2852/L2852,0)/VLOOKUP(H2852,ExchangeRates,2,FALSE)</f>
        <v>23.923076923076923</v>
      </c>
      <c r="Q2852" s="15">
        <f>IFERROR(E2852/VLOOKUP(H2852,ExchangeRates,2,FALSE),0)</f>
        <v>311</v>
      </c>
      <c r="R2852" t="str">
        <f t="shared" si="221"/>
        <v>theater</v>
      </c>
      <c r="S2852" t="str">
        <f t="shared" si="222"/>
        <v>plays</v>
      </c>
      <c r="T2852" s="10">
        <f t="shared" si="223"/>
        <v>41858.007071759261</v>
      </c>
      <c r="U2852" s="10">
        <f t="shared" si="224"/>
        <v>41888.007071759261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>
        <f>IFERROR(E2853/L2853,0)/VLOOKUP(H2853,ExchangeRates,2,FALSE)</f>
        <v>0</v>
      </c>
      <c r="Q2853" s="15">
        <f>IFERROR(E2853/VLOOKUP(H2853,ExchangeRates,2,FALSE),0)</f>
        <v>0</v>
      </c>
      <c r="R2853" t="str">
        <f t="shared" si="221"/>
        <v>theater</v>
      </c>
      <c r="S2853" t="str">
        <f t="shared" si="222"/>
        <v>plays</v>
      </c>
      <c r="T2853" s="10">
        <f t="shared" si="223"/>
        <v>42390.002650462964</v>
      </c>
      <c r="U2853" s="10">
        <f t="shared" si="224"/>
        <v>42398.970138888893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6">
        <f>IFERROR(E2854/L2854,0)/VLOOKUP(H2854,ExchangeRates,2,FALSE)</f>
        <v>15.833333333333334</v>
      </c>
      <c r="Q2854" s="15">
        <f>IFERROR(E2854/VLOOKUP(H2854,ExchangeRates,2,FALSE),0)</f>
        <v>95</v>
      </c>
      <c r="R2854" t="str">
        <f t="shared" si="221"/>
        <v>theater</v>
      </c>
      <c r="S2854" t="str">
        <f t="shared" si="222"/>
        <v>plays</v>
      </c>
      <c r="T2854" s="10">
        <f t="shared" si="223"/>
        <v>41781.045173611114</v>
      </c>
      <c r="U2854" s="10">
        <f t="shared" si="224"/>
        <v>41811.045173611114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>
        <f>IFERROR(E2855/L2855,0)/VLOOKUP(H2855,ExchangeRates,2,FALSE)</f>
        <v>0</v>
      </c>
      <c r="Q2855" s="15">
        <f>IFERROR(E2855/VLOOKUP(H2855,ExchangeRates,2,FALSE),0)</f>
        <v>0</v>
      </c>
      <c r="R2855" t="str">
        <f t="shared" si="221"/>
        <v>theater</v>
      </c>
      <c r="S2855" t="str">
        <f t="shared" si="222"/>
        <v>plays</v>
      </c>
      <c r="T2855" s="10">
        <f t="shared" si="223"/>
        <v>41836.190937499996</v>
      </c>
      <c r="U2855" s="10">
        <f t="shared" si="224"/>
        <v>41896.190937499996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6">
        <f>IFERROR(E2856/L2856,0)/VLOOKUP(H2856,ExchangeRates,2,FALSE)</f>
        <v>37.703435804701627</v>
      </c>
      <c r="Q2856" s="15">
        <f>IFERROR(E2856/VLOOKUP(H2856,ExchangeRates,2,FALSE),0)</f>
        <v>527.84810126582272</v>
      </c>
      <c r="R2856" t="str">
        <f t="shared" si="221"/>
        <v>theater</v>
      </c>
      <c r="S2856" t="str">
        <f t="shared" si="222"/>
        <v>plays</v>
      </c>
      <c r="T2856" s="10">
        <f t="shared" si="223"/>
        <v>42111.71665509259</v>
      </c>
      <c r="U2856" s="10">
        <f t="shared" si="224"/>
        <v>42131.71665509259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6">
        <f>IFERROR(E2857/L2857,0)/VLOOKUP(H2857,ExchangeRates,2,FALSE)</f>
        <v>60</v>
      </c>
      <c r="Q2857" s="15">
        <f>IFERROR(E2857/VLOOKUP(H2857,ExchangeRates,2,FALSE),0)</f>
        <v>300</v>
      </c>
      <c r="R2857" t="str">
        <f t="shared" si="221"/>
        <v>theater</v>
      </c>
      <c r="S2857" t="str">
        <f t="shared" si="222"/>
        <v>plays</v>
      </c>
      <c r="T2857" s="10">
        <f t="shared" si="223"/>
        <v>42370.007766203707</v>
      </c>
      <c r="U2857" s="10">
        <f t="shared" si="224"/>
        <v>42398.981944444444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6">
        <f>IFERROR(E2858/L2858,0)/VLOOKUP(H2858,ExchangeRates,2,FALSE)</f>
        <v>24.333333333333332</v>
      </c>
      <c r="Q2858" s="15">
        <f>IFERROR(E2858/VLOOKUP(H2858,ExchangeRates,2,FALSE),0)</f>
        <v>146</v>
      </c>
      <c r="R2858" t="str">
        <f t="shared" si="221"/>
        <v>theater</v>
      </c>
      <c r="S2858" t="str">
        <f t="shared" si="222"/>
        <v>plays</v>
      </c>
      <c r="T2858" s="10">
        <f t="shared" si="223"/>
        <v>42165.037581018521</v>
      </c>
      <c r="U2858" s="10">
        <f t="shared" si="224"/>
        <v>42224.898611111115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6">
        <f>IFERROR(E2859/L2859,0)/VLOOKUP(H2859,ExchangeRates,2,FALSE)</f>
        <v>22.862368541380885</v>
      </c>
      <c r="Q2859" s="15">
        <f>IFERROR(E2859/VLOOKUP(H2859,ExchangeRates,2,FALSE),0)</f>
        <v>342.93552812071329</v>
      </c>
      <c r="R2859" t="str">
        <f t="shared" si="221"/>
        <v>theater</v>
      </c>
      <c r="S2859" t="str">
        <f t="shared" si="222"/>
        <v>plays</v>
      </c>
      <c r="T2859" s="10">
        <f t="shared" si="223"/>
        <v>42726.920081018514</v>
      </c>
      <c r="U2859" s="10">
        <f t="shared" si="224"/>
        <v>42786.75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>
        <f>IFERROR(E2860/L2860,0)/VLOOKUP(H2860,ExchangeRates,2,FALSE)</f>
        <v>0</v>
      </c>
      <c r="Q2860" s="15">
        <f>IFERROR(E2860/VLOOKUP(H2860,ExchangeRates,2,FALSE),0)</f>
        <v>0</v>
      </c>
      <c r="R2860" t="str">
        <f t="shared" si="221"/>
        <v>theater</v>
      </c>
      <c r="S2860" t="str">
        <f t="shared" si="222"/>
        <v>plays</v>
      </c>
      <c r="T2860" s="10">
        <f t="shared" si="223"/>
        <v>41954.545081018514</v>
      </c>
      <c r="U2860" s="10">
        <f t="shared" si="224"/>
        <v>41978.477777777778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6">
        <f>IFERROR(E2861/L2861,0)/VLOOKUP(H2861,ExchangeRates,2,FALSE)</f>
        <v>24.305555555555557</v>
      </c>
      <c r="Q2861" s="15">
        <f>IFERROR(E2861/VLOOKUP(H2861,ExchangeRates,2,FALSE),0)</f>
        <v>24.305555555555557</v>
      </c>
      <c r="R2861" t="str">
        <f t="shared" si="221"/>
        <v>theater</v>
      </c>
      <c r="S2861" t="str">
        <f t="shared" si="222"/>
        <v>plays</v>
      </c>
      <c r="T2861" s="10">
        <f t="shared" si="223"/>
        <v>42233.362314814818</v>
      </c>
      <c r="U2861" s="10">
        <f t="shared" si="224"/>
        <v>42293.362314814818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6">
        <f>IFERROR(E2862/L2862,0)/VLOOKUP(H2862,ExchangeRates,2,FALSE)</f>
        <v>29.555555555555557</v>
      </c>
      <c r="Q2862" s="15">
        <f>IFERROR(E2862/VLOOKUP(H2862,ExchangeRates,2,FALSE),0)</f>
        <v>266</v>
      </c>
      <c r="R2862" t="str">
        <f t="shared" si="221"/>
        <v>theater</v>
      </c>
      <c r="S2862" t="str">
        <f t="shared" si="222"/>
        <v>plays</v>
      </c>
      <c r="T2862" s="10">
        <f t="shared" si="223"/>
        <v>42480.80064814815</v>
      </c>
      <c r="U2862" s="10">
        <f t="shared" si="224"/>
        <v>42540.80064814815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6">
        <f>IFERROR(E2863/L2863,0)/VLOOKUP(H2863,ExchangeRates,2,FALSE)</f>
        <v>18.518518518518519</v>
      </c>
      <c r="Q2863" s="15">
        <f>IFERROR(E2863/VLOOKUP(H2863,ExchangeRates,2,FALSE),0)</f>
        <v>55.555555555555557</v>
      </c>
      <c r="R2863" t="str">
        <f t="shared" si="221"/>
        <v>theater</v>
      </c>
      <c r="S2863" t="str">
        <f t="shared" si="222"/>
        <v>plays</v>
      </c>
      <c r="T2863" s="10">
        <f t="shared" si="223"/>
        <v>42257.590833333335</v>
      </c>
      <c r="U2863" s="10">
        <f t="shared" si="224"/>
        <v>42271.590833333335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6">
        <f>IFERROR(E2864/L2864,0)/VLOOKUP(H2864,ExchangeRates,2,FALSE)</f>
        <v>18.333333333333332</v>
      </c>
      <c r="Q2864" s="15">
        <f>IFERROR(E2864/VLOOKUP(H2864,ExchangeRates,2,FALSE),0)</f>
        <v>55</v>
      </c>
      <c r="R2864" t="str">
        <f t="shared" si="221"/>
        <v>theater</v>
      </c>
      <c r="S2864" t="str">
        <f t="shared" si="222"/>
        <v>plays</v>
      </c>
      <c r="T2864" s="10">
        <f t="shared" si="223"/>
        <v>41784.789687500001</v>
      </c>
      <c r="U2864" s="10">
        <f t="shared" si="224"/>
        <v>41814.789687500001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6">
        <f>IFERROR(E2865/L2865,0)/VLOOKUP(H2865,ExchangeRates,2,FALSE)</f>
        <v>20</v>
      </c>
      <c r="Q2865" s="15">
        <f>IFERROR(E2865/VLOOKUP(H2865,ExchangeRates,2,FALSE),0)</f>
        <v>20</v>
      </c>
      <c r="R2865" t="str">
        <f t="shared" si="221"/>
        <v>theater</v>
      </c>
      <c r="S2865" t="str">
        <f t="shared" si="222"/>
        <v>plays</v>
      </c>
      <c r="T2865" s="10">
        <f t="shared" si="223"/>
        <v>41831.675034722226</v>
      </c>
      <c r="U2865" s="10">
        <f t="shared" si="224"/>
        <v>41891.675034722226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6">
        <f>IFERROR(E2866/L2866,0)/VLOOKUP(H2866,ExchangeRates,2,FALSE)</f>
        <v>16.877637130801688</v>
      </c>
      <c r="Q2866" s="15">
        <f>IFERROR(E2866/VLOOKUP(H2866,ExchangeRates,2,FALSE),0)</f>
        <v>50.632911392405063</v>
      </c>
      <c r="R2866" t="str">
        <f t="shared" si="221"/>
        <v>theater</v>
      </c>
      <c r="S2866" t="str">
        <f t="shared" si="222"/>
        <v>plays</v>
      </c>
      <c r="T2866" s="10">
        <f t="shared" si="223"/>
        <v>42172.613506944443</v>
      </c>
      <c r="U2866" s="10">
        <f t="shared" si="224"/>
        <v>42202.554166666669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>
        <f>IFERROR(E2867/L2867,0)/VLOOKUP(H2867,ExchangeRates,2,FALSE)</f>
        <v>0</v>
      </c>
      <c r="Q2867" s="15">
        <f>IFERROR(E2867/VLOOKUP(H2867,ExchangeRates,2,FALSE),0)</f>
        <v>0</v>
      </c>
      <c r="R2867" t="str">
        <f t="shared" si="221"/>
        <v>theater</v>
      </c>
      <c r="S2867" t="str">
        <f t="shared" si="222"/>
        <v>plays</v>
      </c>
      <c r="T2867" s="10">
        <f t="shared" si="223"/>
        <v>41950.114108796297</v>
      </c>
      <c r="U2867" s="10">
        <f t="shared" si="224"/>
        <v>42010.114108796297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6">
        <f>IFERROR(E2868/L2868,0)/VLOOKUP(H2868,ExchangeRates,2,FALSE)</f>
        <v>22.5</v>
      </c>
      <c r="Q2868" s="15">
        <f>IFERROR(E2868/VLOOKUP(H2868,ExchangeRates,2,FALSE),0)</f>
        <v>45</v>
      </c>
      <c r="R2868" t="str">
        <f t="shared" si="221"/>
        <v>theater</v>
      </c>
      <c r="S2868" t="str">
        <f t="shared" si="222"/>
        <v>plays</v>
      </c>
      <c r="T2868" s="10">
        <f t="shared" si="223"/>
        <v>42627.955104166671</v>
      </c>
      <c r="U2868" s="10">
        <f t="shared" si="224"/>
        <v>42657.916666666672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6">
        <f>IFERROR(E2869/L2869,0)/VLOOKUP(H2869,ExchangeRates,2,FALSE)</f>
        <v>50.4</v>
      </c>
      <c r="Q2869" s="15">
        <f>IFERROR(E2869/VLOOKUP(H2869,ExchangeRates,2,FALSE),0)</f>
        <v>504</v>
      </c>
      <c r="R2869" t="str">
        <f t="shared" si="221"/>
        <v>theater</v>
      </c>
      <c r="S2869" t="str">
        <f t="shared" si="222"/>
        <v>plays</v>
      </c>
      <c r="T2869" s="10">
        <f t="shared" si="223"/>
        <v>42531.195277777777</v>
      </c>
      <c r="U2869" s="10">
        <f t="shared" si="224"/>
        <v>42555.166666666672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6">
        <f>IFERROR(E2870/L2870,0)/VLOOKUP(H2870,ExchangeRates,2,FALSE)</f>
        <v>105.02933333333334</v>
      </c>
      <c r="Q2870" s="15">
        <f>IFERROR(E2870/VLOOKUP(H2870,ExchangeRates,2,FALSE),0)</f>
        <v>6301.76</v>
      </c>
      <c r="R2870" t="str">
        <f t="shared" si="221"/>
        <v>theater</v>
      </c>
      <c r="S2870" t="str">
        <f t="shared" si="222"/>
        <v>plays</v>
      </c>
      <c r="T2870" s="10">
        <f t="shared" si="223"/>
        <v>42618.827013888891</v>
      </c>
      <c r="U2870" s="10">
        <f t="shared" si="224"/>
        <v>42648.827013888891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6">
        <f>IFERROR(E2871/L2871,0)/VLOOKUP(H2871,ExchangeRates,2,FALSE)</f>
        <v>35.4</v>
      </c>
      <c r="Q2871" s="15">
        <f>IFERROR(E2871/VLOOKUP(H2871,ExchangeRates,2,FALSE),0)</f>
        <v>177</v>
      </c>
      <c r="R2871" t="str">
        <f t="shared" si="221"/>
        <v>theater</v>
      </c>
      <c r="S2871" t="str">
        <f t="shared" si="222"/>
        <v>plays</v>
      </c>
      <c r="T2871" s="10">
        <f t="shared" si="223"/>
        <v>42540.593530092592</v>
      </c>
      <c r="U2871" s="10">
        <f t="shared" si="224"/>
        <v>42570.593530092592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6">
        <f>IFERROR(E2872/L2872,0)/VLOOKUP(H2872,ExchangeRates,2,FALSE)</f>
        <v>83.333333333333329</v>
      </c>
      <c r="Q2872" s="15">
        <f>IFERROR(E2872/VLOOKUP(H2872,ExchangeRates,2,FALSE),0)</f>
        <v>750</v>
      </c>
      <c r="R2872" t="str">
        <f t="shared" si="221"/>
        <v>theater</v>
      </c>
      <c r="S2872" t="str">
        <f t="shared" si="222"/>
        <v>plays</v>
      </c>
      <c r="T2872" s="10">
        <f t="shared" si="223"/>
        <v>41746.189409722225</v>
      </c>
      <c r="U2872" s="10">
        <f t="shared" si="224"/>
        <v>41776.189409722225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6">
        <f>IFERROR(E2873/L2873,0)/VLOOKUP(H2873,ExchangeRates,2,FALSE)</f>
        <v>35.92307692307692</v>
      </c>
      <c r="Q2873" s="15">
        <f>IFERROR(E2873/VLOOKUP(H2873,ExchangeRates,2,FALSE),0)</f>
        <v>467</v>
      </c>
      <c r="R2873" t="str">
        <f t="shared" si="221"/>
        <v>theater</v>
      </c>
      <c r="S2873" t="str">
        <f t="shared" si="222"/>
        <v>plays</v>
      </c>
      <c r="T2873" s="10">
        <f t="shared" si="223"/>
        <v>41974.738576388889</v>
      </c>
      <c r="U2873" s="10">
        <f t="shared" si="224"/>
        <v>41994.738576388889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>
        <f>IFERROR(E2874/L2874,0)/VLOOKUP(H2874,ExchangeRates,2,FALSE)</f>
        <v>0</v>
      </c>
      <c r="Q2874" s="15">
        <f>IFERROR(E2874/VLOOKUP(H2874,ExchangeRates,2,FALSE),0)</f>
        <v>0</v>
      </c>
      <c r="R2874" t="str">
        <f t="shared" si="221"/>
        <v>theater</v>
      </c>
      <c r="S2874" t="str">
        <f t="shared" si="222"/>
        <v>plays</v>
      </c>
      <c r="T2874" s="10">
        <f t="shared" si="223"/>
        <v>42115.11618055556</v>
      </c>
      <c r="U2874" s="10">
        <f t="shared" si="224"/>
        <v>42175.11618055556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6">
        <f>IFERROR(E2875/L2875,0)/VLOOKUP(H2875,ExchangeRates,2,FALSE)</f>
        <v>119.125</v>
      </c>
      <c r="Q2875" s="15">
        <f>IFERROR(E2875/VLOOKUP(H2875,ExchangeRates,2,FALSE),0)</f>
        <v>953</v>
      </c>
      <c r="R2875" t="str">
        <f t="shared" si="221"/>
        <v>theater</v>
      </c>
      <c r="S2875" t="str">
        <f t="shared" si="222"/>
        <v>plays</v>
      </c>
      <c r="T2875" s="10">
        <f t="shared" si="223"/>
        <v>42002.817488425921</v>
      </c>
      <c r="U2875" s="10">
        <f t="shared" si="224"/>
        <v>42032.817488425921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6">
        <f>IFERROR(E2876/L2876,0)/VLOOKUP(H2876,ExchangeRates,2,FALSE)</f>
        <v>90.333333333333329</v>
      </c>
      <c r="Q2876" s="15">
        <f>IFERROR(E2876/VLOOKUP(H2876,ExchangeRates,2,FALSE),0)</f>
        <v>271</v>
      </c>
      <c r="R2876" t="str">
        <f t="shared" si="221"/>
        <v>theater</v>
      </c>
      <c r="S2876" t="str">
        <f t="shared" si="222"/>
        <v>plays</v>
      </c>
      <c r="T2876" s="10">
        <f t="shared" si="223"/>
        <v>42722.84474537037</v>
      </c>
      <c r="U2876" s="10">
        <f t="shared" si="224"/>
        <v>42752.84474537037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6">
        <f>IFERROR(E2877/L2877,0)/VLOOKUP(H2877,ExchangeRates,2,FALSE)</f>
        <v>2.3333333333333335</v>
      </c>
      <c r="Q2877" s="15">
        <f>IFERROR(E2877/VLOOKUP(H2877,ExchangeRates,2,FALSE),0)</f>
        <v>7</v>
      </c>
      <c r="R2877" t="str">
        <f t="shared" si="221"/>
        <v>theater</v>
      </c>
      <c r="S2877" t="str">
        <f t="shared" si="222"/>
        <v>plays</v>
      </c>
      <c r="T2877" s="10">
        <f t="shared" si="223"/>
        <v>42465.128391203703</v>
      </c>
      <c r="U2877" s="10">
        <f t="shared" si="224"/>
        <v>42495.128391203703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>
        <f>IFERROR(E2878/L2878,0)/VLOOKUP(H2878,ExchangeRates,2,FALSE)</f>
        <v>0</v>
      </c>
      <c r="Q2878" s="15">
        <f>IFERROR(E2878/VLOOKUP(H2878,ExchangeRates,2,FALSE),0)</f>
        <v>0</v>
      </c>
      <c r="R2878" t="str">
        <f t="shared" si="221"/>
        <v>theater</v>
      </c>
      <c r="S2878" t="str">
        <f t="shared" si="222"/>
        <v>plays</v>
      </c>
      <c r="T2878" s="10">
        <f t="shared" si="223"/>
        <v>42171.743969907402</v>
      </c>
      <c r="U2878" s="10">
        <f t="shared" si="224"/>
        <v>42201.743969907402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6">
        <f>IFERROR(E2879/L2879,0)/VLOOKUP(H2879,ExchangeRates,2,FALSE)</f>
        <v>108.33333333333333</v>
      </c>
      <c r="Q2879" s="15">
        <f>IFERROR(E2879/VLOOKUP(H2879,ExchangeRates,2,FALSE),0)</f>
        <v>650</v>
      </c>
      <c r="R2879" t="str">
        <f t="shared" si="221"/>
        <v>theater</v>
      </c>
      <c r="S2879" t="str">
        <f t="shared" si="222"/>
        <v>plays</v>
      </c>
      <c r="T2879" s="10">
        <f t="shared" si="223"/>
        <v>42672.955138888894</v>
      </c>
      <c r="U2879" s="10">
        <f t="shared" si="224"/>
        <v>42704.708333333328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6">
        <f>IFERROR(E2880/L2880,0)/VLOOKUP(H2880,ExchangeRates,2,FALSE)</f>
        <v>19.936708860759492</v>
      </c>
      <c r="Q2880" s="15">
        <f>IFERROR(E2880/VLOOKUP(H2880,ExchangeRates,2,FALSE),0)</f>
        <v>79.746835443037966</v>
      </c>
      <c r="R2880" t="str">
        <f t="shared" si="221"/>
        <v>theater</v>
      </c>
      <c r="S2880" t="str">
        <f t="shared" si="222"/>
        <v>plays</v>
      </c>
      <c r="T2880" s="10">
        <f t="shared" si="223"/>
        <v>42128.615682870368</v>
      </c>
      <c r="U2880" s="10">
        <f t="shared" si="224"/>
        <v>42188.615682870368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6">
        <f>IFERROR(E2881/L2881,0)/VLOOKUP(H2881,ExchangeRates,2,FALSE)</f>
        <v>29</v>
      </c>
      <c r="Q2881" s="15">
        <f>IFERROR(E2881/VLOOKUP(H2881,ExchangeRates,2,FALSE),0)</f>
        <v>29</v>
      </c>
      <c r="R2881" t="str">
        <f t="shared" si="221"/>
        <v>theater</v>
      </c>
      <c r="S2881" t="str">
        <f t="shared" si="222"/>
        <v>plays</v>
      </c>
      <c r="T2881" s="10">
        <f t="shared" si="223"/>
        <v>42359.725243055553</v>
      </c>
      <c r="U2881" s="10">
        <f t="shared" si="224"/>
        <v>42389.725243055553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 s="6">
        <f>IFERROR(E2882/L2882,0)/VLOOKUP(H2882,ExchangeRates,2,FALSE)</f>
        <v>96.551724137931032</v>
      </c>
      <c r="Q2882" s="15">
        <f>IFERROR(E2882/VLOOKUP(H2882,ExchangeRates,2,FALSE),0)</f>
        <v>2800</v>
      </c>
      <c r="R2882" t="str">
        <f t="shared" si="221"/>
        <v>theater</v>
      </c>
      <c r="S2882" t="str">
        <f t="shared" si="222"/>
        <v>plays</v>
      </c>
      <c r="T2882" s="10">
        <f t="shared" si="223"/>
        <v>42192.905694444446</v>
      </c>
      <c r="U2882" s="10">
        <f t="shared" si="224"/>
        <v>42236.711805555555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s="6">
        <f>IFERROR(E2883/L2883,0)/VLOOKUP(H2883,ExchangeRates,2,FALSE)</f>
        <v>0</v>
      </c>
      <c r="Q2883" s="15">
        <f>IFERROR(E2883/VLOOKUP(H2883,ExchangeRates,2,FALSE),0)</f>
        <v>0</v>
      </c>
      <c r="R2883" t="str">
        <f t="shared" ref="R2883:R2946" si="226">LEFT(N2883,FIND("/",N2883)-1)</f>
        <v>theater</v>
      </c>
      <c r="S2883" t="str">
        <f t="shared" ref="S2883:S2946" si="227">RIGHT(N2883,LEN(N2883)-FIND("/",N2883))</f>
        <v>plays</v>
      </c>
      <c r="T2883" s="10">
        <f t="shared" ref="T2883:T2946" si="228">(((J2883/86400)+DATE(1970,1,1)))</f>
        <v>41916.597638888888</v>
      </c>
      <c r="U2883" s="10">
        <f t="shared" ref="U2883:U2946" si="229">(((I2883/86400)+DATE(1970,1,1)))</f>
        <v>41976.639305555553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6">
        <f>IFERROR(E2884/L2884,0)/VLOOKUP(H2884,ExchangeRates,2,FALSE)</f>
        <v>63</v>
      </c>
      <c r="Q2884" s="15">
        <f>IFERROR(E2884/VLOOKUP(H2884,ExchangeRates,2,FALSE),0)</f>
        <v>252</v>
      </c>
      <c r="R2884" t="str">
        <f t="shared" si="226"/>
        <v>theater</v>
      </c>
      <c r="S2884" t="str">
        <f t="shared" si="227"/>
        <v>plays</v>
      </c>
      <c r="T2884" s="10">
        <f t="shared" si="228"/>
        <v>42461.596273148149</v>
      </c>
      <c r="U2884" s="10">
        <f t="shared" si="229"/>
        <v>42491.596273148149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6">
        <f>IFERROR(E2885/L2885,0)/VLOOKUP(H2885,ExchangeRates,2,FALSE)</f>
        <v>381.6</v>
      </c>
      <c r="Q2885" s="15">
        <f>IFERROR(E2885/VLOOKUP(H2885,ExchangeRates,2,FALSE),0)</f>
        <v>1908</v>
      </c>
      <c r="R2885" t="str">
        <f t="shared" si="226"/>
        <v>theater</v>
      </c>
      <c r="S2885" t="str">
        <f t="shared" si="227"/>
        <v>plays</v>
      </c>
      <c r="T2885" s="10">
        <f t="shared" si="228"/>
        <v>42370.90320601852</v>
      </c>
      <c r="U2885" s="10">
        <f t="shared" si="229"/>
        <v>42406.207638888889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6">
        <f>IFERROR(E2886/L2886,0)/VLOOKUP(H2886,ExchangeRates,2,FALSE)</f>
        <v>46.25</v>
      </c>
      <c r="Q2886" s="15">
        <f>IFERROR(E2886/VLOOKUP(H2886,ExchangeRates,2,FALSE),0)</f>
        <v>185</v>
      </c>
      <c r="R2886" t="str">
        <f t="shared" si="226"/>
        <v>theater</v>
      </c>
      <c r="S2886" t="str">
        <f t="shared" si="227"/>
        <v>plays</v>
      </c>
      <c r="T2886" s="10">
        <f t="shared" si="228"/>
        <v>41948.727256944447</v>
      </c>
      <c r="U2886" s="10">
        <f t="shared" si="229"/>
        <v>41978.727256944447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6">
        <f>IFERROR(E2887/L2887,0)/VLOOKUP(H2887,ExchangeRates,2,FALSE)</f>
        <v>26</v>
      </c>
      <c r="Q2887" s="15">
        <f>IFERROR(E2887/VLOOKUP(H2887,ExchangeRates,2,FALSE),0)</f>
        <v>130</v>
      </c>
      <c r="R2887" t="str">
        <f t="shared" si="226"/>
        <v>theater</v>
      </c>
      <c r="S2887" t="str">
        <f t="shared" si="227"/>
        <v>plays</v>
      </c>
      <c r="T2887" s="10">
        <f t="shared" si="228"/>
        <v>42047.07640046296</v>
      </c>
      <c r="U2887" s="10">
        <f t="shared" si="229"/>
        <v>42077.034733796296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6">
        <f>IFERROR(E2888/L2888,0)/VLOOKUP(H2888,ExchangeRates,2,FALSE)</f>
        <v>10</v>
      </c>
      <c r="Q2888" s="15">
        <f>IFERROR(E2888/VLOOKUP(H2888,ExchangeRates,2,FALSE),0)</f>
        <v>10</v>
      </c>
      <c r="R2888" t="str">
        <f t="shared" si="226"/>
        <v>theater</v>
      </c>
      <c r="S2888" t="str">
        <f t="shared" si="227"/>
        <v>plays</v>
      </c>
      <c r="T2888" s="10">
        <f t="shared" si="228"/>
        <v>42261.632916666669</v>
      </c>
      <c r="U2888" s="10">
        <f t="shared" si="229"/>
        <v>42266.165972222225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6">
        <f>IFERROR(E2889/L2889,0)/VLOOKUP(H2889,ExchangeRates,2,FALSE)</f>
        <v>5</v>
      </c>
      <c r="Q2889" s="15">
        <f>IFERROR(E2889/VLOOKUP(H2889,ExchangeRates,2,FALSE),0)</f>
        <v>5</v>
      </c>
      <c r="R2889" t="str">
        <f t="shared" si="226"/>
        <v>theater</v>
      </c>
      <c r="S2889" t="str">
        <f t="shared" si="227"/>
        <v>plays</v>
      </c>
      <c r="T2889" s="10">
        <f t="shared" si="228"/>
        <v>41985.427361111113</v>
      </c>
      <c r="U2889" s="10">
        <f t="shared" si="229"/>
        <v>42015.427361111113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>
        <f>IFERROR(E2890/L2890,0)/VLOOKUP(H2890,ExchangeRates,2,FALSE)</f>
        <v>0</v>
      </c>
      <c r="Q2890" s="15">
        <f>IFERROR(E2890/VLOOKUP(H2890,ExchangeRates,2,FALSE),0)</f>
        <v>0</v>
      </c>
      <c r="R2890" t="str">
        <f t="shared" si="226"/>
        <v>theater</v>
      </c>
      <c r="S2890" t="str">
        <f t="shared" si="227"/>
        <v>plays</v>
      </c>
      <c r="T2890" s="10">
        <f t="shared" si="228"/>
        <v>41922.535185185188</v>
      </c>
      <c r="U2890" s="10">
        <f t="shared" si="229"/>
        <v>41930.207638888889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6">
        <f>IFERROR(E2891/L2891,0)/VLOOKUP(H2891,ExchangeRates,2,FALSE)</f>
        <v>81.571428571428569</v>
      </c>
      <c r="Q2891" s="15">
        <f>IFERROR(E2891/VLOOKUP(H2891,ExchangeRates,2,FALSE),0)</f>
        <v>1142</v>
      </c>
      <c r="R2891" t="str">
        <f t="shared" si="226"/>
        <v>theater</v>
      </c>
      <c r="S2891" t="str">
        <f t="shared" si="227"/>
        <v>plays</v>
      </c>
      <c r="T2891" s="10">
        <f t="shared" si="228"/>
        <v>41850.863252314812</v>
      </c>
      <c r="U2891" s="10">
        <f t="shared" si="229"/>
        <v>41880.863252314812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6">
        <f>IFERROR(E2892/L2892,0)/VLOOKUP(H2892,ExchangeRates,2,FALSE)</f>
        <v>7</v>
      </c>
      <c r="Q2892" s="15">
        <f>IFERROR(E2892/VLOOKUP(H2892,ExchangeRates,2,FALSE),0)</f>
        <v>21</v>
      </c>
      <c r="R2892" t="str">
        <f t="shared" si="226"/>
        <v>theater</v>
      </c>
      <c r="S2892" t="str">
        <f t="shared" si="227"/>
        <v>plays</v>
      </c>
      <c r="T2892" s="10">
        <f t="shared" si="228"/>
        <v>41831.742962962962</v>
      </c>
      <c r="U2892" s="10">
        <f t="shared" si="229"/>
        <v>41860.125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6">
        <f>IFERROR(E2893/L2893,0)/VLOOKUP(H2893,ExchangeRates,2,FALSE)</f>
        <v>27.3</v>
      </c>
      <c r="Q2893" s="15">
        <f>IFERROR(E2893/VLOOKUP(H2893,ExchangeRates,2,FALSE),0)</f>
        <v>273</v>
      </c>
      <c r="R2893" t="str">
        <f t="shared" si="226"/>
        <v>theater</v>
      </c>
      <c r="S2893" t="str">
        <f t="shared" si="227"/>
        <v>plays</v>
      </c>
      <c r="T2893" s="10">
        <f t="shared" si="228"/>
        <v>42415.883425925931</v>
      </c>
      <c r="U2893" s="10">
        <f t="shared" si="229"/>
        <v>42475.84175925926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6">
        <f>IFERROR(E2894/L2894,0)/VLOOKUP(H2894,ExchangeRates,2,FALSE)</f>
        <v>29.411764705882351</v>
      </c>
      <c r="Q2894" s="15">
        <f>IFERROR(E2894/VLOOKUP(H2894,ExchangeRates,2,FALSE),0)</f>
        <v>500</v>
      </c>
      <c r="R2894" t="str">
        <f t="shared" si="226"/>
        <v>theater</v>
      </c>
      <c r="S2894" t="str">
        <f t="shared" si="227"/>
        <v>plays</v>
      </c>
      <c r="T2894" s="10">
        <f t="shared" si="228"/>
        <v>41869.714166666665</v>
      </c>
      <c r="U2894" s="10">
        <f t="shared" si="229"/>
        <v>41876.875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6">
        <f>IFERROR(E2895/L2895,0)/VLOOKUP(H2895,ExchangeRates,2,FALSE)</f>
        <v>12.5</v>
      </c>
      <c r="Q2895" s="15">
        <f>IFERROR(E2895/VLOOKUP(H2895,ExchangeRates,2,FALSE),0)</f>
        <v>25</v>
      </c>
      <c r="R2895" t="str">
        <f t="shared" si="226"/>
        <v>theater</v>
      </c>
      <c r="S2895" t="str">
        <f t="shared" si="227"/>
        <v>plays</v>
      </c>
      <c r="T2895" s="10">
        <f t="shared" si="228"/>
        <v>41953.773090277777</v>
      </c>
      <c r="U2895" s="10">
        <f t="shared" si="229"/>
        <v>42013.083333333328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>
        <f>IFERROR(E2896/L2896,0)/VLOOKUP(H2896,ExchangeRates,2,FALSE)</f>
        <v>0</v>
      </c>
      <c r="Q2896" s="15">
        <f>IFERROR(E2896/VLOOKUP(H2896,ExchangeRates,2,FALSE),0)</f>
        <v>0</v>
      </c>
      <c r="R2896" t="str">
        <f t="shared" si="226"/>
        <v>theater</v>
      </c>
      <c r="S2896" t="str">
        <f t="shared" si="227"/>
        <v>plays</v>
      </c>
      <c r="T2896" s="10">
        <f t="shared" si="228"/>
        <v>42037.986284722225</v>
      </c>
      <c r="U2896" s="10">
        <f t="shared" si="229"/>
        <v>42097.944618055553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6">
        <f>IFERROR(E2897/L2897,0)/VLOOKUP(H2897,ExchangeRates,2,FALSE)</f>
        <v>5.75</v>
      </c>
      <c r="Q2897" s="15">
        <f>IFERROR(E2897/VLOOKUP(H2897,ExchangeRates,2,FALSE),0)</f>
        <v>23</v>
      </c>
      <c r="R2897" t="str">
        <f t="shared" si="226"/>
        <v>theater</v>
      </c>
      <c r="S2897" t="str">
        <f t="shared" si="227"/>
        <v>plays</v>
      </c>
      <c r="T2897" s="10">
        <f t="shared" si="228"/>
        <v>41811.555462962962</v>
      </c>
      <c r="U2897" s="10">
        <f t="shared" si="229"/>
        <v>41812.875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6">
        <f>IFERROR(E2898/L2898,0)/VLOOKUP(H2898,ExchangeRates,2,FALSE)</f>
        <v>52.083333333333336</v>
      </c>
      <c r="Q2898" s="15">
        <f>IFERROR(E2898/VLOOKUP(H2898,ExchangeRates,2,FALSE),0)</f>
        <v>625</v>
      </c>
      <c r="R2898" t="str">
        <f t="shared" si="226"/>
        <v>theater</v>
      </c>
      <c r="S2898" t="str">
        <f t="shared" si="227"/>
        <v>plays</v>
      </c>
      <c r="T2898" s="10">
        <f t="shared" si="228"/>
        <v>42701.908807870372</v>
      </c>
      <c r="U2898" s="10">
        <f t="shared" si="229"/>
        <v>42716.25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6">
        <f>IFERROR(E2899/L2899,0)/VLOOKUP(H2899,ExchangeRates,2,FALSE)</f>
        <v>183.33333333333334</v>
      </c>
      <c r="Q2899" s="15">
        <f>IFERROR(E2899/VLOOKUP(H2899,ExchangeRates,2,FALSE),0)</f>
        <v>550</v>
      </c>
      <c r="R2899" t="str">
        <f t="shared" si="226"/>
        <v>theater</v>
      </c>
      <c r="S2899" t="str">
        <f t="shared" si="227"/>
        <v>plays</v>
      </c>
      <c r="T2899" s="10">
        <f t="shared" si="228"/>
        <v>42258.646504629629</v>
      </c>
      <c r="U2899" s="10">
        <f t="shared" si="229"/>
        <v>42288.645196759258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6">
        <f>IFERROR(E2900/L2900,0)/VLOOKUP(H2900,ExchangeRates,2,FALSE)</f>
        <v>26.333333333333332</v>
      </c>
      <c r="Q2900" s="15">
        <f>IFERROR(E2900/VLOOKUP(H2900,ExchangeRates,2,FALSE),0)</f>
        <v>316</v>
      </c>
      <c r="R2900" t="str">
        <f t="shared" si="226"/>
        <v>theater</v>
      </c>
      <c r="S2900" t="str">
        <f t="shared" si="227"/>
        <v>plays</v>
      </c>
      <c r="T2900" s="10">
        <f t="shared" si="228"/>
        <v>42278.664965277778</v>
      </c>
      <c r="U2900" s="10">
        <f t="shared" si="229"/>
        <v>42308.664965277778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>
        <f>IFERROR(E2901/L2901,0)/VLOOKUP(H2901,ExchangeRates,2,FALSE)</f>
        <v>0</v>
      </c>
      <c r="Q2901" s="15">
        <f>IFERROR(E2901/VLOOKUP(H2901,ExchangeRates,2,FALSE),0)</f>
        <v>0</v>
      </c>
      <c r="R2901" t="str">
        <f t="shared" si="226"/>
        <v>theater</v>
      </c>
      <c r="S2901" t="str">
        <f t="shared" si="227"/>
        <v>plays</v>
      </c>
      <c r="T2901" s="10">
        <f t="shared" si="228"/>
        <v>42515.078217592592</v>
      </c>
      <c r="U2901" s="10">
        <f t="shared" si="229"/>
        <v>42575.078217592592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6">
        <f>IFERROR(E2902/L2902,0)/VLOOKUP(H2902,ExchangeRates,2,FALSE)</f>
        <v>486.42857142857144</v>
      </c>
      <c r="Q2902" s="15">
        <f>IFERROR(E2902/VLOOKUP(H2902,ExchangeRates,2,FALSE),0)</f>
        <v>3405</v>
      </c>
      <c r="R2902" t="str">
        <f t="shared" si="226"/>
        <v>theater</v>
      </c>
      <c r="S2902" t="str">
        <f t="shared" si="227"/>
        <v>plays</v>
      </c>
      <c r="T2902" s="10">
        <f t="shared" si="228"/>
        <v>41830.234166666669</v>
      </c>
      <c r="U2902" s="10">
        <f t="shared" si="229"/>
        <v>41860.234166666669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6">
        <f>IFERROR(E2903/L2903,0)/VLOOKUP(H2903,ExchangeRates,2,FALSE)</f>
        <v>3</v>
      </c>
      <c r="Q2903" s="15">
        <f>IFERROR(E2903/VLOOKUP(H2903,ExchangeRates,2,FALSE),0)</f>
        <v>6</v>
      </c>
      <c r="R2903" t="str">
        <f t="shared" si="226"/>
        <v>theater</v>
      </c>
      <c r="S2903" t="str">
        <f t="shared" si="227"/>
        <v>plays</v>
      </c>
      <c r="T2903" s="10">
        <f t="shared" si="228"/>
        <v>41982.904386574075</v>
      </c>
      <c r="U2903" s="10">
        <f t="shared" si="229"/>
        <v>42042.904386574075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6">
        <f>IFERROR(E2904/L2904,0)/VLOOKUP(H2904,ExchangeRates,2,FALSE)</f>
        <v>25</v>
      </c>
      <c r="Q2904" s="15">
        <f>IFERROR(E2904/VLOOKUP(H2904,ExchangeRates,2,FALSE),0)</f>
        <v>25</v>
      </c>
      <c r="R2904" t="str">
        <f t="shared" si="226"/>
        <v>theater</v>
      </c>
      <c r="S2904" t="str">
        <f t="shared" si="227"/>
        <v>plays</v>
      </c>
      <c r="T2904" s="10">
        <f t="shared" si="228"/>
        <v>42210.439768518518</v>
      </c>
      <c r="U2904" s="10">
        <f t="shared" si="229"/>
        <v>42240.439768518518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6">
        <f>IFERROR(E2905/L2905,0)/VLOOKUP(H2905,ExchangeRates,2,FALSE)</f>
        <v>9.75</v>
      </c>
      <c r="Q2905" s="15">
        <f>IFERROR(E2905/VLOOKUP(H2905,ExchangeRates,2,FALSE),0)</f>
        <v>39</v>
      </c>
      <c r="R2905" t="str">
        <f t="shared" si="226"/>
        <v>theater</v>
      </c>
      <c r="S2905" t="str">
        <f t="shared" si="227"/>
        <v>plays</v>
      </c>
      <c r="T2905" s="10">
        <f t="shared" si="228"/>
        <v>42196.166874999995</v>
      </c>
      <c r="U2905" s="10">
        <f t="shared" si="229"/>
        <v>42256.166874999995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6">
        <f>IFERROR(E2906/L2906,0)/VLOOKUP(H2906,ExchangeRates,2,FALSE)</f>
        <v>23.734177215189874</v>
      </c>
      <c r="Q2906" s="15">
        <f>IFERROR(E2906/VLOOKUP(H2906,ExchangeRates,2,FALSE),0)</f>
        <v>94.936708860759495</v>
      </c>
      <c r="R2906" t="str">
        <f t="shared" si="226"/>
        <v>theater</v>
      </c>
      <c r="S2906" t="str">
        <f t="shared" si="227"/>
        <v>plays</v>
      </c>
      <c r="T2906" s="10">
        <f t="shared" si="228"/>
        <v>41940.967951388891</v>
      </c>
      <c r="U2906" s="10">
        <f t="shared" si="229"/>
        <v>41952.5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6">
        <f>IFERROR(E2907/L2907,0)/VLOOKUP(H2907,ExchangeRates,2,FALSE)</f>
        <v>36.588235294117645</v>
      </c>
      <c r="Q2907" s="15">
        <f>IFERROR(E2907/VLOOKUP(H2907,ExchangeRates,2,FALSE),0)</f>
        <v>622</v>
      </c>
      <c r="R2907" t="str">
        <f t="shared" si="226"/>
        <v>theater</v>
      </c>
      <c r="S2907" t="str">
        <f t="shared" si="227"/>
        <v>plays</v>
      </c>
      <c r="T2907" s="10">
        <f t="shared" si="228"/>
        <v>42606.056863425925</v>
      </c>
      <c r="U2907" s="10">
        <f t="shared" si="229"/>
        <v>42620.056863425925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6">
        <f>IFERROR(E2908/L2908,0)/VLOOKUP(H2908,ExchangeRates,2,FALSE)</f>
        <v>80.714285714285708</v>
      </c>
      <c r="Q2908" s="15">
        <f>IFERROR(E2908/VLOOKUP(H2908,ExchangeRates,2,FALSE),0)</f>
        <v>565</v>
      </c>
      <c r="R2908" t="str">
        <f t="shared" si="226"/>
        <v>theater</v>
      </c>
      <c r="S2908" t="str">
        <f t="shared" si="227"/>
        <v>plays</v>
      </c>
      <c r="T2908" s="10">
        <f t="shared" si="228"/>
        <v>42199.648912037039</v>
      </c>
      <c r="U2908" s="10">
        <f t="shared" si="229"/>
        <v>42217.041666666672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6">
        <f>IFERROR(E2909/L2909,0)/VLOOKUP(H2909,ExchangeRates,2,FALSE)</f>
        <v>1</v>
      </c>
      <c r="Q2909" s="15">
        <f>IFERROR(E2909/VLOOKUP(H2909,ExchangeRates,2,FALSE),0)</f>
        <v>2</v>
      </c>
      <c r="R2909" t="str">
        <f t="shared" si="226"/>
        <v>theater</v>
      </c>
      <c r="S2909" t="str">
        <f t="shared" si="227"/>
        <v>plays</v>
      </c>
      <c r="T2909" s="10">
        <f t="shared" si="228"/>
        <v>42444.877743055556</v>
      </c>
      <c r="U2909" s="10">
        <f t="shared" si="229"/>
        <v>42504.877743055556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6">
        <f>IFERROR(E2910/L2910,0)/VLOOKUP(H2910,ExchangeRates,2,FALSE)</f>
        <v>52.8</v>
      </c>
      <c r="Q2910" s="15">
        <f>IFERROR(E2910/VLOOKUP(H2910,ExchangeRates,2,FALSE),0)</f>
        <v>264</v>
      </c>
      <c r="R2910" t="str">
        <f t="shared" si="226"/>
        <v>theater</v>
      </c>
      <c r="S2910" t="str">
        <f t="shared" si="227"/>
        <v>plays</v>
      </c>
      <c r="T2910" s="10">
        <f t="shared" si="228"/>
        <v>42499.73170138889</v>
      </c>
      <c r="U2910" s="10">
        <f t="shared" si="229"/>
        <v>42529.73170138889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6">
        <f>IFERROR(E2911/L2911,0)/VLOOKUP(H2911,ExchangeRates,2,FALSE)</f>
        <v>20</v>
      </c>
      <c r="Q2911" s="15">
        <f>IFERROR(E2911/VLOOKUP(H2911,ExchangeRates,2,FALSE),0)</f>
        <v>20</v>
      </c>
      <c r="R2911" t="str">
        <f t="shared" si="226"/>
        <v>theater</v>
      </c>
      <c r="S2911" t="str">
        <f t="shared" si="227"/>
        <v>plays</v>
      </c>
      <c r="T2911" s="10">
        <f t="shared" si="228"/>
        <v>41929.266215277778</v>
      </c>
      <c r="U2911" s="10">
        <f t="shared" si="229"/>
        <v>41968.823611111111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6">
        <f>IFERROR(E2912/L2912,0)/VLOOKUP(H2912,ExchangeRates,2,FALSE)</f>
        <v>1.2658227848101264</v>
      </c>
      <c r="Q2912" s="15">
        <f>IFERROR(E2912/VLOOKUP(H2912,ExchangeRates,2,FALSE),0)</f>
        <v>1.2658227848101264</v>
      </c>
      <c r="R2912" t="str">
        <f t="shared" si="226"/>
        <v>theater</v>
      </c>
      <c r="S2912" t="str">
        <f t="shared" si="227"/>
        <v>plays</v>
      </c>
      <c r="T2912" s="10">
        <f t="shared" si="228"/>
        <v>42107.841284722221</v>
      </c>
      <c r="U2912" s="10">
        <f t="shared" si="229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6">
        <f>IFERROR(E2913/L2913,0)/VLOOKUP(H2913,ExchangeRates,2,FALSE)</f>
        <v>46.928571428571431</v>
      </c>
      <c r="Q2913" s="15">
        <f>IFERROR(E2913/VLOOKUP(H2913,ExchangeRates,2,FALSE),0)</f>
        <v>657</v>
      </c>
      <c r="R2913" t="str">
        <f t="shared" si="226"/>
        <v>theater</v>
      </c>
      <c r="S2913" t="str">
        <f t="shared" si="227"/>
        <v>plays</v>
      </c>
      <c r="T2913" s="10">
        <f t="shared" si="228"/>
        <v>42142.768819444449</v>
      </c>
      <c r="U2913" s="10">
        <f t="shared" si="229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6">
        <f>IFERROR(E2914/L2914,0)/VLOOKUP(H2914,ExchangeRates,2,FALSE)</f>
        <v>78.07692307692308</v>
      </c>
      <c r="Q2914" s="15">
        <f>IFERROR(E2914/VLOOKUP(H2914,ExchangeRates,2,FALSE),0)</f>
        <v>2030</v>
      </c>
      <c r="R2914" t="str">
        <f t="shared" si="226"/>
        <v>theater</v>
      </c>
      <c r="S2914" t="str">
        <f t="shared" si="227"/>
        <v>plays</v>
      </c>
      <c r="T2914" s="10">
        <f t="shared" si="228"/>
        <v>42354.131643518514</v>
      </c>
      <c r="U2914" s="10">
        <f t="shared" si="229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6">
        <f>IFERROR(E2915/L2915,0)/VLOOKUP(H2915,ExchangeRates,2,FALSE)</f>
        <v>1</v>
      </c>
      <c r="Q2915" s="15">
        <f>IFERROR(E2915/VLOOKUP(H2915,ExchangeRates,2,FALSE),0)</f>
        <v>2</v>
      </c>
      <c r="R2915" t="str">
        <f t="shared" si="226"/>
        <v>theater</v>
      </c>
      <c r="S2915" t="str">
        <f t="shared" si="227"/>
        <v>plays</v>
      </c>
      <c r="T2915" s="10">
        <f t="shared" si="228"/>
        <v>41828.922905092593</v>
      </c>
      <c r="U2915" s="10">
        <f t="shared" si="229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6">
        <f>IFERROR(E2916/L2916,0)/VLOOKUP(H2916,ExchangeRates,2,FALSE)</f>
        <v>1.2658227848101264</v>
      </c>
      <c r="Q2916" s="15">
        <f>IFERROR(E2916/VLOOKUP(H2916,ExchangeRates,2,FALSE),0)</f>
        <v>1.2658227848101264</v>
      </c>
      <c r="R2916" t="str">
        <f t="shared" si="226"/>
        <v>theater</v>
      </c>
      <c r="S2916" t="str">
        <f t="shared" si="227"/>
        <v>plays</v>
      </c>
      <c r="T2916" s="10">
        <f t="shared" si="228"/>
        <v>42017.907337962963</v>
      </c>
      <c r="U2916" s="10">
        <f t="shared" si="229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6">
        <f>IFERROR(E2917/L2917,0)/VLOOKUP(H2917,ExchangeRates,2,FALSE)</f>
        <v>257.80590717299577</v>
      </c>
      <c r="Q2917" s="15">
        <f>IFERROR(E2917/VLOOKUP(H2917,ExchangeRates,2,FALSE),0)</f>
        <v>773.41772151898726</v>
      </c>
      <c r="R2917" t="str">
        <f t="shared" si="226"/>
        <v>theater</v>
      </c>
      <c r="S2917" t="str">
        <f t="shared" si="227"/>
        <v>plays</v>
      </c>
      <c r="T2917" s="10">
        <f t="shared" si="228"/>
        <v>42415.398032407407</v>
      </c>
      <c r="U2917" s="10">
        <f t="shared" si="229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6">
        <f>IFERROR(E2918/L2918,0)/VLOOKUP(H2918,ExchangeRates,2,FALSE)</f>
        <v>26.220614828209765</v>
      </c>
      <c r="Q2918" s="15">
        <f>IFERROR(E2918/VLOOKUP(H2918,ExchangeRates,2,FALSE),0)</f>
        <v>183.54430379746836</v>
      </c>
      <c r="R2918" t="str">
        <f t="shared" si="226"/>
        <v>theater</v>
      </c>
      <c r="S2918" t="str">
        <f t="shared" si="227"/>
        <v>plays</v>
      </c>
      <c r="T2918" s="10">
        <f t="shared" si="228"/>
        <v>41755.476724537039</v>
      </c>
      <c r="U2918" s="10">
        <f t="shared" si="229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6">
        <f>IFERROR(E2919/L2919,0)/VLOOKUP(H2919,ExchangeRates,2,FALSE)</f>
        <v>48.555555555555557</v>
      </c>
      <c r="Q2919" s="15">
        <f>IFERROR(E2919/VLOOKUP(H2919,ExchangeRates,2,FALSE),0)</f>
        <v>437</v>
      </c>
      <c r="R2919" t="str">
        <f t="shared" si="226"/>
        <v>theater</v>
      </c>
      <c r="S2919" t="str">
        <f t="shared" si="227"/>
        <v>plays</v>
      </c>
      <c r="T2919" s="10">
        <f t="shared" si="228"/>
        <v>42245.234340277777</v>
      </c>
      <c r="U2919" s="10">
        <f t="shared" si="229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6">
        <f>IFERROR(E2920/L2920,0)/VLOOKUP(H2920,ExchangeRates,2,FALSE)</f>
        <v>68.099999999999994</v>
      </c>
      <c r="Q2920" s="15">
        <f>IFERROR(E2920/VLOOKUP(H2920,ExchangeRates,2,FALSE),0)</f>
        <v>1362</v>
      </c>
      <c r="R2920" t="str">
        <f t="shared" si="226"/>
        <v>theater</v>
      </c>
      <c r="S2920" t="str">
        <f t="shared" si="227"/>
        <v>plays</v>
      </c>
      <c r="T2920" s="10">
        <f t="shared" si="228"/>
        <v>42278.629710648151</v>
      </c>
      <c r="U2920" s="10">
        <f t="shared" si="229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6">
        <f>IFERROR(E2921/L2921,0)/VLOOKUP(H2921,ExchangeRates,2,FALSE)</f>
        <v>8.5</v>
      </c>
      <c r="Q2921" s="15">
        <f>IFERROR(E2921/VLOOKUP(H2921,ExchangeRates,2,FALSE),0)</f>
        <v>51</v>
      </c>
      <c r="R2921" t="str">
        <f t="shared" si="226"/>
        <v>theater</v>
      </c>
      <c r="S2921" t="str">
        <f t="shared" si="227"/>
        <v>plays</v>
      </c>
      <c r="T2921" s="10">
        <f t="shared" si="228"/>
        <v>41826.61954861111</v>
      </c>
      <c r="U2921" s="10">
        <f t="shared" si="229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6">
        <f>IFERROR(E2922/L2922,0)/VLOOKUP(H2922,ExchangeRates,2,FALSE)</f>
        <v>38.518943742824334</v>
      </c>
      <c r="Q2922" s="15">
        <f>IFERROR(E2922/VLOOKUP(H2922,ExchangeRates,2,FALSE),0)</f>
        <v>500.74626865671638</v>
      </c>
      <c r="R2922" t="str">
        <f t="shared" si="226"/>
        <v>theater</v>
      </c>
      <c r="S2922" t="str">
        <f t="shared" si="227"/>
        <v>plays</v>
      </c>
      <c r="T2922" s="10">
        <f t="shared" si="228"/>
        <v>42058.792476851857</v>
      </c>
      <c r="U2922" s="10">
        <f t="shared" si="229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6">
        <f>IFERROR(E2923/L2923,0)/VLOOKUP(H2923,ExchangeRates,2,FALSE)</f>
        <v>43</v>
      </c>
      <c r="Q2923" s="15">
        <f>IFERROR(E2923/VLOOKUP(H2923,ExchangeRates,2,FALSE),0)</f>
        <v>129</v>
      </c>
      <c r="R2923" t="str">
        <f t="shared" si="226"/>
        <v>theater</v>
      </c>
      <c r="S2923" t="str">
        <f t="shared" si="227"/>
        <v>musical</v>
      </c>
      <c r="T2923" s="10">
        <f t="shared" si="228"/>
        <v>41877.886620370373</v>
      </c>
      <c r="U2923" s="10">
        <f t="shared" si="229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6">
        <f>IFERROR(E2924/L2924,0)/VLOOKUP(H2924,ExchangeRates,2,FALSE)</f>
        <v>105.48523206751054</v>
      </c>
      <c r="Q2924" s="15">
        <f>IFERROR(E2924/VLOOKUP(H2924,ExchangeRates,2,FALSE),0)</f>
        <v>632.91139240506322</v>
      </c>
      <c r="R2924" t="str">
        <f t="shared" si="226"/>
        <v>theater</v>
      </c>
      <c r="S2924" t="str">
        <f t="shared" si="227"/>
        <v>musical</v>
      </c>
      <c r="T2924" s="10">
        <f t="shared" si="228"/>
        <v>42097.874155092592</v>
      </c>
      <c r="U2924" s="10">
        <f t="shared" si="229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6">
        <f>IFERROR(E2925/L2925,0)/VLOOKUP(H2925,ExchangeRates,2,FALSE)</f>
        <v>30</v>
      </c>
      <c r="Q2925" s="15">
        <f>IFERROR(E2925/VLOOKUP(H2925,ExchangeRates,2,FALSE),0)</f>
        <v>300</v>
      </c>
      <c r="R2925" t="str">
        <f t="shared" si="226"/>
        <v>theater</v>
      </c>
      <c r="S2925" t="str">
        <f t="shared" si="227"/>
        <v>musical</v>
      </c>
      <c r="T2925" s="10">
        <f t="shared" si="228"/>
        <v>42013.15253472222</v>
      </c>
      <c r="U2925" s="10">
        <f t="shared" si="229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6">
        <f>IFERROR(E2926/L2926,0)/VLOOKUP(H2926,ExchangeRates,2,FALSE)</f>
        <v>175.51020408163265</v>
      </c>
      <c r="Q2926" s="15">
        <f>IFERROR(E2926/VLOOKUP(H2926,ExchangeRates,2,FALSE),0)</f>
        <v>25800</v>
      </c>
      <c r="R2926" t="str">
        <f t="shared" si="226"/>
        <v>theater</v>
      </c>
      <c r="S2926" t="str">
        <f t="shared" si="227"/>
        <v>musical</v>
      </c>
      <c r="T2926" s="10">
        <f t="shared" si="228"/>
        <v>42103.556828703702</v>
      </c>
      <c r="U2926" s="10">
        <f t="shared" si="229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6">
        <f>IFERROR(E2927/L2927,0)/VLOOKUP(H2927,ExchangeRates,2,FALSE)</f>
        <v>231.66175879396985</v>
      </c>
      <c r="Q2927" s="15">
        <f>IFERROR(E2927/VLOOKUP(H2927,ExchangeRates,2,FALSE),0)</f>
        <v>46100.69</v>
      </c>
      <c r="R2927" t="str">
        <f t="shared" si="226"/>
        <v>theater</v>
      </c>
      <c r="S2927" t="str">
        <f t="shared" si="227"/>
        <v>musical</v>
      </c>
      <c r="T2927" s="10">
        <f t="shared" si="228"/>
        <v>41863.584120370375</v>
      </c>
      <c r="U2927" s="10">
        <f t="shared" si="229"/>
        <v>41893.584120370375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6">
        <f>IFERROR(E2928/L2928,0)/VLOOKUP(H2928,ExchangeRates,2,FALSE)</f>
        <v>75</v>
      </c>
      <c r="Q2928" s="15">
        <f>IFERROR(E2928/VLOOKUP(H2928,ExchangeRates,2,FALSE),0)</f>
        <v>3750</v>
      </c>
      <c r="R2928" t="str">
        <f t="shared" si="226"/>
        <v>theater</v>
      </c>
      <c r="S2928" t="str">
        <f t="shared" si="227"/>
        <v>musical</v>
      </c>
      <c r="T2928" s="10">
        <f t="shared" si="228"/>
        <v>42044.765960648147</v>
      </c>
      <c r="U2928" s="10">
        <f t="shared" si="229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6">
        <f>IFERROR(E2929/L2929,0)/VLOOKUP(H2929,ExchangeRates,2,FALSE)</f>
        <v>112.14285714285714</v>
      </c>
      <c r="Q2929" s="15">
        <f>IFERROR(E2929/VLOOKUP(H2929,ExchangeRates,2,FALSE),0)</f>
        <v>2355</v>
      </c>
      <c r="R2929" t="str">
        <f t="shared" si="226"/>
        <v>theater</v>
      </c>
      <c r="S2929" t="str">
        <f t="shared" si="227"/>
        <v>musical</v>
      </c>
      <c r="T2929" s="10">
        <f t="shared" si="228"/>
        <v>41806.669317129628</v>
      </c>
      <c r="U2929" s="10">
        <f t="shared" si="229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6">
        <f>IFERROR(E2930/L2930,0)/VLOOKUP(H2930,ExchangeRates,2,FALSE)</f>
        <v>41.666666666666664</v>
      </c>
      <c r="Q2930" s="15">
        <f>IFERROR(E2930/VLOOKUP(H2930,ExchangeRates,2,FALSE),0)</f>
        <v>1000</v>
      </c>
      <c r="R2930" t="str">
        <f t="shared" si="226"/>
        <v>theater</v>
      </c>
      <c r="S2930" t="str">
        <f t="shared" si="227"/>
        <v>musical</v>
      </c>
      <c r="T2930" s="10">
        <f t="shared" si="228"/>
        <v>42403.998217592598</v>
      </c>
      <c r="U2930" s="10">
        <f t="shared" si="229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6">
        <f>IFERROR(E2931/L2931,0)/VLOOKUP(H2931,ExchangeRates,2,FALSE)</f>
        <v>255.17343750000001</v>
      </c>
      <c r="Q2931" s="15">
        <f>IFERROR(E2931/VLOOKUP(H2931,ExchangeRates,2,FALSE),0)</f>
        <v>8165.55</v>
      </c>
      <c r="R2931" t="str">
        <f t="shared" si="226"/>
        <v>theater</v>
      </c>
      <c r="S2931" t="str">
        <f t="shared" si="227"/>
        <v>musical</v>
      </c>
      <c r="T2931" s="10">
        <f t="shared" si="228"/>
        <v>41754.564328703702</v>
      </c>
      <c r="U2931" s="10">
        <f t="shared" si="229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6">
        <f>IFERROR(E2932/L2932,0)/VLOOKUP(H2932,ExchangeRates,2,FALSE)</f>
        <v>206.04328297264189</v>
      </c>
      <c r="Q2932" s="15">
        <f>IFERROR(E2932/VLOOKUP(H2932,ExchangeRates,2,FALSE),0)</f>
        <v>12774.683544303796</v>
      </c>
      <c r="R2932" t="str">
        <f t="shared" si="226"/>
        <v>theater</v>
      </c>
      <c r="S2932" t="str">
        <f t="shared" si="227"/>
        <v>musical</v>
      </c>
      <c r="T2932" s="10">
        <f t="shared" si="228"/>
        <v>42101.584074074075</v>
      </c>
      <c r="U2932" s="10">
        <f t="shared" si="229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6">
        <f>IFERROR(E2933/L2933,0)/VLOOKUP(H2933,ExchangeRates,2,FALSE)</f>
        <v>65.920398009950247</v>
      </c>
      <c r="Q2933" s="15">
        <f>IFERROR(E2933/VLOOKUP(H2933,ExchangeRates,2,FALSE),0)</f>
        <v>593.28358208955217</v>
      </c>
      <c r="R2933" t="str">
        <f t="shared" si="226"/>
        <v>theater</v>
      </c>
      <c r="S2933" t="str">
        <f t="shared" si="227"/>
        <v>musical</v>
      </c>
      <c r="T2933" s="10">
        <f t="shared" si="228"/>
        <v>41872.291238425925</v>
      </c>
      <c r="U2933" s="10">
        <f t="shared" si="229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6">
        <f>IFERROR(E2934/L2934,0)/VLOOKUP(H2934,ExchangeRates,2,FALSE)</f>
        <v>59.539473684210535</v>
      </c>
      <c r="Q2934" s="15">
        <f>IFERROR(E2934/VLOOKUP(H2934,ExchangeRates,2,FALSE),0)</f>
        <v>2262.5</v>
      </c>
      <c r="R2934" t="str">
        <f t="shared" si="226"/>
        <v>theater</v>
      </c>
      <c r="S2934" t="str">
        <f t="shared" si="227"/>
        <v>musical</v>
      </c>
      <c r="T2934" s="10">
        <f t="shared" si="228"/>
        <v>42025.164780092593</v>
      </c>
      <c r="U2934" s="10">
        <f t="shared" si="229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6">
        <f>IFERROR(E2935/L2935,0)/VLOOKUP(H2935,ExchangeRates,2,FALSE)</f>
        <v>47.574074074074076</v>
      </c>
      <c r="Q2935" s="15">
        <f>IFERROR(E2935/VLOOKUP(H2935,ExchangeRates,2,FALSE),0)</f>
        <v>2569</v>
      </c>
      <c r="R2935" t="str">
        <f t="shared" si="226"/>
        <v>theater</v>
      </c>
      <c r="S2935" t="str">
        <f t="shared" si="227"/>
        <v>musical</v>
      </c>
      <c r="T2935" s="10">
        <f t="shared" si="228"/>
        <v>42495.956631944442</v>
      </c>
      <c r="U2935" s="10">
        <f t="shared" si="229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6">
        <f>IFERROR(E2936/L2936,0)/VLOOKUP(H2936,ExchangeRates,2,FALSE)</f>
        <v>54.457442517144003</v>
      </c>
      <c r="Q2936" s="15">
        <f>IFERROR(E2936/VLOOKUP(H2936,ExchangeRates,2,FALSE),0)</f>
        <v>2014.9253731343283</v>
      </c>
      <c r="R2936" t="str">
        <f t="shared" si="226"/>
        <v>theater</v>
      </c>
      <c r="S2936" t="str">
        <f t="shared" si="227"/>
        <v>musical</v>
      </c>
      <c r="T2936" s="10">
        <f t="shared" si="228"/>
        <v>41775.636157407411</v>
      </c>
      <c r="U2936" s="10">
        <f t="shared" si="229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6">
        <f>IFERROR(E2937/L2937,0)/VLOOKUP(H2937,ExchangeRates,2,FALSE)</f>
        <v>90.538461538461533</v>
      </c>
      <c r="Q2937" s="15">
        <f>IFERROR(E2937/VLOOKUP(H2937,ExchangeRates,2,FALSE),0)</f>
        <v>3531</v>
      </c>
      <c r="R2937" t="str">
        <f t="shared" si="226"/>
        <v>theater</v>
      </c>
      <c r="S2937" t="str">
        <f t="shared" si="227"/>
        <v>musical</v>
      </c>
      <c r="T2937" s="10">
        <f t="shared" si="228"/>
        <v>42553.583425925928</v>
      </c>
      <c r="U2937" s="10">
        <f t="shared" si="229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6">
        <f>IFERROR(E2938/L2938,0)/VLOOKUP(H2938,ExchangeRates,2,FALSE)</f>
        <v>37.647058823529413</v>
      </c>
      <c r="Q2938" s="15">
        <f>IFERROR(E2938/VLOOKUP(H2938,ExchangeRates,2,FALSE),0)</f>
        <v>1280</v>
      </c>
      <c r="R2938" t="str">
        <f t="shared" si="226"/>
        <v>theater</v>
      </c>
      <c r="S2938" t="str">
        <f t="shared" si="227"/>
        <v>musical</v>
      </c>
      <c r="T2938" s="10">
        <f t="shared" si="228"/>
        <v>41912.650729166664</v>
      </c>
      <c r="U2938" s="10">
        <f t="shared" si="229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6">
        <f>IFERROR(E2939/L2939,0)/VLOOKUP(H2939,ExchangeRates,2,FALSE)</f>
        <v>46.029919447640971</v>
      </c>
      <c r="Q2939" s="15">
        <f>IFERROR(E2939/VLOOKUP(H2939,ExchangeRates,2,FALSE),0)</f>
        <v>2531.6455696202529</v>
      </c>
      <c r="R2939" t="str">
        <f t="shared" si="226"/>
        <v>theater</v>
      </c>
      <c r="S2939" t="str">
        <f t="shared" si="227"/>
        <v>musical</v>
      </c>
      <c r="T2939" s="10">
        <f t="shared" si="228"/>
        <v>41803.457326388889</v>
      </c>
      <c r="U2939" s="10">
        <f t="shared" si="229"/>
        <v>41833.457326388889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6">
        <f>IFERROR(E2940/L2940,0)/VLOOKUP(H2940,ExchangeRates,2,FALSE)</f>
        <v>126.71875</v>
      </c>
      <c r="Q2940" s="15">
        <f>IFERROR(E2940/VLOOKUP(H2940,ExchangeRates,2,FALSE),0)</f>
        <v>4055</v>
      </c>
      <c r="R2940" t="str">
        <f t="shared" si="226"/>
        <v>theater</v>
      </c>
      <c r="S2940" t="str">
        <f t="shared" si="227"/>
        <v>musical</v>
      </c>
      <c r="T2940" s="10">
        <f t="shared" si="228"/>
        <v>42004.703865740739</v>
      </c>
      <c r="U2940" s="10">
        <f t="shared" si="229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6">
        <f>IFERROR(E2941/L2941,0)/VLOOKUP(H2941,ExchangeRates,2,FALSE)</f>
        <v>329.2</v>
      </c>
      <c r="Q2941" s="15">
        <f>IFERROR(E2941/VLOOKUP(H2941,ExchangeRates,2,FALSE),0)</f>
        <v>8230</v>
      </c>
      <c r="R2941" t="str">
        <f t="shared" si="226"/>
        <v>theater</v>
      </c>
      <c r="S2941" t="str">
        <f t="shared" si="227"/>
        <v>musical</v>
      </c>
      <c r="T2941" s="10">
        <f t="shared" si="228"/>
        <v>41845.809166666666</v>
      </c>
      <c r="U2941" s="10">
        <f t="shared" si="229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6">
        <f>IFERROR(E2942/L2942,0)/VLOOKUP(H2942,ExchangeRates,2,FALSE)</f>
        <v>81.242424242424249</v>
      </c>
      <c r="Q2942" s="15">
        <f>IFERROR(E2942/VLOOKUP(H2942,ExchangeRates,2,FALSE),0)</f>
        <v>2681</v>
      </c>
      <c r="R2942" t="str">
        <f t="shared" si="226"/>
        <v>theater</v>
      </c>
      <c r="S2942" t="str">
        <f t="shared" si="227"/>
        <v>musical</v>
      </c>
      <c r="T2942" s="10">
        <f t="shared" si="228"/>
        <v>41982.773356481484</v>
      </c>
      <c r="U2942" s="10">
        <f t="shared" si="229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6">
        <f>IFERROR(E2943/L2943,0)/VLOOKUP(H2943,ExchangeRates,2,FALSE)</f>
        <v>1</v>
      </c>
      <c r="Q2943" s="15">
        <f>IFERROR(E2943/VLOOKUP(H2943,ExchangeRates,2,FALSE),0)</f>
        <v>1</v>
      </c>
      <c r="R2943" t="str">
        <f t="shared" si="226"/>
        <v>theater</v>
      </c>
      <c r="S2943" t="str">
        <f t="shared" si="227"/>
        <v>spaces</v>
      </c>
      <c r="T2943" s="10">
        <f t="shared" si="228"/>
        <v>42034.960127314815</v>
      </c>
      <c r="U2943" s="10">
        <f t="shared" si="229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6">
        <f>IFERROR(E2944/L2944,0)/VLOOKUP(H2944,ExchangeRates,2,FALSE)</f>
        <v>150.91621102408746</v>
      </c>
      <c r="Q2944" s="15">
        <f>IFERROR(E2944/VLOOKUP(H2944,ExchangeRates,2,FALSE),0)</f>
        <v>30485.074626865669</v>
      </c>
      <c r="R2944" t="str">
        <f t="shared" si="226"/>
        <v>theater</v>
      </c>
      <c r="S2944" t="str">
        <f t="shared" si="227"/>
        <v>spaces</v>
      </c>
      <c r="T2944" s="10">
        <f t="shared" si="228"/>
        <v>42334.803923611107</v>
      </c>
      <c r="U2944" s="10">
        <f t="shared" si="229"/>
        <v>42354.845833333333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>
        <f>IFERROR(E2945/L2945,0)/VLOOKUP(H2945,ExchangeRates,2,FALSE)</f>
        <v>0</v>
      </c>
      <c r="Q2945" s="15">
        <f>IFERROR(E2945/VLOOKUP(H2945,ExchangeRates,2,FALSE),0)</f>
        <v>0</v>
      </c>
      <c r="R2945" t="str">
        <f t="shared" si="226"/>
        <v>theater</v>
      </c>
      <c r="S2945" t="str">
        <f t="shared" si="227"/>
        <v>spaces</v>
      </c>
      <c r="T2945" s="10">
        <f t="shared" si="228"/>
        <v>42077.129398148143</v>
      </c>
      <c r="U2945" s="10">
        <f t="shared" si="229"/>
        <v>42107.129398148143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 s="6">
        <f>IFERROR(E2946/L2946,0)/VLOOKUP(H2946,ExchangeRates,2,FALSE)</f>
        <v>100</v>
      </c>
      <c r="Q2946" s="15">
        <f>IFERROR(E2946/VLOOKUP(H2946,ExchangeRates,2,FALSE),0)</f>
        <v>100</v>
      </c>
      <c r="R2946" t="str">
        <f t="shared" si="226"/>
        <v>theater</v>
      </c>
      <c r="S2946" t="str">
        <f t="shared" si="227"/>
        <v>spaces</v>
      </c>
      <c r="T2946" s="10">
        <f t="shared" si="228"/>
        <v>42132.9143287037</v>
      </c>
      <c r="U2946" s="10">
        <f t="shared" si="229"/>
        <v>42162.9143287037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s="6">
        <f>IFERROR(E2947/L2947,0)/VLOOKUP(H2947,ExchangeRates,2,FALSE)</f>
        <v>0</v>
      </c>
      <c r="Q2947" s="15">
        <f>IFERROR(E2947/VLOOKUP(H2947,ExchangeRates,2,FALSE),0)</f>
        <v>0</v>
      </c>
      <c r="R2947" t="str">
        <f t="shared" ref="R2947:R3010" si="231">LEFT(N2947,FIND("/",N2947)-1)</f>
        <v>theater</v>
      </c>
      <c r="S2947" t="str">
        <f t="shared" ref="S2947:S3010" si="232">RIGHT(N2947,LEN(N2947)-FIND("/",N2947))</f>
        <v>spaces</v>
      </c>
      <c r="T2947" s="10">
        <f t="shared" ref="T2947:T3010" si="233">(((J2947/86400)+DATE(1970,1,1)))</f>
        <v>42118.139583333337</v>
      </c>
      <c r="U2947" s="10">
        <f t="shared" ref="U2947:U3010" si="234">(((I2947/86400)+DATE(1970,1,1)))</f>
        <v>42148.139583333337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6">
        <f>IFERROR(E2948/L2948,0)/VLOOKUP(H2948,ExchangeRates,2,FALSE)</f>
        <v>1.2658227848101264</v>
      </c>
      <c r="Q2948" s="15">
        <f>IFERROR(E2948/VLOOKUP(H2948,ExchangeRates,2,FALSE),0)</f>
        <v>2.5316455696202529</v>
      </c>
      <c r="R2948" t="str">
        <f t="shared" si="231"/>
        <v>theater</v>
      </c>
      <c r="S2948" t="str">
        <f t="shared" si="232"/>
        <v>spaces</v>
      </c>
      <c r="T2948" s="10">
        <f t="shared" si="233"/>
        <v>42567.531157407408</v>
      </c>
      <c r="U2948" s="10">
        <f t="shared" si="234"/>
        <v>42597.531157407408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6">
        <f>IFERROR(E2949/L2949,0)/VLOOKUP(H2949,ExchangeRates,2,FALSE)</f>
        <v>82.461538461538467</v>
      </c>
      <c r="Q2949" s="15">
        <f>IFERROR(E2949/VLOOKUP(H2949,ExchangeRates,2,FALSE),0)</f>
        <v>1072</v>
      </c>
      <c r="R2949" t="str">
        <f t="shared" si="231"/>
        <v>theater</v>
      </c>
      <c r="S2949" t="str">
        <f t="shared" si="232"/>
        <v>spaces</v>
      </c>
      <c r="T2949" s="10">
        <f t="shared" si="233"/>
        <v>42649.562118055561</v>
      </c>
      <c r="U2949" s="10">
        <f t="shared" si="234"/>
        <v>42698.71597222222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6">
        <f>IFERROR(E2950/L2950,0)/VLOOKUP(H2950,ExchangeRates,2,FALSE)</f>
        <v>2.6666666666666665</v>
      </c>
      <c r="Q2950" s="15">
        <f>IFERROR(E2950/VLOOKUP(H2950,ExchangeRates,2,FALSE),0)</f>
        <v>24</v>
      </c>
      <c r="R2950" t="str">
        <f t="shared" si="231"/>
        <v>theater</v>
      </c>
      <c r="S2950" t="str">
        <f t="shared" si="232"/>
        <v>spaces</v>
      </c>
      <c r="T2950" s="10">
        <f t="shared" si="233"/>
        <v>42097.649224537032</v>
      </c>
      <c r="U2950" s="10">
        <f t="shared" si="234"/>
        <v>42157.649224537032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6">
        <f>IFERROR(E2951/L2951,0)/VLOOKUP(H2951,ExchangeRates,2,FALSE)</f>
        <v>12.5</v>
      </c>
      <c r="Q2951" s="15">
        <f>IFERROR(E2951/VLOOKUP(H2951,ExchangeRates,2,FALSE),0)</f>
        <v>25</v>
      </c>
      <c r="R2951" t="str">
        <f t="shared" si="231"/>
        <v>theater</v>
      </c>
      <c r="S2951" t="str">
        <f t="shared" si="232"/>
        <v>spaces</v>
      </c>
      <c r="T2951" s="10">
        <f t="shared" si="233"/>
        <v>42297.823113425926</v>
      </c>
      <c r="U2951" s="10">
        <f t="shared" si="234"/>
        <v>42327.864780092597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>
        <f>IFERROR(E2952/L2952,0)/VLOOKUP(H2952,ExchangeRates,2,FALSE)</f>
        <v>0</v>
      </c>
      <c r="Q2952" s="15">
        <f>IFERROR(E2952/VLOOKUP(H2952,ExchangeRates,2,FALSE),0)</f>
        <v>0</v>
      </c>
      <c r="R2952" t="str">
        <f t="shared" si="231"/>
        <v>theater</v>
      </c>
      <c r="S2952" t="str">
        <f t="shared" si="232"/>
        <v>spaces</v>
      </c>
      <c r="T2952" s="10">
        <f t="shared" si="233"/>
        <v>42362.36518518519</v>
      </c>
      <c r="U2952" s="10">
        <f t="shared" si="234"/>
        <v>42392.36518518519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6">
        <f>IFERROR(E2953/L2953,0)/VLOOKUP(H2953,ExchangeRates,2,FALSE)</f>
        <v>18.896551724137932</v>
      </c>
      <c r="Q2953" s="15">
        <f>IFERROR(E2953/VLOOKUP(H2953,ExchangeRates,2,FALSE),0)</f>
        <v>1096</v>
      </c>
      <c r="R2953" t="str">
        <f t="shared" si="231"/>
        <v>theater</v>
      </c>
      <c r="S2953" t="str">
        <f t="shared" si="232"/>
        <v>spaces</v>
      </c>
      <c r="T2953" s="10">
        <f t="shared" si="233"/>
        <v>41872.802928240737</v>
      </c>
      <c r="U2953" s="10">
        <f t="shared" si="234"/>
        <v>41917.802928240737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6">
        <f>IFERROR(E2954/L2954,0)/VLOOKUP(H2954,ExchangeRates,2,FALSE)</f>
        <v>200.625</v>
      </c>
      <c r="Q2954" s="15">
        <f>IFERROR(E2954/VLOOKUP(H2954,ExchangeRates,2,FALSE),0)</f>
        <v>1605</v>
      </c>
      <c r="R2954" t="str">
        <f t="shared" si="231"/>
        <v>theater</v>
      </c>
      <c r="S2954" t="str">
        <f t="shared" si="232"/>
        <v>spaces</v>
      </c>
      <c r="T2954" s="10">
        <f t="shared" si="233"/>
        <v>42628.690266203703</v>
      </c>
      <c r="U2954" s="10">
        <f t="shared" si="234"/>
        <v>42660.166666666672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6">
        <f>IFERROR(E2955/L2955,0)/VLOOKUP(H2955,ExchangeRates,2,FALSE)</f>
        <v>201.66666666666666</v>
      </c>
      <c r="Q2955" s="15">
        <f>IFERROR(E2955/VLOOKUP(H2955,ExchangeRates,2,FALSE),0)</f>
        <v>605</v>
      </c>
      <c r="R2955" t="str">
        <f t="shared" si="231"/>
        <v>theater</v>
      </c>
      <c r="S2955" t="str">
        <f t="shared" si="232"/>
        <v>spaces</v>
      </c>
      <c r="T2955" s="10">
        <f t="shared" si="233"/>
        <v>42255.791909722218</v>
      </c>
      <c r="U2955" s="10">
        <f t="shared" si="234"/>
        <v>42285.791909722218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>
        <f>IFERROR(E2956/L2956,0)/VLOOKUP(H2956,ExchangeRates,2,FALSE)</f>
        <v>0</v>
      </c>
      <c r="Q2956" s="15">
        <f>IFERROR(E2956/VLOOKUP(H2956,ExchangeRates,2,FALSE),0)</f>
        <v>0</v>
      </c>
      <c r="R2956" t="str">
        <f t="shared" si="231"/>
        <v>theater</v>
      </c>
      <c r="S2956" t="str">
        <f t="shared" si="232"/>
        <v>spaces</v>
      </c>
      <c r="T2956" s="10">
        <f t="shared" si="233"/>
        <v>42790.583368055552</v>
      </c>
      <c r="U2956" s="10">
        <f t="shared" si="234"/>
        <v>42810.541701388887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6">
        <f>IFERROR(E2957/L2957,0)/VLOOKUP(H2957,ExchangeRates,2,FALSE)</f>
        <v>65</v>
      </c>
      <c r="Q2957" s="15">
        <f>IFERROR(E2957/VLOOKUP(H2957,ExchangeRates,2,FALSE),0)</f>
        <v>715</v>
      </c>
      <c r="R2957" t="str">
        <f t="shared" si="231"/>
        <v>theater</v>
      </c>
      <c r="S2957" t="str">
        <f t="shared" si="232"/>
        <v>spaces</v>
      </c>
      <c r="T2957" s="10">
        <f t="shared" si="233"/>
        <v>42141.741307870368</v>
      </c>
      <c r="U2957" s="10">
        <f t="shared" si="234"/>
        <v>42171.741307870368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6">
        <f>IFERROR(E2958/L2958,0)/VLOOKUP(H2958,ExchangeRates,2,FALSE)</f>
        <v>66.099999999999994</v>
      </c>
      <c r="Q2958" s="15">
        <f>IFERROR(E2958/VLOOKUP(H2958,ExchangeRates,2,FALSE),0)</f>
        <v>1322</v>
      </c>
      <c r="R2958" t="str">
        <f t="shared" si="231"/>
        <v>theater</v>
      </c>
      <c r="S2958" t="str">
        <f t="shared" si="232"/>
        <v>spaces</v>
      </c>
      <c r="T2958" s="10">
        <f t="shared" si="233"/>
        <v>42464.958912037036</v>
      </c>
      <c r="U2958" s="10">
        <f t="shared" si="234"/>
        <v>42494.958912037036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6">
        <f>IFERROR(E2959/L2959,0)/VLOOKUP(H2959,ExchangeRates,2,FALSE)</f>
        <v>93.333333333333329</v>
      </c>
      <c r="Q2959" s="15">
        <f>IFERROR(E2959/VLOOKUP(H2959,ExchangeRates,2,FALSE),0)</f>
        <v>280</v>
      </c>
      <c r="R2959" t="str">
        <f t="shared" si="231"/>
        <v>theater</v>
      </c>
      <c r="S2959" t="str">
        <f t="shared" si="232"/>
        <v>spaces</v>
      </c>
      <c r="T2959" s="10">
        <f t="shared" si="233"/>
        <v>42031.011249999996</v>
      </c>
      <c r="U2959" s="10">
        <f t="shared" si="234"/>
        <v>42090.969583333332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>
        <f>IFERROR(E2960/L2960,0)/VLOOKUP(H2960,ExchangeRates,2,FALSE)</f>
        <v>0</v>
      </c>
      <c r="Q2960" s="15">
        <f>IFERROR(E2960/VLOOKUP(H2960,ExchangeRates,2,FALSE),0)</f>
        <v>0</v>
      </c>
      <c r="R2960" t="str">
        <f t="shared" si="231"/>
        <v>theater</v>
      </c>
      <c r="S2960" t="str">
        <f t="shared" si="232"/>
        <v>spaces</v>
      </c>
      <c r="T2960" s="10">
        <f t="shared" si="233"/>
        <v>42438.779131944444</v>
      </c>
      <c r="U2960" s="10">
        <f t="shared" si="234"/>
        <v>42498.73746527778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>
        <f>IFERROR(E2961/L2961,0)/VLOOKUP(H2961,ExchangeRates,2,FALSE)</f>
        <v>0</v>
      </c>
      <c r="Q2961" s="15">
        <f>IFERROR(E2961/VLOOKUP(H2961,ExchangeRates,2,FALSE),0)</f>
        <v>0</v>
      </c>
      <c r="R2961" t="str">
        <f t="shared" si="231"/>
        <v>theater</v>
      </c>
      <c r="S2961" t="str">
        <f t="shared" si="232"/>
        <v>spaces</v>
      </c>
      <c r="T2961" s="10">
        <f t="shared" si="233"/>
        <v>42498.008391203708</v>
      </c>
      <c r="U2961" s="10">
        <f t="shared" si="234"/>
        <v>42528.008391203708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>
        <f>IFERROR(E2962/L2962,0)/VLOOKUP(H2962,ExchangeRates,2,FALSE)</f>
        <v>0</v>
      </c>
      <c r="Q2962" s="15">
        <f>IFERROR(E2962/VLOOKUP(H2962,ExchangeRates,2,FALSE),0)</f>
        <v>0</v>
      </c>
      <c r="R2962" t="str">
        <f t="shared" si="231"/>
        <v>theater</v>
      </c>
      <c r="S2962" t="str">
        <f t="shared" si="232"/>
        <v>spaces</v>
      </c>
      <c r="T2962" s="10">
        <f t="shared" si="233"/>
        <v>41863.757210648146</v>
      </c>
      <c r="U2962" s="10">
        <f t="shared" si="234"/>
        <v>41893.757210648146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6">
        <f>IFERROR(E2963/L2963,0)/VLOOKUP(H2963,ExchangeRates,2,FALSE)</f>
        <v>50.75</v>
      </c>
      <c r="Q2963" s="15">
        <f>IFERROR(E2963/VLOOKUP(H2963,ExchangeRates,2,FALSE),0)</f>
        <v>5481</v>
      </c>
      <c r="R2963" t="str">
        <f t="shared" si="231"/>
        <v>theater</v>
      </c>
      <c r="S2963" t="str">
        <f t="shared" si="232"/>
        <v>plays</v>
      </c>
      <c r="T2963" s="10">
        <f t="shared" si="233"/>
        <v>42061.212488425925</v>
      </c>
      <c r="U2963" s="10">
        <f t="shared" si="234"/>
        <v>42089.166666666672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6">
        <f>IFERROR(E2964/L2964,0)/VLOOKUP(H2964,ExchangeRates,2,FALSE)</f>
        <v>60.9</v>
      </c>
      <c r="Q2964" s="15">
        <f>IFERROR(E2964/VLOOKUP(H2964,ExchangeRates,2,FALSE),0)</f>
        <v>1218</v>
      </c>
      <c r="R2964" t="str">
        <f t="shared" si="231"/>
        <v>theater</v>
      </c>
      <c r="S2964" t="str">
        <f t="shared" si="232"/>
        <v>plays</v>
      </c>
      <c r="T2964" s="10">
        <f t="shared" si="233"/>
        <v>42036.24428240741</v>
      </c>
      <c r="U2964" s="10">
        <f t="shared" si="234"/>
        <v>42064.290972222225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6">
        <f>IFERROR(E2965/L2965,0)/VLOOKUP(H2965,ExchangeRates,2,FALSE)</f>
        <v>109.03061224489795</v>
      </c>
      <c r="Q2965" s="15">
        <f>IFERROR(E2965/VLOOKUP(H2965,ExchangeRates,2,FALSE),0)</f>
        <v>10685</v>
      </c>
      <c r="R2965" t="str">
        <f t="shared" si="231"/>
        <v>theater</v>
      </c>
      <c r="S2965" t="str">
        <f t="shared" si="232"/>
        <v>plays</v>
      </c>
      <c r="T2965" s="10">
        <f t="shared" si="233"/>
        <v>42157.470185185186</v>
      </c>
      <c r="U2965" s="10">
        <f t="shared" si="234"/>
        <v>42187.470185185186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6">
        <f>IFERROR(E2966/L2966,0)/VLOOKUP(H2966,ExchangeRates,2,FALSE)</f>
        <v>25.692295918367346</v>
      </c>
      <c r="Q2966" s="15">
        <f>IFERROR(E2966/VLOOKUP(H2966,ExchangeRates,2,FALSE),0)</f>
        <v>5035.6899999999996</v>
      </c>
      <c r="R2966" t="str">
        <f t="shared" si="231"/>
        <v>theater</v>
      </c>
      <c r="S2966" t="str">
        <f t="shared" si="232"/>
        <v>plays</v>
      </c>
      <c r="T2966" s="10">
        <f t="shared" si="233"/>
        <v>41827.909942129627</v>
      </c>
      <c r="U2966" s="10">
        <f t="shared" si="234"/>
        <v>41857.897222222222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6">
        <f>IFERROR(E2967/L2967,0)/VLOOKUP(H2967,ExchangeRates,2,FALSE)</f>
        <v>41.92307692307692</v>
      </c>
      <c r="Q2967" s="15">
        <f>IFERROR(E2967/VLOOKUP(H2967,ExchangeRates,2,FALSE),0)</f>
        <v>1635</v>
      </c>
      <c r="R2967" t="str">
        <f t="shared" si="231"/>
        <v>theater</v>
      </c>
      <c r="S2967" t="str">
        <f t="shared" si="232"/>
        <v>plays</v>
      </c>
      <c r="T2967" s="10">
        <f t="shared" si="233"/>
        <v>42162.729548611111</v>
      </c>
      <c r="U2967" s="10">
        <f t="shared" si="234"/>
        <v>42192.729548611111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6">
        <f>IFERROR(E2968/L2968,0)/VLOOKUP(H2968,ExchangeRates,2,FALSE)</f>
        <v>88.7734375</v>
      </c>
      <c r="Q2968" s="15">
        <f>IFERROR(E2968/VLOOKUP(H2968,ExchangeRates,2,FALSE),0)</f>
        <v>11363</v>
      </c>
      <c r="R2968" t="str">
        <f t="shared" si="231"/>
        <v>theater</v>
      </c>
      <c r="S2968" t="str">
        <f t="shared" si="232"/>
        <v>plays</v>
      </c>
      <c r="T2968" s="10">
        <f t="shared" si="233"/>
        <v>42233.738564814819</v>
      </c>
      <c r="U2968" s="10">
        <f t="shared" si="234"/>
        <v>42263.738564814819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6">
        <f>IFERROR(E2969/L2969,0)/VLOOKUP(H2969,ExchangeRates,2,FALSE)</f>
        <v>80.225352112676063</v>
      </c>
      <c r="Q2969" s="15">
        <f>IFERROR(E2969/VLOOKUP(H2969,ExchangeRates,2,FALSE),0)</f>
        <v>5696</v>
      </c>
      <c r="R2969" t="str">
        <f t="shared" si="231"/>
        <v>theater</v>
      </c>
      <c r="S2969" t="str">
        <f t="shared" si="232"/>
        <v>plays</v>
      </c>
      <c r="T2969" s="10">
        <f t="shared" si="233"/>
        <v>42042.197824074072</v>
      </c>
      <c r="U2969" s="10">
        <f t="shared" si="234"/>
        <v>42072.156157407408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6">
        <f>IFERROR(E2970/L2970,0)/VLOOKUP(H2970,ExchangeRates,2,FALSE)</f>
        <v>78.936170212765958</v>
      </c>
      <c r="Q2970" s="15">
        <f>IFERROR(E2970/VLOOKUP(H2970,ExchangeRates,2,FALSE),0)</f>
        <v>3710</v>
      </c>
      <c r="R2970" t="str">
        <f t="shared" si="231"/>
        <v>theater</v>
      </c>
      <c r="S2970" t="str">
        <f t="shared" si="232"/>
        <v>plays</v>
      </c>
      <c r="T2970" s="10">
        <f t="shared" si="233"/>
        <v>42585.523842592593</v>
      </c>
      <c r="U2970" s="10">
        <f t="shared" si="234"/>
        <v>42599.165972222225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6">
        <f>IFERROR(E2971/L2971,0)/VLOOKUP(H2971,ExchangeRates,2,FALSE)</f>
        <v>71.334503950834062</v>
      </c>
      <c r="Q2971" s="15">
        <f>IFERROR(E2971/VLOOKUP(H2971,ExchangeRates,2,FALSE),0)</f>
        <v>1212.686567164179</v>
      </c>
      <c r="R2971" t="str">
        <f t="shared" si="231"/>
        <v>theater</v>
      </c>
      <c r="S2971" t="str">
        <f t="shared" si="232"/>
        <v>plays</v>
      </c>
      <c r="T2971" s="10">
        <f t="shared" si="233"/>
        <v>42097.786493055552</v>
      </c>
      <c r="U2971" s="10">
        <f t="shared" si="234"/>
        <v>42127.952083333337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6">
        <f>IFERROR(E2972/L2972,0)/VLOOKUP(H2972,ExchangeRates,2,FALSE)</f>
        <v>69.890109890109883</v>
      </c>
      <c r="Q2972" s="15">
        <f>IFERROR(E2972/VLOOKUP(H2972,ExchangeRates,2,FALSE),0)</f>
        <v>6360</v>
      </c>
      <c r="R2972" t="str">
        <f t="shared" si="231"/>
        <v>theater</v>
      </c>
      <c r="S2972" t="str">
        <f t="shared" si="232"/>
        <v>plays</v>
      </c>
      <c r="T2972" s="10">
        <f t="shared" si="233"/>
        <v>41808.669571759259</v>
      </c>
      <c r="U2972" s="10">
        <f t="shared" si="234"/>
        <v>41838.669571759259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6">
        <f>IFERROR(E2973/L2973,0)/VLOOKUP(H2973,ExchangeRates,2,FALSE)</f>
        <v>74.534883720930239</v>
      </c>
      <c r="Q2973" s="15">
        <f>IFERROR(E2973/VLOOKUP(H2973,ExchangeRates,2,FALSE),0)</f>
        <v>3205</v>
      </c>
      <c r="R2973" t="str">
        <f t="shared" si="231"/>
        <v>theater</v>
      </c>
      <c r="S2973" t="str">
        <f t="shared" si="232"/>
        <v>plays</v>
      </c>
      <c r="T2973" s="10">
        <f t="shared" si="233"/>
        <v>41852.658310185187</v>
      </c>
      <c r="U2973" s="10">
        <f t="shared" si="234"/>
        <v>41882.658310185187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6">
        <f>IFERROR(E2974/L2974,0)/VLOOKUP(H2974,ExchangeRates,2,FALSE)</f>
        <v>123.94117647058823</v>
      </c>
      <c r="Q2974" s="15">
        <f>IFERROR(E2974/VLOOKUP(H2974,ExchangeRates,2,FALSE),0)</f>
        <v>2107</v>
      </c>
      <c r="R2974" t="str">
        <f t="shared" si="231"/>
        <v>theater</v>
      </c>
      <c r="S2974" t="str">
        <f t="shared" si="232"/>
        <v>plays</v>
      </c>
      <c r="T2974" s="10">
        <f t="shared" si="233"/>
        <v>42694.110185185185</v>
      </c>
      <c r="U2974" s="10">
        <f t="shared" si="234"/>
        <v>42709.041666666672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6">
        <f>IFERROR(E2975/L2975,0)/VLOOKUP(H2975,ExchangeRates,2,FALSE)</f>
        <v>264.84848484848487</v>
      </c>
      <c r="Q2975" s="15">
        <f>IFERROR(E2975/VLOOKUP(H2975,ExchangeRates,2,FALSE),0)</f>
        <v>8740</v>
      </c>
      <c r="R2975" t="str">
        <f t="shared" si="231"/>
        <v>theater</v>
      </c>
      <c r="S2975" t="str">
        <f t="shared" si="232"/>
        <v>plays</v>
      </c>
      <c r="T2975" s="10">
        <f t="shared" si="233"/>
        <v>42341.818379629629</v>
      </c>
      <c r="U2975" s="10">
        <f t="shared" si="234"/>
        <v>42370.166666666672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6">
        <f>IFERROR(E2976/L2976,0)/VLOOKUP(H2976,ExchangeRates,2,FALSE)</f>
        <v>58.620689655172413</v>
      </c>
      <c r="Q2976" s="15">
        <f>IFERROR(E2976/VLOOKUP(H2976,ExchangeRates,2,FALSE),0)</f>
        <v>5100</v>
      </c>
      <c r="R2976" t="str">
        <f t="shared" si="231"/>
        <v>theater</v>
      </c>
      <c r="S2976" t="str">
        <f t="shared" si="232"/>
        <v>plays</v>
      </c>
      <c r="T2976" s="10">
        <f t="shared" si="233"/>
        <v>41880.061006944445</v>
      </c>
      <c r="U2976" s="10">
        <f t="shared" si="234"/>
        <v>41908.065972222219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6">
        <f>IFERROR(E2977/L2977,0)/VLOOKUP(H2977,ExchangeRates,2,FALSE)</f>
        <v>70.884955752212392</v>
      </c>
      <c r="Q2977" s="15">
        <f>IFERROR(E2977/VLOOKUP(H2977,ExchangeRates,2,FALSE),0)</f>
        <v>8010</v>
      </c>
      <c r="R2977" t="str">
        <f t="shared" si="231"/>
        <v>theater</v>
      </c>
      <c r="S2977" t="str">
        <f t="shared" si="232"/>
        <v>plays</v>
      </c>
      <c r="T2977" s="10">
        <f t="shared" si="233"/>
        <v>41941.683865740742</v>
      </c>
      <c r="U2977" s="10">
        <f t="shared" si="234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6">
        <f>IFERROR(E2978/L2978,0)/VLOOKUP(H2978,ExchangeRates,2,FALSE)</f>
        <v>10.849909584086799</v>
      </c>
      <c r="Q2978" s="15">
        <f>IFERROR(E2978/VLOOKUP(H2978,ExchangeRates,2,FALSE),0)</f>
        <v>151.89873417721518</v>
      </c>
      <c r="R2978" t="str">
        <f t="shared" si="231"/>
        <v>theater</v>
      </c>
      <c r="S2978" t="str">
        <f t="shared" si="232"/>
        <v>plays</v>
      </c>
      <c r="T2978" s="10">
        <f t="shared" si="233"/>
        <v>42425.730671296296</v>
      </c>
      <c r="U2978" s="10">
        <f t="shared" si="234"/>
        <v>42442.5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6">
        <f>IFERROR(E2979/L2979,0)/VLOOKUP(H2979,ExchangeRates,2,FALSE)</f>
        <v>113.56666666666666</v>
      </c>
      <c r="Q2979" s="15">
        <f>IFERROR(E2979/VLOOKUP(H2979,ExchangeRates,2,FALSE),0)</f>
        <v>3407</v>
      </c>
      <c r="R2979" t="str">
        <f t="shared" si="231"/>
        <v>theater</v>
      </c>
      <c r="S2979" t="str">
        <f t="shared" si="232"/>
        <v>plays</v>
      </c>
      <c r="T2979" s="10">
        <f t="shared" si="233"/>
        <v>42026.88118055556</v>
      </c>
      <c r="U2979" s="10">
        <f t="shared" si="234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6">
        <f>IFERROR(E2980/L2980,0)/VLOOKUP(H2980,ExchangeRates,2,FALSE)</f>
        <v>60.6875</v>
      </c>
      <c r="Q2980" s="15">
        <f>IFERROR(E2980/VLOOKUP(H2980,ExchangeRates,2,FALSE),0)</f>
        <v>971</v>
      </c>
      <c r="R2980" t="str">
        <f t="shared" si="231"/>
        <v>theater</v>
      </c>
      <c r="S2980" t="str">
        <f t="shared" si="232"/>
        <v>plays</v>
      </c>
      <c r="T2980" s="10">
        <f t="shared" si="233"/>
        <v>41922.640590277777</v>
      </c>
      <c r="U2980" s="10">
        <f t="shared" si="234"/>
        <v>41932.249305555553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6">
        <f>IFERROR(E2981/L2981,0)/VLOOKUP(H2981,ExchangeRates,2,FALSE)</f>
        <v>110.21739130434783</v>
      </c>
      <c r="Q2981" s="15">
        <f>IFERROR(E2981/VLOOKUP(H2981,ExchangeRates,2,FALSE),0)</f>
        <v>5070</v>
      </c>
      <c r="R2981" t="str">
        <f t="shared" si="231"/>
        <v>theater</v>
      </c>
      <c r="S2981" t="str">
        <f t="shared" si="232"/>
        <v>plays</v>
      </c>
      <c r="T2981" s="10">
        <f t="shared" si="233"/>
        <v>41993.824340277773</v>
      </c>
      <c r="U2981" s="10">
        <f t="shared" si="234"/>
        <v>42010.25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6">
        <f>IFERROR(E2982/L2982,0)/VLOOKUP(H2982,ExchangeRates,2,FALSE)</f>
        <v>136.45833333333334</v>
      </c>
      <c r="Q2982" s="15">
        <f>IFERROR(E2982/VLOOKUP(H2982,ExchangeRates,2,FALSE),0)</f>
        <v>3275</v>
      </c>
      <c r="R2982" t="str">
        <f t="shared" si="231"/>
        <v>theater</v>
      </c>
      <c r="S2982" t="str">
        <f t="shared" si="232"/>
        <v>plays</v>
      </c>
      <c r="T2982" s="10">
        <f t="shared" si="233"/>
        <v>42219.915856481486</v>
      </c>
      <c r="U2982" s="10">
        <f t="shared" si="234"/>
        <v>42240.083333333328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6">
        <f>IFERROR(E2983/L2983,0)/VLOOKUP(H2983,ExchangeRates,2,FALSE)</f>
        <v>60.414714151827553</v>
      </c>
      <c r="Q2983" s="15">
        <f>IFERROR(E2983/VLOOKUP(H2983,ExchangeRates,2,FALSE),0)</f>
        <v>5860.227272727273</v>
      </c>
      <c r="R2983" t="str">
        <f t="shared" si="231"/>
        <v>theater</v>
      </c>
      <c r="S2983" t="str">
        <f t="shared" si="232"/>
        <v>spaces</v>
      </c>
      <c r="T2983" s="10">
        <f t="shared" si="233"/>
        <v>42225.559675925921</v>
      </c>
      <c r="U2983" s="10">
        <f t="shared" si="234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6">
        <f>IFERROR(E2984/L2984,0)/VLOOKUP(H2984,ExchangeRates,2,FALSE)</f>
        <v>109.48294357434027</v>
      </c>
      <c r="Q2984" s="15">
        <f>IFERROR(E2984/VLOOKUP(H2984,ExchangeRates,2,FALSE),0)</f>
        <v>6459.493670886076</v>
      </c>
      <c r="R2984" t="str">
        <f t="shared" si="231"/>
        <v>theater</v>
      </c>
      <c r="S2984" t="str">
        <f t="shared" si="232"/>
        <v>spaces</v>
      </c>
      <c r="T2984" s="10">
        <f t="shared" si="233"/>
        <v>42381.686840277776</v>
      </c>
      <c r="U2984" s="10">
        <f t="shared" si="234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6">
        <f>IFERROR(E2985/L2985,0)/VLOOKUP(H2985,ExchangeRates,2,FALSE)</f>
        <v>155.23827397260274</v>
      </c>
      <c r="Q2985" s="15">
        <f>IFERROR(E2985/VLOOKUP(H2985,ExchangeRates,2,FALSE),0)</f>
        <v>169985.91</v>
      </c>
      <c r="R2985" t="str">
        <f t="shared" si="231"/>
        <v>theater</v>
      </c>
      <c r="S2985" t="str">
        <f t="shared" si="232"/>
        <v>spaces</v>
      </c>
      <c r="T2985" s="10">
        <f t="shared" si="233"/>
        <v>41894.632361111115</v>
      </c>
      <c r="U2985" s="10">
        <f t="shared" si="234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6">
        <f>IFERROR(E2986/L2986,0)/VLOOKUP(H2986,ExchangeRates,2,FALSE)</f>
        <v>115.08256880733946</v>
      </c>
      <c r="Q2986" s="15">
        <f>IFERROR(E2986/VLOOKUP(H2986,ExchangeRates,2,FALSE),0)</f>
        <v>25088</v>
      </c>
      <c r="R2986" t="str">
        <f t="shared" si="231"/>
        <v>theater</v>
      </c>
      <c r="S2986" t="str">
        <f t="shared" si="232"/>
        <v>spaces</v>
      </c>
      <c r="T2986" s="10">
        <f t="shared" si="233"/>
        <v>42576.278715277775</v>
      </c>
      <c r="U2986" s="10">
        <f t="shared" si="234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6">
        <f>IFERROR(E2987/L2987,0)/VLOOKUP(H2987,ExchangeRates,2,FALSE)</f>
        <v>71.16532116532116</v>
      </c>
      <c r="Q2987" s="15">
        <f>IFERROR(E2987/VLOOKUP(H2987,ExchangeRates,2,FALSE),0)</f>
        <v>7899.3506493506493</v>
      </c>
      <c r="R2987" t="str">
        <f t="shared" si="231"/>
        <v>theater</v>
      </c>
      <c r="S2987" t="str">
        <f t="shared" si="232"/>
        <v>spaces</v>
      </c>
      <c r="T2987" s="10">
        <f t="shared" si="233"/>
        <v>42654.973703703705</v>
      </c>
      <c r="U2987" s="10">
        <f t="shared" si="234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6">
        <f>IFERROR(E2988/L2988,0)/VLOOKUP(H2988,ExchangeRates,2,FALSE)</f>
        <v>57.233273056057868</v>
      </c>
      <c r="Q2988" s="15">
        <f>IFERROR(E2988/VLOOKUP(H2988,ExchangeRates,2,FALSE),0)</f>
        <v>3205.0632911392404</v>
      </c>
      <c r="R2988" t="str">
        <f t="shared" si="231"/>
        <v>theater</v>
      </c>
      <c r="S2988" t="str">
        <f t="shared" si="232"/>
        <v>spaces</v>
      </c>
      <c r="T2988" s="10">
        <f t="shared" si="233"/>
        <v>42431.500069444446</v>
      </c>
      <c r="U2988" s="10">
        <f t="shared" si="234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6">
        <f>IFERROR(E2989/L2989,0)/VLOOKUP(H2989,ExchangeRates,2,FALSE)</f>
        <v>104.15169811320754</v>
      </c>
      <c r="Q2989" s="15">
        <f>IFERROR(E2989/VLOOKUP(H2989,ExchangeRates,2,FALSE),0)</f>
        <v>27600.2</v>
      </c>
      <c r="R2989" t="str">
        <f t="shared" si="231"/>
        <v>theater</v>
      </c>
      <c r="S2989" t="str">
        <f t="shared" si="232"/>
        <v>spaces</v>
      </c>
      <c r="T2989" s="10">
        <f t="shared" si="233"/>
        <v>42627.307303240741</v>
      </c>
      <c r="U2989" s="10">
        <f t="shared" si="234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6">
        <f>IFERROR(E2990/L2990,0)/VLOOKUP(H2990,ExchangeRates,2,FALSE)</f>
        <v>45.207956600361662</v>
      </c>
      <c r="Q2990" s="15">
        <f>IFERROR(E2990/VLOOKUP(H2990,ExchangeRates,2,FALSE),0)</f>
        <v>1265.8227848101264</v>
      </c>
      <c r="R2990" t="str">
        <f t="shared" si="231"/>
        <v>theater</v>
      </c>
      <c r="S2990" t="str">
        <f t="shared" si="232"/>
        <v>spaces</v>
      </c>
      <c r="T2990" s="10">
        <f t="shared" si="233"/>
        <v>42511.36204861111</v>
      </c>
      <c r="U2990" s="10">
        <f t="shared" si="234"/>
        <v>42541.36204861111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6">
        <f>IFERROR(E2991/L2991,0)/VLOOKUP(H2991,ExchangeRates,2,FALSE)</f>
        <v>96.997252747252745</v>
      </c>
      <c r="Q2991" s="15">
        <f>IFERROR(E2991/VLOOKUP(H2991,ExchangeRates,2,FALSE),0)</f>
        <v>35307</v>
      </c>
      <c r="R2991" t="str">
        <f t="shared" si="231"/>
        <v>theater</v>
      </c>
      <c r="S2991" t="str">
        <f t="shared" si="232"/>
        <v>spaces</v>
      </c>
      <c r="T2991" s="10">
        <f t="shared" si="233"/>
        <v>42337.02039351852</v>
      </c>
      <c r="U2991" s="10">
        <f t="shared" si="234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6">
        <f>IFERROR(E2992/L2992,0)/VLOOKUP(H2992,ExchangeRates,2,FALSE)</f>
        <v>370.37037037037038</v>
      </c>
      <c r="Q2992" s="15">
        <f>IFERROR(E2992/VLOOKUP(H2992,ExchangeRates,2,FALSE),0)</f>
        <v>10000</v>
      </c>
      <c r="R2992" t="str">
        <f t="shared" si="231"/>
        <v>theater</v>
      </c>
      <c r="S2992" t="str">
        <f t="shared" si="232"/>
        <v>spaces</v>
      </c>
      <c r="T2992" s="10">
        <f t="shared" si="233"/>
        <v>42341.57430555555</v>
      </c>
      <c r="U2992" s="10">
        <f t="shared" si="234"/>
        <v>42376.57430555555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6">
        <f>IFERROR(E2993/L2993,0)/VLOOKUP(H2993,ExchangeRates,2,FALSE)</f>
        <v>94.408602150537632</v>
      </c>
      <c r="Q2993" s="15">
        <f>IFERROR(E2993/VLOOKUP(H2993,ExchangeRates,2,FALSE),0)</f>
        <v>8780</v>
      </c>
      <c r="R2993" t="str">
        <f t="shared" si="231"/>
        <v>theater</v>
      </c>
      <c r="S2993" t="str">
        <f t="shared" si="232"/>
        <v>spaces</v>
      </c>
      <c r="T2993" s="10">
        <f t="shared" si="233"/>
        <v>42740.837152777778</v>
      </c>
      <c r="U2993" s="10">
        <f t="shared" si="234"/>
        <v>42762.837152777778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6">
        <f>IFERROR(E2994/L2994,0)/VLOOKUP(H2994,ExchangeRates,2,FALSE)</f>
        <v>48.984375</v>
      </c>
      <c r="Q2994" s="15">
        <f>IFERROR(E2994/VLOOKUP(H2994,ExchangeRates,2,FALSE),0)</f>
        <v>3135</v>
      </c>
      <c r="R2994" t="str">
        <f t="shared" si="231"/>
        <v>theater</v>
      </c>
      <c r="S2994" t="str">
        <f t="shared" si="232"/>
        <v>spaces</v>
      </c>
      <c r="T2994" s="10">
        <f t="shared" si="233"/>
        <v>42622.767476851848</v>
      </c>
      <c r="U2994" s="10">
        <f t="shared" si="234"/>
        <v>42652.767476851848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6">
        <f>IFERROR(E2995/L2995,0)/VLOOKUP(H2995,ExchangeRates,2,FALSE)</f>
        <v>45.590909090909093</v>
      </c>
      <c r="Q2995" s="15">
        <f>IFERROR(E2995/VLOOKUP(H2995,ExchangeRates,2,FALSE),0)</f>
        <v>1003</v>
      </c>
      <c r="R2995" t="str">
        <f t="shared" si="231"/>
        <v>theater</v>
      </c>
      <c r="S2995" t="str">
        <f t="shared" si="232"/>
        <v>spaces</v>
      </c>
      <c r="T2995" s="10">
        <f t="shared" si="233"/>
        <v>42390.838738425926</v>
      </c>
      <c r="U2995" s="10">
        <f t="shared" si="234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6">
        <f>IFERROR(E2996/L2996,0)/VLOOKUP(H2996,ExchangeRates,2,FALSE)</f>
        <v>29.462347135807764</v>
      </c>
      <c r="Q2996" s="15">
        <f>IFERROR(E2996/VLOOKUP(H2996,ExchangeRates,2,FALSE),0)</f>
        <v>1738.2784810126582</v>
      </c>
      <c r="R2996" t="str">
        <f t="shared" si="231"/>
        <v>theater</v>
      </c>
      <c r="S2996" t="str">
        <f t="shared" si="232"/>
        <v>spaces</v>
      </c>
      <c r="T2996" s="10">
        <f t="shared" si="233"/>
        <v>41885.478842592594</v>
      </c>
      <c r="U2996" s="10">
        <f t="shared" si="234"/>
        <v>41915.478842592594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6">
        <f>IFERROR(E2997/L2997,0)/VLOOKUP(H2997,ExchangeRates,2,FALSE)</f>
        <v>63.2289156626506</v>
      </c>
      <c r="Q2997" s="15">
        <f>IFERROR(E2997/VLOOKUP(H2997,ExchangeRates,2,FALSE),0)</f>
        <v>15744</v>
      </c>
      <c r="R2997" t="str">
        <f t="shared" si="231"/>
        <v>theater</v>
      </c>
      <c r="S2997" t="str">
        <f t="shared" si="232"/>
        <v>spaces</v>
      </c>
      <c r="T2997" s="10">
        <f t="shared" si="233"/>
        <v>42724.665173611109</v>
      </c>
      <c r="U2997" s="10">
        <f t="shared" si="234"/>
        <v>42754.665173611109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6">
        <f>IFERROR(E2998/L2998,0)/VLOOKUP(H2998,ExchangeRates,2,FALSE)</f>
        <v>153.5204081632653</v>
      </c>
      <c r="Q2998" s="15">
        <f>IFERROR(E2998/VLOOKUP(H2998,ExchangeRates,2,FALSE),0)</f>
        <v>60180</v>
      </c>
      <c r="R2998" t="str">
        <f t="shared" si="231"/>
        <v>theater</v>
      </c>
      <c r="S2998" t="str">
        <f t="shared" si="232"/>
        <v>spaces</v>
      </c>
      <c r="T2998" s="10">
        <f t="shared" si="233"/>
        <v>42090.912499999999</v>
      </c>
      <c r="U2998" s="10">
        <f t="shared" si="234"/>
        <v>42150.912499999999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6">
        <f>IFERROR(E2999/L2999,0)/VLOOKUP(H2999,ExchangeRates,2,FALSE)</f>
        <v>90.2</v>
      </c>
      <c r="Q2999" s="15">
        <f>IFERROR(E2999/VLOOKUP(H2999,ExchangeRates,2,FALSE),0)</f>
        <v>10373</v>
      </c>
      <c r="R2999" t="str">
        <f t="shared" si="231"/>
        <v>theater</v>
      </c>
      <c r="S2999" t="str">
        <f t="shared" si="232"/>
        <v>spaces</v>
      </c>
      <c r="T2999" s="10">
        <f t="shared" si="233"/>
        <v>42775.733715277776</v>
      </c>
      <c r="U2999" s="10">
        <f t="shared" si="234"/>
        <v>42793.207638888889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6">
        <f>IFERROR(E3000/L3000,0)/VLOOKUP(H3000,ExchangeRates,2,FALSE)</f>
        <v>118.97113163972287</v>
      </c>
      <c r="Q3000" s="15">
        <f>IFERROR(E3000/VLOOKUP(H3000,ExchangeRates,2,FALSE),0)</f>
        <v>51514.5</v>
      </c>
      <c r="R3000" t="str">
        <f t="shared" si="231"/>
        <v>theater</v>
      </c>
      <c r="S3000" t="str">
        <f t="shared" si="232"/>
        <v>spaces</v>
      </c>
      <c r="T3000" s="10">
        <f t="shared" si="233"/>
        <v>41778.193622685183</v>
      </c>
      <c r="U3000" s="10">
        <f t="shared" si="234"/>
        <v>41806.184027777781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6">
        <f>IFERROR(E3001/L3001,0)/VLOOKUP(H3001,ExchangeRates,2,FALSE)</f>
        <v>80.25</v>
      </c>
      <c r="Q3001" s="15">
        <f>IFERROR(E3001/VLOOKUP(H3001,ExchangeRates,2,FALSE),0)</f>
        <v>1605</v>
      </c>
      <c r="R3001" t="str">
        <f t="shared" si="231"/>
        <v>theater</v>
      </c>
      <c r="S3001" t="str">
        <f t="shared" si="232"/>
        <v>spaces</v>
      </c>
      <c r="T3001" s="10">
        <f t="shared" si="233"/>
        <v>42780.740277777775</v>
      </c>
      <c r="U3001" s="10">
        <f t="shared" si="234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6">
        <f>IFERROR(E3002/L3002,0)/VLOOKUP(H3002,ExchangeRates,2,FALSE)</f>
        <v>62.5</v>
      </c>
      <c r="Q3002" s="15">
        <f>IFERROR(E3002/VLOOKUP(H3002,ExchangeRates,2,FALSE),0)</f>
        <v>500</v>
      </c>
      <c r="R3002" t="str">
        <f t="shared" si="231"/>
        <v>theater</v>
      </c>
      <c r="S3002" t="str">
        <f t="shared" si="232"/>
        <v>spaces</v>
      </c>
      <c r="T3002" s="10">
        <f t="shared" si="233"/>
        <v>42752.827199074076</v>
      </c>
      <c r="U3002" s="10">
        <f t="shared" si="234"/>
        <v>42766.75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6">
        <f>IFERROR(E3003/L3003,0)/VLOOKUP(H3003,ExchangeRates,2,FALSE)</f>
        <v>131.37719999999999</v>
      </c>
      <c r="Q3003" s="15">
        <f>IFERROR(E3003/VLOOKUP(H3003,ExchangeRates,2,FALSE),0)</f>
        <v>22991.01</v>
      </c>
      <c r="R3003" t="str">
        <f t="shared" si="231"/>
        <v>theater</v>
      </c>
      <c r="S3003" t="str">
        <f t="shared" si="232"/>
        <v>spaces</v>
      </c>
      <c r="T3003" s="10">
        <f t="shared" si="233"/>
        <v>42534.895625000005</v>
      </c>
      <c r="U3003" s="10">
        <f t="shared" si="234"/>
        <v>42564.895625000005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6">
        <f>IFERROR(E3004/L3004,0)/VLOOKUP(H3004,ExchangeRates,2,FALSE)</f>
        <v>73.032980769230775</v>
      </c>
      <c r="Q3004" s="15">
        <f>IFERROR(E3004/VLOOKUP(H3004,ExchangeRates,2,FALSE),0)</f>
        <v>7595.43</v>
      </c>
      <c r="R3004" t="str">
        <f t="shared" si="231"/>
        <v>theater</v>
      </c>
      <c r="S3004" t="str">
        <f t="shared" si="232"/>
        <v>spaces</v>
      </c>
      <c r="T3004" s="10">
        <f t="shared" si="233"/>
        <v>41239.83625</v>
      </c>
      <c r="U3004" s="10">
        <f t="shared" si="234"/>
        <v>41269.83625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6">
        <f>IFERROR(E3005/L3005,0)/VLOOKUP(H3005,ExchangeRates,2,FALSE)</f>
        <v>178.52941176470588</v>
      </c>
      <c r="Q3005" s="15">
        <f>IFERROR(E3005/VLOOKUP(H3005,ExchangeRates,2,FALSE),0)</f>
        <v>3035</v>
      </c>
      <c r="R3005" t="str">
        <f t="shared" si="231"/>
        <v>theater</v>
      </c>
      <c r="S3005" t="str">
        <f t="shared" si="232"/>
        <v>spaces</v>
      </c>
      <c r="T3005" s="10">
        <f t="shared" si="233"/>
        <v>42398.849259259259</v>
      </c>
      <c r="U3005" s="10">
        <f t="shared" si="234"/>
        <v>42430.249305555553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6">
        <f>IFERROR(E3006/L3006,0)/VLOOKUP(H3006,ExchangeRates,2,FALSE)</f>
        <v>162.90974729241879</v>
      </c>
      <c r="Q3006" s="15">
        <f>IFERROR(E3006/VLOOKUP(H3006,ExchangeRates,2,FALSE),0)</f>
        <v>45126</v>
      </c>
      <c r="R3006" t="str">
        <f t="shared" si="231"/>
        <v>theater</v>
      </c>
      <c r="S3006" t="str">
        <f t="shared" si="232"/>
        <v>spaces</v>
      </c>
      <c r="T3006" s="10">
        <f t="shared" si="233"/>
        <v>41928.881064814814</v>
      </c>
      <c r="U3006" s="10">
        <f t="shared" si="234"/>
        <v>41958.922731481478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6">
        <f>IFERROR(E3007/L3007,0)/VLOOKUP(H3007,ExchangeRates,2,FALSE)</f>
        <v>108.24237288135593</v>
      </c>
      <c r="Q3007" s="15">
        <f>IFERROR(E3007/VLOOKUP(H3007,ExchangeRates,2,FALSE),0)</f>
        <v>12772.6</v>
      </c>
      <c r="R3007" t="str">
        <f t="shared" si="231"/>
        <v>theater</v>
      </c>
      <c r="S3007" t="str">
        <f t="shared" si="232"/>
        <v>spaces</v>
      </c>
      <c r="T3007" s="10">
        <f t="shared" si="233"/>
        <v>41888.674826388888</v>
      </c>
      <c r="U3007" s="10">
        <f t="shared" si="234"/>
        <v>41918.674826388888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6">
        <f>IFERROR(E3008/L3008,0)/VLOOKUP(H3008,ExchangeRates,2,FALSE)</f>
        <v>66.317895060778568</v>
      </c>
      <c r="Q3008" s="15">
        <f>IFERROR(E3008/VLOOKUP(H3008,ExchangeRates,2,FALSE),0)</f>
        <v>6432.8358208955224</v>
      </c>
      <c r="R3008" t="str">
        <f t="shared" si="231"/>
        <v>theater</v>
      </c>
      <c r="S3008" t="str">
        <f t="shared" si="232"/>
        <v>spaces</v>
      </c>
      <c r="T3008" s="10">
        <f t="shared" si="233"/>
        <v>41957.756840277776</v>
      </c>
      <c r="U3008" s="10">
        <f t="shared" si="234"/>
        <v>41987.756840277776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6">
        <f>IFERROR(E3009/L3009,0)/VLOOKUP(H3009,ExchangeRates,2,FALSE)</f>
        <v>54</v>
      </c>
      <c r="Q3009" s="15">
        <f>IFERROR(E3009/VLOOKUP(H3009,ExchangeRates,2,FALSE),0)</f>
        <v>1080</v>
      </c>
      <c r="R3009" t="str">
        <f t="shared" si="231"/>
        <v>theater</v>
      </c>
      <c r="S3009" t="str">
        <f t="shared" si="232"/>
        <v>spaces</v>
      </c>
      <c r="T3009" s="10">
        <f t="shared" si="233"/>
        <v>42098.216238425928</v>
      </c>
      <c r="U3009" s="10">
        <f t="shared" si="234"/>
        <v>42119.216238425928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 s="6">
        <f>IFERROR(E3010/L3010,0)/VLOOKUP(H3010,ExchangeRates,2,FALSE)</f>
        <v>116.73076923076923</v>
      </c>
      <c r="Q3010" s="15">
        <f>IFERROR(E3010/VLOOKUP(H3010,ExchangeRates,2,FALSE),0)</f>
        <v>3035</v>
      </c>
      <c r="R3010" t="str">
        <f t="shared" si="231"/>
        <v>theater</v>
      </c>
      <c r="S3010" t="str">
        <f t="shared" si="232"/>
        <v>spaces</v>
      </c>
      <c r="T3010" s="10">
        <f t="shared" si="233"/>
        <v>42360.212025462963</v>
      </c>
      <c r="U3010" s="10">
        <f t="shared" si="234"/>
        <v>42390.212025462963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 s="6">
        <f>IFERROR(E3011/L3011,0)/VLOOKUP(H3011,ExchangeRates,2,FALSE)</f>
        <v>233.8984375</v>
      </c>
      <c r="Q3011" s="15">
        <f>IFERROR(E3011/VLOOKUP(H3011,ExchangeRates,2,FALSE),0)</f>
        <v>29939</v>
      </c>
      <c r="R3011" t="str">
        <f t="shared" ref="R3011:R3074" si="236">LEFT(N3011,FIND("/",N3011)-1)</f>
        <v>theater</v>
      </c>
      <c r="S3011" t="str">
        <f t="shared" ref="S3011:S3074" si="237">RIGHT(N3011,LEN(N3011)-FIND("/",N3011))</f>
        <v>spaces</v>
      </c>
      <c r="T3011" s="10">
        <f t="shared" ref="T3011:T3074" si="238">(((J3011/86400)+DATE(1970,1,1)))</f>
        <v>41939.569907407407</v>
      </c>
      <c r="U3011" s="10">
        <f t="shared" ref="U3011:U3074" si="239">(((I3011/86400)+DATE(1970,1,1)))</f>
        <v>41969.611574074079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6">
        <f>IFERROR(E3012/L3012,0)/VLOOKUP(H3012,ExchangeRates,2,FALSE)</f>
        <v>158</v>
      </c>
      <c r="Q3012" s="15">
        <f>IFERROR(E3012/VLOOKUP(H3012,ExchangeRates,2,FALSE),0)</f>
        <v>2370</v>
      </c>
      <c r="R3012" t="str">
        <f t="shared" si="236"/>
        <v>theater</v>
      </c>
      <c r="S3012" t="str">
        <f t="shared" si="237"/>
        <v>spaces</v>
      </c>
      <c r="T3012" s="10">
        <f t="shared" si="238"/>
        <v>41996.832395833335</v>
      </c>
      <c r="U3012" s="10">
        <f t="shared" si="239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6">
        <f>IFERROR(E3013/L3013,0)/VLOOKUP(H3013,ExchangeRates,2,FALSE)</f>
        <v>16.863636363636363</v>
      </c>
      <c r="Q3013" s="15">
        <f>IFERROR(E3013/VLOOKUP(H3013,ExchangeRates,2,FALSE),0)</f>
        <v>421.59090909090907</v>
      </c>
      <c r="R3013" t="str">
        <f t="shared" si="236"/>
        <v>theater</v>
      </c>
      <c r="S3013" t="str">
        <f t="shared" si="237"/>
        <v>spaces</v>
      </c>
      <c r="T3013" s="10">
        <f t="shared" si="238"/>
        <v>42334.468935185185</v>
      </c>
      <c r="U3013" s="10">
        <f t="shared" si="239"/>
        <v>42361.957638888889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6">
        <f>IFERROR(E3014/L3014,0)/VLOOKUP(H3014,ExchangeRates,2,FALSE)</f>
        <v>85.181818181818187</v>
      </c>
      <c r="Q3014" s="15">
        <f>IFERROR(E3014/VLOOKUP(H3014,ExchangeRates,2,FALSE),0)</f>
        <v>4685</v>
      </c>
      <c r="R3014" t="str">
        <f t="shared" si="236"/>
        <v>theater</v>
      </c>
      <c r="S3014" t="str">
        <f t="shared" si="237"/>
        <v>spaces</v>
      </c>
      <c r="T3014" s="10">
        <f t="shared" si="238"/>
        <v>42024.702893518523</v>
      </c>
      <c r="U3014" s="10">
        <f t="shared" si="239"/>
        <v>42045.702893518523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6">
        <f>IFERROR(E3015/L3015,0)/VLOOKUP(H3015,ExchangeRates,2,FALSE)</f>
        <v>146.69158878504672</v>
      </c>
      <c r="Q3015" s="15">
        <f>IFERROR(E3015/VLOOKUP(H3015,ExchangeRates,2,FALSE),0)</f>
        <v>15696</v>
      </c>
      <c r="R3015" t="str">
        <f t="shared" si="236"/>
        <v>theater</v>
      </c>
      <c r="S3015" t="str">
        <f t="shared" si="237"/>
        <v>spaces</v>
      </c>
      <c r="T3015" s="10">
        <f t="shared" si="238"/>
        <v>42146.836215277777</v>
      </c>
      <c r="U3015" s="10">
        <f t="shared" si="239"/>
        <v>42176.836215277777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6">
        <f>IFERROR(E3016/L3016,0)/VLOOKUP(H3016,ExchangeRates,2,FALSE)</f>
        <v>50.764811490125673</v>
      </c>
      <c r="Q3016" s="15">
        <f>IFERROR(E3016/VLOOKUP(H3016,ExchangeRates,2,FALSE),0)</f>
        <v>28276</v>
      </c>
      <c r="R3016" t="str">
        <f t="shared" si="236"/>
        <v>theater</v>
      </c>
      <c r="S3016" t="str">
        <f t="shared" si="237"/>
        <v>spaces</v>
      </c>
      <c r="T3016" s="10">
        <f t="shared" si="238"/>
        <v>41920.123611111107</v>
      </c>
      <c r="U3016" s="10">
        <f t="shared" si="239"/>
        <v>41948.208333333336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6">
        <f>IFERROR(E3017/L3017,0)/VLOOKUP(H3017,ExchangeRates,2,FALSE)</f>
        <v>87.7</v>
      </c>
      <c r="Q3017" s="15">
        <f>IFERROR(E3017/VLOOKUP(H3017,ExchangeRates,2,FALSE),0)</f>
        <v>3508</v>
      </c>
      <c r="R3017" t="str">
        <f t="shared" si="236"/>
        <v>theater</v>
      </c>
      <c r="S3017" t="str">
        <f t="shared" si="237"/>
        <v>spaces</v>
      </c>
      <c r="T3017" s="10">
        <f t="shared" si="238"/>
        <v>41785.72729166667</v>
      </c>
      <c r="U3017" s="10">
        <f t="shared" si="239"/>
        <v>41801.166666666664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6">
        <f>IFERROR(E3018/L3018,0)/VLOOKUP(H3018,ExchangeRates,2,FALSE)</f>
        <v>242.27777777777777</v>
      </c>
      <c r="Q3018" s="15">
        <f>IFERROR(E3018/VLOOKUP(H3018,ExchangeRates,2,FALSE),0)</f>
        <v>8722</v>
      </c>
      <c r="R3018" t="str">
        <f t="shared" si="236"/>
        <v>theater</v>
      </c>
      <c r="S3018" t="str">
        <f t="shared" si="237"/>
        <v>spaces</v>
      </c>
      <c r="T3018" s="10">
        <f t="shared" si="238"/>
        <v>41778.548055555555</v>
      </c>
      <c r="U3018" s="10">
        <f t="shared" si="239"/>
        <v>41838.548055555555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6">
        <f>IFERROR(E3019/L3019,0)/VLOOKUP(H3019,ExchangeRates,2,FALSE)</f>
        <v>146.44654088050314</v>
      </c>
      <c r="Q3019" s="15">
        <f>IFERROR(E3019/VLOOKUP(H3019,ExchangeRates,2,FALSE),0)</f>
        <v>23285</v>
      </c>
      <c r="R3019" t="str">
        <f t="shared" si="236"/>
        <v>theater</v>
      </c>
      <c r="S3019" t="str">
        <f t="shared" si="237"/>
        <v>spaces</v>
      </c>
      <c r="T3019" s="10">
        <f t="shared" si="238"/>
        <v>41841.850034722222</v>
      </c>
      <c r="U3019" s="10">
        <f t="shared" si="239"/>
        <v>41871.850034722222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6">
        <f>IFERROR(E3020/L3020,0)/VLOOKUP(H3020,ExchangeRates,2,FALSE)</f>
        <v>117.23946784922394</v>
      </c>
      <c r="Q3020" s="15">
        <f>IFERROR(E3020/VLOOKUP(H3020,ExchangeRates,2,FALSE),0)</f>
        <v>4806.818181818182</v>
      </c>
      <c r="R3020" t="str">
        <f t="shared" si="236"/>
        <v>theater</v>
      </c>
      <c r="S3020" t="str">
        <f t="shared" si="237"/>
        <v>spaces</v>
      </c>
      <c r="T3020" s="10">
        <f t="shared" si="238"/>
        <v>42163.298333333332</v>
      </c>
      <c r="U3020" s="10">
        <f t="shared" si="239"/>
        <v>42205.916666666672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6">
        <f>IFERROR(E3021/L3021,0)/VLOOKUP(H3021,ExchangeRates,2,FALSE)</f>
        <v>80.464601769911511</v>
      </c>
      <c r="Q3021" s="15">
        <f>IFERROR(E3021/VLOOKUP(H3021,ExchangeRates,2,FALSE),0)</f>
        <v>18185</v>
      </c>
      <c r="R3021" t="str">
        <f t="shared" si="236"/>
        <v>theater</v>
      </c>
      <c r="S3021" t="str">
        <f t="shared" si="237"/>
        <v>spaces</v>
      </c>
      <c r="T3021" s="10">
        <f t="shared" si="238"/>
        <v>41758.833564814813</v>
      </c>
      <c r="U3021" s="10">
        <f t="shared" si="239"/>
        <v>41786.125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6">
        <f>IFERROR(E3022/L3022,0)/VLOOKUP(H3022,ExchangeRates,2,FALSE)</f>
        <v>234.66666666666666</v>
      </c>
      <c r="Q3022" s="15">
        <f>IFERROR(E3022/VLOOKUP(H3022,ExchangeRates,2,FALSE),0)</f>
        <v>7040</v>
      </c>
      <c r="R3022" t="str">
        <f t="shared" si="236"/>
        <v>theater</v>
      </c>
      <c r="S3022" t="str">
        <f t="shared" si="237"/>
        <v>spaces</v>
      </c>
      <c r="T3022" s="10">
        <f t="shared" si="238"/>
        <v>42170.846446759257</v>
      </c>
      <c r="U3022" s="10">
        <f t="shared" si="239"/>
        <v>42230.846446759257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6">
        <f>IFERROR(E3023/L3023,0)/VLOOKUP(H3023,ExchangeRates,2,FALSE)</f>
        <v>50.689320388349515</v>
      </c>
      <c r="Q3023" s="15">
        <f>IFERROR(E3023/VLOOKUP(H3023,ExchangeRates,2,FALSE),0)</f>
        <v>5221</v>
      </c>
      <c r="R3023" t="str">
        <f t="shared" si="236"/>
        <v>theater</v>
      </c>
      <c r="S3023" t="str">
        <f t="shared" si="237"/>
        <v>spaces</v>
      </c>
      <c r="T3023" s="10">
        <f t="shared" si="238"/>
        <v>42660.618854166663</v>
      </c>
      <c r="U3023" s="10">
        <f t="shared" si="239"/>
        <v>42696.249305555553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6">
        <f>IFERROR(E3024/L3024,0)/VLOOKUP(H3024,ExchangeRates,2,FALSE)</f>
        <v>162.70967741935485</v>
      </c>
      <c r="Q3024" s="15">
        <f>IFERROR(E3024/VLOOKUP(H3024,ExchangeRates,2,FALSE),0)</f>
        <v>10088</v>
      </c>
      <c r="R3024" t="str">
        <f t="shared" si="236"/>
        <v>theater</v>
      </c>
      <c r="S3024" t="str">
        <f t="shared" si="237"/>
        <v>spaces</v>
      </c>
      <c r="T3024" s="10">
        <f t="shared" si="238"/>
        <v>42564.95380787037</v>
      </c>
      <c r="U3024" s="10">
        <f t="shared" si="239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6">
        <f>IFERROR(E3025/L3025,0)/VLOOKUP(H3025,ExchangeRates,2,FALSE)</f>
        <v>152.10970464135022</v>
      </c>
      <c r="Q3025" s="15">
        <f>IFERROR(E3025/VLOOKUP(H3025,ExchangeRates,2,FALSE),0)</f>
        <v>912.65822784810121</v>
      </c>
      <c r="R3025" t="str">
        <f t="shared" si="236"/>
        <v>theater</v>
      </c>
      <c r="S3025" t="str">
        <f t="shared" si="237"/>
        <v>spaces</v>
      </c>
      <c r="T3025" s="10">
        <f t="shared" si="238"/>
        <v>42121.675763888888</v>
      </c>
      <c r="U3025" s="10">
        <f t="shared" si="239"/>
        <v>42166.675763888888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6">
        <f>IFERROR(E3026/L3026,0)/VLOOKUP(H3026,ExchangeRates,2,FALSE)</f>
        <v>67.697802197802204</v>
      </c>
      <c r="Q3026" s="15">
        <f>IFERROR(E3026/VLOOKUP(H3026,ExchangeRates,2,FALSE),0)</f>
        <v>12321</v>
      </c>
      <c r="R3026" t="str">
        <f t="shared" si="236"/>
        <v>theater</v>
      </c>
      <c r="S3026" t="str">
        <f t="shared" si="237"/>
        <v>spaces</v>
      </c>
      <c r="T3026" s="10">
        <f t="shared" si="238"/>
        <v>41158.993923611109</v>
      </c>
      <c r="U3026" s="10">
        <f t="shared" si="239"/>
        <v>41188.993923611109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6">
        <f>IFERROR(E3027/L3027,0)/VLOOKUP(H3027,ExchangeRates,2,FALSE)</f>
        <v>65.953731994762109</v>
      </c>
      <c r="Q3027" s="15">
        <f>IFERROR(E3027/VLOOKUP(H3027,ExchangeRates,2,FALSE),0)</f>
        <v>9563.2911392405058</v>
      </c>
      <c r="R3027" t="str">
        <f t="shared" si="236"/>
        <v>theater</v>
      </c>
      <c r="S3027" t="str">
        <f t="shared" si="237"/>
        <v>spaces</v>
      </c>
      <c r="T3027" s="10">
        <f t="shared" si="238"/>
        <v>41761.509409722225</v>
      </c>
      <c r="U3027" s="10">
        <f t="shared" si="239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6">
        <f>IFERROR(E3028/L3028,0)/VLOOKUP(H3028,ExchangeRates,2,FALSE)</f>
        <v>65.316455696202524</v>
      </c>
      <c r="Q3028" s="15">
        <f>IFERROR(E3028/VLOOKUP(H3028,ExchangeRates,2,FALSE),0)</f>
        <v>1632.9113924050632</v>
      </c>
      <c r="R3028" t="str">
        <f t="shared" si="236"/>
        <v>theater</v>
      </c>
      <c r="S3028" t="str">
        <f t="shared" si="237"/>
        <v>spaces</v>
      </c>
      <c r="T3028" s="10">
        <f t="shared" si="238"/>
        <v>42783.459398148145</v>
      </c>
      <c r="U3028" s="10">
        <f t="shared" si="239"/>
        <v>42797.459398148145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6">
        <f>IFERROR(E3029/L3029,0)/VLOOKUP(H3029,ExchangeRates,2,FALSE)</f>
        <v>164.3</v>
      </c>
      <c r="Q3029" s="15">
        <f>IFERROR(E3029/VLOOKUP(H3029,ExchangeRates,2,FALSE),0)</f>
        <v>52576</v>
      </c>
      <c r="R3029" t="str">
        <f t="shared" si="236"/>
        <v>theater</v>
      </c>
      <c r="S3029" t="str">
        <f t="shared" si="237"/>
        <v>spaces</v>
      </c>
      <c r="T3029" s="10">
        <f t="shared" si="238"/>
        <v>42053.704293981486</v>
      </c>
      <c r="U3029" s="10">
        <f t="shared" si="239"/>
        <v>42083.662627314814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6">
        <f>IFERROR(E3030/L3030,0)/VLOOKUP(H3030,ExchangeRates,2,FALSE)</f>
        <v>84.858585858585855</v>
      </c>
      <c r="Q3030" s="15">
        <f>IFERROR(E3030/VLOOKUP(H3030,ExchangeRates,2,FALSE),0)</f>
        <v>8401</v>
      </c>
      <c r="R3030" t="str">
        <f t="shared" si="236"/>
        <v>theater</v>
      </c>
      <c r="S3030" t="str">
        <f t="shared" si="237"/>
        <v>spaces</v>
      </c>
      <c r="T3030" s="10">
        <f t="shared" si="238"/>
        <v>42567.264178240745</v>
      </c>
      <c r="U3030" s="10">
        <f t="shared" si="239"/>
        <v>42597.264178240745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6">
        <f>IFERROR(E3031/L3031,0)/VLOOKUP(H3031,ExchangeRates,2,FALSE)</f>
        <v>94.548850574712645</v>
      </c>
      <c r="Q3031" s="15">
        <f>IFERROR(E3031/VLOOKUP(H3031,ExchangeRates,2,FALSE),0)</f>
        <v>32903</v>
      </c>
      <c r="R3031" t="str">
        <f t="shared" si="236"/>
        <v>theater</v>
      </c>
      <c r="S3031" t="str">
        <f t="shared" si="237"/>
        <v>spaces</v>
      </c>
      <c r="T3031" s="10">
        <f t="shared" si="238"/>
        <v>41932.708877314813</v>
      </c>
      <c r="U3031" s="10">
        <f t="shared" si="239"/>
        <v>41961.190972222219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6">
        <f>IFERROR(E3032/L3032,0)/VLOOKUP(H3032,ExchangeRates,2,FALSE)</f>
        <v>45.536585365853661</v>
      </c>
      <c r="Q3032" s="15">
        <f>IFERROR(E3032/VLOOKUP(H3032,ExchangeRates,2,FALSE),0)</f>
        <v>1867</v>
      </c>
      <c r="R3032" t="str">
        <f t="shared" si="236"/>
        <v>theater</v>
      </c>
      <c r="S3032" t="str">
        <f t="shared" si="237"/>
        <v>spaces</v>
      </c>
      <c r="T3032" s="10">
        <f t="shared" si="238"/>
        <v>42233.747349537036</v>
      </c>
      <c r="U3032" s="10">
        <f t="shared" si="239"/>
        <v>42263.747349537036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6">
        <f>IFERROR(E3033/L3033,0)/VLOOKUP(H3033,ExchangeRates,2,FALSE)</f>
        <v>51.724137931034484</v>
      </c>
      <c r="Q3033" s="15">
        <f>IFERROR(E3033/VLOOKUP(H3033,ExchangeRates,2,FALSE),0)</f>
        <v>1500</v>
      </c>
      <c r="R3033" t="str">
        <f t="shared" si="236"/>
        <v>theater</v>
      </c>
      <c r="S3033" t="str">
        <f t="shared" si="237"/>
        <v>spaces</v>
      </c>
      <c r="T3033" s="10">
        <f t="shared" si="238"/>
        <v>42597.882488425923</v>
      </c>
      <c r="U3033" s="10">
        <f t="shared" si="239"/>
        <v>42657.882488425923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6">
        <f>IFERROR(E3034/L3034,0)/VLOOKUP(H3034,ExchangeRates,2,FALSE)</f>
        <v>50.88</v>
      </c>
      <c r="Q3034" s="15">
        <f>IFERROR(E3034/VLOOKUP(H3034,ExchangeRates,2,FALSE),0)</f>
        <v>1272</v>
      </c>
      <c r="R3034" t="str">
        <f t="shared" si="236"/>
        <v>theater</v>
      </c>
      <c r="S3034" t="str">
        <f t="shared" si="237"/>
        <v>spaces</v>
      </c>
      <c r="T3034" s="10">
        <f t="shared" si="238"/>
        <v>42228.044664351852</v>
      </c>
      <c r="U3034" s="10">
        <f t="shared" si="239"/>
        <v>42258.044664351852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6">
        <f>IFERROR(E3035/L3035,0)/VLOOKUP(H3035,ExchangeRates,2,FALSE)</f>
        <v>191.13043478260869</v>
      </c>
      <c r="Q3035" s="15">
        <f>IFERROR(E3035/VLOOKUP(H3035,ExchangeRates,2,FALSE),0)</f>
        <v>4396</v>
      </c>
      <c r="R3035" t="str">
        <f t="shared" si="236"/>
        <v>theater</v>
      </c>
      <c r="S3035" t="str">
        <f t="shared" si="237"/>
        <v>spaces</v>
      </c>
      <c r="T3035" s="10">
        <f t="shared" si="238"/>
        <v>42570.110243055555</v>
      </c>
      <c r="U3035" s="10">
        <f t="shared" si="239"/>
        <v>42600.110243055555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6">
        <f>IFERROR(E3036/L3036,0)/VLOOKUP(H3036,ExchangeRates,2,FALSE)</f>
        <v>89.314285714285717</v>
      </c>
      <c r="Q3036" s="15">
        <f>IFERROR(E3036/VLOOKUP(H3036,ExchangeRates,2,FALSE),0)</f>
        <v>112536</v>
      </c>
      <c r="R3036" t="str">
        <f t="shared" si="236"/>
        <v>theater</v>
      </c>
      <c r="S3036" t="str">
        <f t="shared" si="237"/>
        <v>spaces</v>
      </c>
      <c r="T3036" s="10">
        <f t="shared" si="238"/>
        <v>42644.535358796296</v>
      </c>
      <c r="U3036" s="10">
        <f t="shared" si="239"/>
        <v>42675.165972222225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6">
        <f>IFERROR(E3037/L3037,0)/VLOOKUP(H3037,ExchangeRates,2,FALSE)</f>
        <v>88.588631921824103</v>
      </c>
      <c r="Q3037" s="15">
        <f>IFERROR(E3037/VLOOKUP(H3037,ExchangeRates,2,FALSE),0)</f>
        <v>27196.71</v>
      </c>
      <c r="R3037" t="str">
        <f t="shared" si="236"/>
        <v>theater</v>
      </c>
      <c r="S3037" t="str">
        <f t="shared" si="237"/>
        <v>spaces</v>
      </c>
      <c r="T3037" s="10">
        <f t="shared" si="238"/>
        <v>41368.560289351852</v>
      </c>
      <c r="U3037" s="10">
        <f t="shared" si="239"/>
        <v>41398.560289351852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6">
        <f>IFERROR(E3038/L3038,0)/VLOOKUP(H3038,ExchangeRates,2,FALSE)</f>
        <v>96.300911854103347</v>
      </c>
      <c r="Q3038" s="15">
        <f>IFERROR(E3038/VLOOKUP(H3038,ExchangeRates,2,FALSE),0)</f>
        <v>31683</v>
      </c>
      <c r="R3038" t="str">
        <f t="shared" si="236"/>
        <v>theater</v>
      </c>
      <c r="S3038" t="str">
        <f t="shared" si="237"/>
        <v>spaces</v>
      </c>
      <c r="T3038" s="10">
        <f t="shared" si="238"/>
        <v>41466.785231481481</v>
      </c>
      <c r="U3038" s="10">
        <f t="shared" si="239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6">
        <f>IFERROR(E3039/L3039,0)/VLOOKUP(H3039,ExchangeRates,2,FALSE)</f>
        <v>33.3125</v>
      </c>
      <c r="Q3039" s="15">
        <f>IFERROR(E3039/VLOOKUP(H3039,ExchangeRates,2,FALSE),0)</f>
        <v>1066</v>
      </c>
      <c r="R3039" t="str">
        <f t="shared" si="236"/>
        <v>theater</v>
      </c>
      <c r="S3039" t="str">
        <f t="shared" si="237"/>
        <v>spaces</v>
      </c>
      <c r="T3039" s="10">
        <f t="shared" si="238"/>
        <v>40378.893206018518</v>
      </c>
      <c r="U3039" s="10">
        <f t="shared" si="239"/>
        <v>40453.207638888889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6">
        <f>IFERROR(E3040/L3040,0)/VLOOKUP(H3040,ExchangeRates,2,FALSE)</f>
        <v>37.222222222222221</v>
      </c>
      <c r="Q3040" s="15">
        <f>IFERROR(E3040/VLOOKUP(H3040,ExchangeRates,2,FALSE),0)</f>
        <v>1005</v>
      </c>
      <c r="R3040" t="str">
        <f t="shared" si="236"/>
        <v>theater</v>
      </c>
      <c r="S3040" t="str">
        <f t="shared" si="237"/>
        <v>spaces</v>
      </c>
      <c r="T3040" s="10">
        <f t="shared" si="238"/>
        <v>42373.252280092594</v>
      </c>
      <c r="U3040" s="10">
        <f t="shared" si="239"/>
        <v>42433.252280092594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6">
        <f>IFERROR(E3041/L3041,0)/VLOOKUP(H3041,ExchangeRates,2,FALSE)</f>
        <v>92.130423728813554</v>
      </c>
      <c r="Q3041" s="15">
        <f>IFERROR(E3041/VLOOKUP(H3041,ExchangeRates,2,FALSE),0)</f>
        <v>21742.78</v>
      </c>
      <c r="R3041" t="str">
        <f t="shared" si="236"/>
        <v>theater</v>
      </c>
      <c r="S3041" t="str">
        <f t="shared" si="237"/>
        <v>spaces</v>
      </c>
      <c r="T3041" s="10">
        <f t="shared" si="238"/>
        <v>41610.794421296298</v>
      </c>
      <c r="U3041" s="10">
        <f t="shared" si="239"/>
        <v>41637.332638888889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6">
        <f>IFERROR(E3042/L3042,0)/VLOOKUP(H3042,ExchangeRates,2,FALSE)</f>
        <v>76.785714285714292</v>
      </c>
      <c r="Q3042" s="15">
        <f>IFERROR(E3042/VLOOKUP(H3042,ExchangeRates,2,FALSE),0)</f>
        <v>3225</v>
      </c>
      <c r="R3042" t="str">
        <f t="shared" si="236"/>
        <v>theater</v>
      </c>
      <c r="S3042" t="str">
        <f t="shared" si="237"/>
        <v>spaces</v>
      </c>
      <c r="T3042" s="10">
        <f t="shared" si="238"/>
        <v>42177.791909722218</v>
      </c>
      <c r="U3042" s="10">
        <f t="shared" si="239"/>
        <v>42181.958333333328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6">
        <f>IFERROR(E3043/L3043,0)/VLOOKUP(H3043,ExchangeRates,2,FALSE)</f>
        <v>96.526315789473685</v>
      </c>
      <c r="Q3043" s="15">
        <f>IFERROR(E3043/VLOOKUP(H3043,ExchangeRates,2,FALSE),0)</f>
        <v>9170</v>
      </c>
      <c r="R3043" t="str">
        <f t="shared" si="236"/>
        <v>theater</v>
      </c>
      <c r="S3043" t="str">
        <f t="shared" si="237"/>
        <v>spaces</v>
      </c>
      <c r="T3043" s="10">
        <f t="shared" si="238"/>
        <v>42359.868611111116</v>
      </c>
      <c r="U3043" s="10">
        <f t="shared" si="239"/>
        <v>42389.868611111116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6">
        <f>IFERROR(E3044/L3044,0)/VLOOKUP(H3044,ExchangeRates,2,FALSE)</f>
        <v>65.68593910366063</v>
      </c>
      <c r="Q3044" s="15">
        <f>IFERROR(E3044/VLOOKUP(H3044,ExchangeRates,2,FALSE),0)</f>
        <v>2430.3797468354428</v>
      </c>
      <c r="R3044" t="str">
        <f t="shared" si="236"/>
        <v>theater</v>
      </c>
      <c r="S3044" t="str">
        <f t="shared" si="237"/>
        <v>spaces</v>
      </c>
      <c r="T3044" s="10">
        <f t="shared" si="238"/>
        <v>42253.688043981485</v>
      </c>
      <c r="U3044" s="10">
        <f t="shared" si="239"/>
        <v>42283.688043981485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6">
        <f>IFERROR(E3045/L3045,0)/VLOOKUP(H3045,ExchangeRates,2,FALSE)</f>
        <v>96.204524253731336</v>
      </c>
      <c r="Q3045" s="15">
        <f>IFERROR(E3045/VLOOKUP(H3045,ExchangeRates,2,FALSE),0)</f>
        <v>12314.179104477611</v>
      </c>
      <c r="R3045" t="str">
        <f t="shared" si="236"/>
        <v>theater</v>
      </c>
      <c r="S3045" t="str">
        <f t="shared" si="237"/>
        <v>spaces</v>
      </c>
      <c r="T3045" s="10">
        <f t="shared" si="238"/>
        <v>42083.070590277777</v>
      </c>
      <c r="U3045" s="10">
        <f t="shared" si="239"/>
        <v>42110.118055555555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6">
        <f>IFERROR(E3046/L3046,0)/VLOOKUP(H3046,ExchangeRates,2,FALSE)</f>
        <v>84.108974358974365</v>
      </c>
      <c r="Q3046" s="15">
        <f>IFERROR(E3046/VLOOKUP(H3046,ExchangeRates,2,FALSE),0)</f>
        <v>13121</v>
      </c>
      <c r="R3046" t="str">
        <f t="shared" si="236"/>
        <v>theater</v>
      </c>
      <c r="S3046" t="str">
        <f t="shared" si="237"/>
        <v>spaces</v>
      </c>
      <c r="T3046" s="10">
        <f t="shared" si="238"/>
        <v>42387.7268287037</v>
      </c>
      <c r="U3046" s="10">
        <f t="shared" si="239"/>
        <v>42402.7268287037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6">
        <f>IFERROR(E3047/L3047,0)/VLOOKUP(H3047,ExchangeRates,2,FALSE)</f>
        <v>82.941562500000003</v>
      </c>
      <c r="Q3047" s="15">
        <f>IFERROR(E3047/VLOOKUP(H3047,ExchangeRates,2,FALSE),0)</f>
        <v>5308.26</v>
      </c>
      <c r="R3047" t="str">
        <f t="shared" si="236"/>
        <v>theater</v>
      </c>
      <c r="S3047" t="str">
        <f t="shared" si="237"/>
        <v>spaces</v>
      </c>
      <c r="T3047" s="10">
        <f t="shared" si="238"/>
        <v>41843.155729166669</v>
      </c>
      <c r="U3047" s="10">
        <f t="shared" si="239"/>
        <v>41873.155729166669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6">
        <f>IFERROR(E3048/L3048,0)/VLOOKUP(H3048,ExchangeRates,2,FALSE)</f>
        <v>259.94827586206895</v>
      </c>
      <c r="Q3048" s="15">
        <f>IFERROR(E3048/VLOOKUP(H3048,ExchangeRates,2,FALSE),0)</f>
        <v>15077</v>
      </c>
      <c r="R3048" t="str">
        <f t="shared" si="236"/>
        <v>theater</v>
      </c>
      <c r="S3048" t="str">
        <f t="shared" si="237"/>
        <v>spaces</v>
      </c>
      <c r="T3048" s="10">
        <f t="shared" si="238"/>
        <v>41862.803078703706</v>
      </c>
      <c r="U3048" s="10">
        <f t="shared" si="239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6">
        <f>IFERROR(E3049/L3049,0)/VLOOKUP(H3049,ExchangeRates,2,FALSE)</f>
        <v>37.25</v>
      </c>
      <c r="Q3049" s="15">
        <f>IFERROR(E3049/VLOOKUP(H3049,ExchangeRates,2,FALSE),0)</f>
        <v>745</v>
      </c>
      <c r="R3049" t="str">
        <f t="shared" si="236"/>
        <v>theater</v>
      </c>
      <c r="S3049" t="str">
        <f t="shared" si="237"/>
        <v>spaces</v>
      </c>
      <c r="T3049" s="10">
        <f t="shared" si="238"/>
        <v>42443.989050925928</v>
      </c>
      <c r="U3049" s="10">
        <f t="shared" si="239"/>
        <v>42487.552777777775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6">
        <f>IFERROR(E3050/L3050,0)/VLOOKUP(H3050,ExchangeRates,2,FALSE)</f>
        <v>177.02127659574469</v>
      </c>
      <c r="Q3050" s="15">
        <f>IFERROR(E3050/VLOOKUP(H3050,ExchangeRates,2,FALSE),0)</f>
        <v>8320</v>
      </c>
      <c r="R3050" t="str">
        <f t="shared" si="236"/>
        <v>theater</v>
      </c>
      <c r="S3050" t="str">
        <f t="shared" si="237"/>
        <v>spaces</v>
      </c>
      <c r="T3050" s="10">
        <f t="shared" si="238"/>
        <v>41975.901180555556</v>
      </c>
      <c r="U3050" s="10">
        <f t="shared" si="239"/>
        <v>42004.890277777777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6">
        <f>IFERROR(E3051/L3051,0)/VLOOKUP(H3051,ExchangeRates,2,FALSE)</f>
        <v>74.074074074074076</v>
      </c>
      <c r="Q3051" s="15">
        <f>IFERROR(E3051/VLOOKUP(H3051,ExchangeRates,2,FALSE),0)</f>
        <v>4000</v>
      </c>
      <c r="R3051" t="str">
        <f t="shared" si="236"/>
        <v>theater</v>
      </c>
      <c r="S3051" t="str">
        <f t="shared" si="237"/>
        <v>spaces</v>
      </c>
      <c r="T3051" s="10">
        <f t="shared" si="238"/>
        <v>42139.014525462961</v>
      </c>
      <c r="U3051" s="10">
        <f t="shared" si="239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6">
        <f>IFERROR(E3052/L3052,0)/VLOOKUP(H3052,ExchangeRates,2,FALSE)</f>
        <v>70.666666666666671</v>
      </c>
      <c r="Q3052" s="15">
        <f>IFERROR(E3052/VLOOKUP(H3052,ExchangeRates,2,FALSE),0)</f>
        <v>636</v>
      </c>
      <c r="R3052" t="str">
        <f t="shared" si="236"/>
        <v>theater</v>
      </c>
      <c r="S3052" t="str">
        <f t="shared" si="237"/>
        <v>spaces</v>
      </c>
      <c r="T3052" s="10">
        <f t="shared" si="238"/>
        <v>42465.16851851852</v>
      </c>
      <c r="U3052" s="10">
        <f t="shared" si="239"/>
        <v>42495.16851851852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6">
        <f>IFERROR(E3053/L3053,0)/VLOOKUP(H3053,ExchangeRates,2,FALSE)</f>
        <v>29.909584086799278</v>
      </c>
      <c r="Q3053" s="15">
        <f>IFERROR(E3053/VLOOKUP(H3053,ExchangeRates,2,FALSE),0)</f>
        <v>1046.8354430379745</v>
      </c>
      <c r="R3053" t="str">
        <f t="shared" si="236"/>
        <v>theater</v>
      </c>
      <c r="S3053" t="str">
        <f t="shared" si="237"/>
        <v>spaces</v>
      </c>
      <c r="T3053" s="10">
        <f t="shared" si="238"/>
        <v>42744.416030092594</v>
      </c>
      <c r="U3053" s="10">
        <f t="shared" si="239"/>
        <v>42774.416030092594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6">
        <f>IFERROR(E3054/L3054,0)/VLOOKUP(H3054,ExchangeRates,2,FALSE)</f>
        <v>37.5</v>
      </c>
      <c r="Q3054" s="15">
        <f>IFERROR(E3054/VLOOKUP(H3054,ExchangeRates,2,FALSE),0)</f>
        <v>75</v>
      </c>
      <c r="R3054" t="str">
        <f t="shared" si="236"/>
        <v>theater</v>
      </c>
      <c r="S3054" t="str">
        <f t="shared" si="237"/>
        <v>spaces</v>
      </c>
      <c r="T3054" s="10">
        <f t="shared" si="238"/>
        <v>42122.670069444444</v>
      </c>
      <c r="U3054" s="10">
        <f t="shared" si="239"/>
        <v>42152.665972222225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6">
        <f>IFERROR(E3055/L3055,0)/VLOOKUP(H3055,ExchangeRates,2,FALSE)</f>
        <v>13.333333333333334</v>
      </c>
      <c r="Q3055" s="15">
        <f>IFERROR(E3055/VLOOKUP(H3055,ExchangeRates,2,FALSE),0)</f>
        <v>40</v>
      </c>
      <c r="R3055" t="str">
        <f t="shared" si="236"/>
        <v>theater</v>
      </c>
      <c r="S3055" t="str">
        <f t="shared" si="237"/>
        <v>spaces</v>
      </c>
      <c r="T3055" s="10">
        <f t="shared" si="238"/>
        <v>41862.761724537035</v>
      </c>
      <c r="U3055" s="10">
        <f t="shared" si="239"/>
        <v>41914.165972222225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>
        <f>IFERROR(E3056/L3056,0)/VLOOKUP(H3056,ExchangeRates,2,FALSE)</f>
        <v>0</v>
      </c>
      <c r="Q3056" s="15">
        <f>IFERROR(E3056/VLOOKUP(H3056,ExchangeRates,2,FALSE),0)</f>
        <v>0</v>
      </c>
      <c r="R3056" t="str">
        <f t="shared" si="236"/>
        <v>theater</v>
      </c>
      <c r="S3056" t="str">
        <f t="shared" si="237"/>
        <v>spaces</v>
      </c>
      <c r="T3056" s="10">
        <f t="shared" si="238"/>
        <v>42027.832800925928</v>
      </c>
      <c r="U3056" s="10">
        <f t="shared" si="239"/>
        <v>42065.044444444444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6">
        <f>IFERROR(E3057/L3057,0)/VLOOKUP(H3057,ExchangeRates,2,FALSE)</f>
        <v>1</v>
      </c>
      <c r="Q3057" s="15">
        <f>IFERROR(E3057/VLOOKUP(H3057,ExchangeRates,2,FALSE),0)</f>
        <v>1</v>
      </c>
      <c r="R3057" t="str">
        <f t="shared" si="236"/>
        <v>theater</v>
      </c>
      <c r="S3057" t="str">
        <f t="shared" si="237"/>
        <v>spaces</v>
      </c>
      <c r="T3057" s="10">
        <f t="shared" si="238"/>
        <v>41953.95821759259</v>
      </c>
      <c r="U3057" s="10">
        <f t="shared" si="239"/>
        <v>42013.95821759259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>
        <f>IFERROR(E3058/L3058,0)/VLOOKUP(H3058,ExchangeRates,2,FALSE)</f>
        <v>0</v>
      </c>
      <c r="Q3058" s="15">
        <f>IFERROR(E3058/VLOOKUP(H3058,ExchangeRates,2,FALSE),0)</f>
        <v>0</v>
      </c>
      <c r="R3058" t="str">
        <f t="shared" si="236"/>
        <v>theater</v>
      </c>
      <c r="S3058" t="str">
        <f t="shared" si="237"/>
        <v>spaces</v>
      </c>
      <c r="T3058" s="10">
        <f t="shared" si="238"/>
        <v>41851.636388888888</v>
      </c>
      <c r="U3058" s="10">
        <f t="shared" si="239"/>
        <v>41911.636388888888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>
        <f>IFERROR(E3059/L3059,0)/VLOOKUP(H3059,ExchangeRates,2,FALSE)</f>
        <v>0</v>
      </c>
      <c r="Q3059" s="15">
        <f>IFERROR(E3059/VLOOKUP(H3059,ExchangeRates,2,FALSE),0)</f>
        <v>0</v>
      </c>
      <c r="R3059" t="str">
        <f t="shared" si="236"/>
        <v>theater</v>
      </c>
      <c r="S3059" t="str">
        <f t="shared" si="237"/>
        <v>spaces</v>
      </c>
      <c r="T3059" s="10">
        <f t="shared" si="238"/>
        <v>42433.650590277779</v>
      </c>
      <c r="U3059" s="10">
        <f t="shared" si="239"/>
        <v>42463.608923611115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6">
        <f>IFERROR(E3060/L3060,0)/VLOOKUP(H3060,ExchangeRates,2,FALSE)</f>
        <v>1.1363636363636365</v>
      </c>
      <c r="Q3060" s="15">
        <f>IFERROR(E3060/VLOOKUP(H3060,ExchangeRates,2,FALSE),0)</f>
        <v>3.4090909090909092</v>
      </c>
      <c r="R3060" t="str">
        <f t="shared" si="236"/>
        <v>theater</v>
      </c>
      <c r="S3060" t="str">
        <f t="shared" si="237"/>
        <v>spaces</v>
      </c>
      <c r="T3060" s="10">
        <f t="shared" si="238"/>
        <v>42460.374305555553</v>
      </c>
      <c r="U3060" s="10">
        <f t="shared" si="239"/>
        <v>42510.374305555553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6">
        <f>IFERROR(E3061/L3061,0)/VLOOKUP(H3061,ExchangeRates,2,FALSE)</f>
        <v>41</v>
      </c>
      <c r="Q3061" s="15">
        <f>IFERROR(E3061/VLOOKUP(H3061,ExchangeRates,2,FALSE),0)</f>
        <v>451</v>
      </c>
      <c r="R3061" t="str">
        <f t="shared" si="236"/>
        <v>theater</v>
      </c>
      <c r="S3061" t="str">
        <f t="shared" si="237"/>
        <v>spaces</v>
      </c>
      <c r="T3061" s="10">
        <f t="shared" si="238"/>
        <v>41829.935717592591</v>
      </c>
      <c r="U3061" s="10">
        <f t="shared" si="239"/>
        <v>41859.935717592591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6">
        <f>IFERROR(E3062/L3062,0)/VLOOKUP(H3062,ExchangeRates,2,FALSE)</f>
        <v>55.833333333333336</v>
      </c>
      <c r="Q3062" s="15">
        <f>IFERROR(E3062/VLOOKUP(H3062,ExchangeRates,2,FALSE),0)</f>
        <v>335</v>
      </c>
      <c r="R3062" t="str">
        <f t="shared" si="236"/>
        <v>theater</v>
      </c>
      <c r="S3062" t="str">
        <f t="shared" si="237"/>
        <v>spaces</v>
      </c>
      <c r="T3062" s="10">
        <f t="shared" si="238"/>
        <v>42245.274699074071</v>
      </c>
      <c r="U3062" s="10">
        <f t="shared" si="239"/>
        <v>42275.274699074071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>
        <f>IFERROR(E3063/L3063,0)/VLOOKUP(H3063,ExchangeRates,2,FALSE)</f>
        <v>0</v>
      </c>
      <c r="Q3063" s="15">
        <f>IFERROR(E3063/VLOOKUP(H3063,ExchangeRates,2,FALSE),0)</f>
        <v>0</v>
      </c>
      <c r="R3063" t="str">
        <f t="shared" si="236"/>
        <v>theater</v>
      </c>
      <c r="S3063" t="str">
        <f t="shared" si="237"/>
        <v>spaces</v>
      </c>
      <c r="T3063" s="10">
        <f t="shared" si="238"/>
        <v>41834.784120370372</v>
      </c>
      <c r="U3063" s="10">
        <f t="shared" si="239"/>
        <v>41864.784120370372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6">
        <f>IFERROR(E3064/L3064,0)/VLOOKUP(H3064,ExchangeRates,2,FALSE)</f>
        <v>99.761194029850742</v>
      </c>
      <c r="Q3064" s="15">
        <f>IFERROR(E3064/VLOOKUP(H3064,ExchangeRates,2,FALSE),0)</f>
        <v>6684</v>
      </c>
      <c r="R3064" t="str">
        <f t="shared" si="236"/>
        <v>theater</v>
      </c>
      <c r="S3064" t="str">
        <f t="shared" si="237"/>
        <v>spaces</v>
      </c>
      <c r="T3064" s="10">
        <f t="shared" si="238"/>
        <v>42248.535787037035</v>
      </c>
      <c r="U3064" s="10">
        <f t="shared" si="239"/>
        <v>42277.75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6">
        <f>IFERROR(E3065/L3065,0)/VLOOKUP(H3065,ExchangeRates,2,FALSE)</f>
        <v>25.521739130434781</v>
      </c>
      <c r="Q3065" s="15">
        <f>IFERROR(E3065/VLOOKUP(H3065,ExchangeRates,2,FALSE),0)</f>
        <v>587</v>
      </c>
      <c r="R3065" t="str">
        <f t="shared" si="236"/>
        <v>theater</v>
      </c>
      <c r="S3065" t="str">
        <f t="shared" si="237"/>
        <v>spaces</v>
      </c>
      <c r="T3065" s="10">
        <f t="shared" si="238"/>
        <v>42630.922893518524</v>
      </c>
      <c r="U3065" s="10">
        <f t="shared" si="239"/>
        <v>42665.922893518524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6">
        <f>IFERROR(E3066/L3066,0)/VLOOKUP(H3066,ExchangeRates,2,FALSE)</f>
        <v>117.65277777777777</v>
      </c>
      <c r="Q3066" s="15">
        <f>IFERROR(E3066/VLOOKUP(H3066,ExchangeRates,2,FALSE),0)</f>
        <v>8471</v>
      </c>
      <c r="R3066" t="str">
        <f t="shared" si="236"/>
        <v>theater</v>
      </c>
      <c r="S3066" t="str">
        <f t="shared" si="237"/>
        <v>spaces</v>
      </c>
      <c r="T3066" s="10">
        <f t="shared" si="238"/>
        <v>42299.130162037036</v>
      </c>
      <c r="U3066" s="10">
        <f t="shared" si="239"/>
        <v>42330.290972222225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6">
        <f>IFERROR(E3067/L3067,0)/VLOOKUP(H3067,ExchangeRates,2,FALSE)</f>
        <v>5</v>
      </c>
      <c r="Q3067" s="15">
        <f>IFERROR(E3067/VLOOKUP(H3067,ExchangeRates,2,FALSE),0)</f>
        <v>10</v>
      </c>
      <c r="R3067" t="str">
        <f t="shared" si="236"/>
        <v>theater</v>
      </c>
      <c r="S3067" t="str">
        <f t="shared" si="237"/>
        <v>spaces</v>
      </c>
      <c r="T3067" s="10">
        <f t="shared" si="238"/>
        <v>41825.055231481485</v>
      </c>
      <c r="U3067" s="10">
        <f t="shared" si="239"/>
        <v>41850.055231481485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6">
        <f>IFERROR(E3068/L3068,0)/VLOOKUP(H3068,ExchangeRates,2,FALSE)</f>
        <v>1942.1296296296296</v>
      </c>
      <c r="Q3068" s="15">
        <f>IFERROR(E3068/VLOOKUP(H3068,ExchangeRates,2,FALSE),0)</f>
        <v>29131.944444444445</v>
      </c>
      <c r="R3068" t="str">
        <f t="shared" si="236"/>
        <v>theater</v>
      </c>
      <c r="S3068" t="str">
        <f t="shared" si="237"/>
        <v>spaces</v>
      </c>
      <c r="T3068" s="10">
        <f t="shared" si="238"/>
        <v>42531.228437500002</v>
      </c>
      <c r="U3068" s="10">
        <f t="shared" si="239"/>
        <v>42561.228437500002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6">
        <f>IFERROR(E3069/L3069,0)/VLOOKUP(H3069,ExchangeRates,2,FALSE)</f>
        <v>129.87012987012986</v>
      </c>
      <c r="Q3069" s="15">
        <f>IFERROR(E3069/VLOOKUP(H3069,ExchangeRates,2,FALSE),0)</f>
        <v>129.87012987012986</v>
      </c>
      <c r="R3069" t="str">
        <f t="shared" si="236"/>
        <v>theater</v>
      </c>
      <c r="S3069" t="str">
        <f t="shared" si="237"/>
        <v>spaces</v>
      </c>
      <c r="T3069" s="10">
        <f t="shared" si="238"/>
        <v>42226.938414351855</v>
      </c>
      <c r="U3069" s="10">
        <f t="shared" si="239"/>
        <v>42256.938414351855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6">
        <f>IFERROR(E3070/L3070,0)/VLOOKUP(H3070,ExchangeRates,2,FALSE)</f>
        <v>87.5</v>
      </c>
      <c r="Q3070" s="15">
        <f>IFERROR(E3070/VLOOKUP(H3070,ExchangeRates,2,FALSE),0)</f>
        <v>175</v>
      </c>
      <c r="R3070" t="str">
        <f t="shared" si="236"/>
        <v>theater</v>
      </c>
      <c r="S3070" t="str">
        <f t="shared" si="237"/>
        <v>spaces</v>
      </c>
      <c r="T3070" s="10">
        <f t="shared" si="238"/>
        <v>42263.691574074073</v>
      </c>
      <c r="U3070" s="10">
        <f t="shared" si="239"/>
        <v>42293.691574074073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6">
        <f>IFERROR(E3071/L3071,0)/VLOOKUP(H3071,ExchangeRates,2,FALSE)</f>
        <v>20.142857142857142</v>
      </c>
      <c r="Q3071" s="15">
        <f>IFERROR(E3071/VLOOKUP(H3071,ExchangeRates,2,FALSE),0)</f>
        <v>141</v>
      </c>
      <c r="R3071" t="str">
        <f t="shared" si="236"/>
        <v>theater</v>
      </c>
      <c r="S3071" t="str">
        <f t="shared" si="237"/>
        <v>spaces</v>
      </c>
      <c r="T3071" s="10">
        <f t="shared" si="238"/>
        <v>41957.833726851852</v>
      </c>
      <c r="U3071" s="10">
        <f t="shared" si="239"/>
        <v>41987.833726851852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6">
        <f>IFERROR(E3072/L3072,0)/VLOOKUP(H3072,ExchangeRates,2,FALSE)</f>
        <v>26.424050632911392</v>
      </c>
      <c r="Q3072" s="15">
        <f>IFERROR(E3072/VLOOKUP(H3072,ExchangeRates,2,FALSE),0)</f>
        <v>422.78481012658227</v>
      </c>
      <c r="R3072" t="str">
        <f t="shared" si="236"/>
        <v>theater</v>
      </c>
      <c r="S3072" t="str">
        <f t="shared" si="237"/>
        <v>spaces</v>
      </c>
      <c r="T3072" s="10">
        <f t="shared" si="238"/>
        <v>42690.733437499999</v>
      </c>
      <c r="U3072" s="10">
        <f t="shared" si="239"/>
        <v>42711.733437499999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6">
        <f>IFERROR(E3073/L3073,0)/VLOOKUP(H3073,ExchangeRates,2,FALSE)</f>
        <v>61.307692307692307</v>
      </c>
      <c r="Q3073" s="15">
        <f>IFERROR(E3073/VLOOKUP(H3073,ExchangeRates,2,FALSE),0)</f>
        <v>7173</v>
      </c>
      <c r="R3073" t="str">
        <f t="shared" si="236"/>
        <v>theater</v>
      </c>
      <c r="S3073" t="str">
        <f t="shared" si="237"/>
        <v>spaces</v>
      </c>
      <c r="T3073" s="10">
        <f t="shared" si="238"/>
        <v>42097.732418981483</v>
      </c>
      <c r="U3073" s="10">
        <f t="shared" si="239"/>
        <v>42115.249305555553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 s="6">
        <f>IFERROR(E3074/L3074,0)/VLOOKUP(H3074,ExchangeRates,2,FALSE)</f>
        <v>1</v>
      </c>
      <c r="Q3074" s="15">
        <f>IFERROR(E3074/VLOOKUP(H3074,ExchangeRates,2,FALSE),0)</f>
        <v>2</v>
      </c>
      <c r="R3074" t="str">
        <f t="shared" si="236"/>
        <v>theater</v>
      </c>
      <c r="S3074" t="str">
        <f t="shared" si="237"/>
        <v>spaces</v>
      </c>
      <c r="T3074" s="10">
        <f t="shared" si="238"/>
        <v>42658.690532407403</v>
      </c>
      <c r="U3074" s="10">
        <f t="shared" si="239"/>
        <v>42673.073611111111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 s="6">
        <f>IFERROR(E3075/L3075,0)/VLOOKUP(H3075,ExchangeRates,2,FALSE)</f>
        <v>92.142857142857139</v>
      </c>
      <c r="Q3075" s="15">
        <f>IFERROR(E3075/VLOOKUP(H3075,ExchangeRates,2,FALSE),0)</f>
        <v>645</v>
      </c>
      <c r="R3075" t="str">
        <f t="shared" ref="R3075:R3138" si="241">LEFT(N3075,FIND("/",N3075)-1)</f>
        <v>theater</v>
      </c>
      <c r="S3075" t="str">
        <f t="shared" ref="S3075:S3138" si="242">RIGHT(N3075,LEN(N3075)-FIND("/",N3075))</f>
        <v>spaces</v>
      </c>
      <c r="T3075" s="10">
        <f t="shared" ref="T3075:T3138" si="243">(((J3075/86400)+DATE(1970,1,1)))</f>
        <v>42111.684027777781</v>
      </c>
      <c r="U3075" s="10">
        <f t="shared" ref="U3075:U3138" si="244">(((I3075/86400)+DATE(1970,1,1)))</f>
        <v>42169.804861111115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6">
        <f>IFERROR(E3076/L3076,0)/VLOOKUP(H3076,ExchangeRates,2,FALSE)</f>
        <v>8.3333333333333321</v>
      </c>
      <c r="Q3076" s="15">
        <f>IFERROR(E3076/VLOOKUP(H3076,ExchangeRates,2,FALSE),0)</f>
        <v>25</v>
      </c>
      <c r="R3076" t="str">
        <f t="shared" si="241"/>
        <v>theater</v>
      </c>
      <c r="S3076" t="str">
        <f t="shared" si="242"/>
        <v>spaces</v>
      </c>
      <c r="T3076" s="10">
        <f t="shared" si="243"/>
        <v>42409.571284722224</v>
      </c>
      <c r="U3076" s="10">
        <f t="shared" si="244"/>
        <v>42439.571284722224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6">
        <f>IFERROR(E3077/L3077,0)/VLOOKUP(H3077,ExchangeRates,2,FALSE)</f>
        <v>64.8</v>
      </c>
      <c r="Q3077" s="15">
        <f>IFERROR(E3077/VLOOKUP(H3077,ExchangeRates,2,FALSE),0)</f>
        <v>1296</v>
      </c>
      <c r="R3077" t="str">
        <f t="shared" si="241"/>
        <v>theater</v>
      </c>
      <c r="S3077" t="str">
        <f t="shared" si="242"/>
        <v>spaces</v>
      </c>
      <c r="T3077" s="10">
        <f t="shared" si="243"/>
        <v>42551.102314814816</v>
      </c>
      <c r="U3077" s="10">
        <f t="shared" si="244"/>
        <v>42601.102314814816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6">
        <f>IFERROR(E3078/L3078,0)/VLOOKUP(H3078,ExchangeRates,2,FALSE)</f>
        <v>30.12</v>
      </c>
      <c r="Q3078" s="15">
        <f>IFERROR(E3078/VLOOKUP(H3078,ExchangeRates,2,FALSE),0)</f>
        <v>1506</v>
      </c>
      <c r="R3078" t="str">
        <f t="shared" si="241"/>
        <v>theater</v>
      </c>
      <c r="S3078" t="str">
        <f t="shared" si="242"/>
        <v>spaces</v>
      </c>
      <c r="T3078" s="10">
        <f t="shared" si="243"/>
        <v>42226.651886574073</v>
      </c>
      <c r="U3078" s="10">
        <f t="shared" si="244"/>
        <v>42286.651886574073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6">
        <f>IFERROR(E3079/L3079,0)/VLOOKUP(H3079,ExchangeRates,2,FALSE)</f>
        <v>39.179104477611936</v>
      </c>
      <c r="Q3079" s="15">
        <f>IFERROR(E3079/VLOOKUP(H3079,ExchangeRates,2,FALSE),0)</f>
        <v>78.358208955223873</v>
      </c>
      <c r="R3079" t="str">
        <f t="shared" si="241"/>
        <v>theater</v>
      </c>
      <c r="S3079" t="str">
        <f t="shared" si="242"/>
        <v>spaces</v>
      </c>
      <c r="T3079" s="10">
        <f t="shared" si="243"/>
        <v>42766.956921296296</v>
      </c>
      <c r="U3079" s="10">
        <f t="shared" si="244"/>
        <v>42796.956921296296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6">
        <f>IFERROR(E3080/L3080,0)/VLOOKUP(H3080,ExchangeRates,2,FALSE)</f>
        <v>23.666666666666668</v>
      </c>
      <c r="Q3080" s="15">
        <f>IFERROR(E3080/VLOOKUP(H3080,ExchangeRates,2,FALSE),0)</f>
        <v>71</v>
      </c>
      <c r="R3080" t="str">
        <f t="shared" si="241"/>
        <v>theater</v>
      </c>
      <c r="S3080" t="str">
        <f t="shared" si="242"/>
        <v>spaces</v>
      </c>
      <c r="T3080" s="10">
        <f t="shared" si="243"/>
        <v>42031.138831018514</v>
      </c>
      <c r="U3080" s="10">
        <f t="shared" si="244"/>
        <v>42061.138831018514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6">
        <f>IFERROR(E3081/L3081,0)/VLOOKUP(H3081,ExchangeRates,2,FALSE)</f>
        <v>415.77777777777777</v>
      </c>
      <c r="Q3081" s="15">
        <f>IFERROR(E3081/VLOOKUP(H3081,ExchangeRates,2,FALSE),0)</f>
        <v>11226</v>
      </c>
      <c r="R3081" t="str">
        <f t="shared" si="241"/>
        <v>theater</v>
      </c>
      <c r="S3081" t="str">
        <f t="shared" si="242"/>
        <v>spaces</v>
      </c>
      <c r="T3081" s="10">
        <f t="shared" si="243"/>
        <v>42055.713368055556</v>
      </c>
      <c r="U3081" s="10">
        <f t="shared" si="244"/>
        <v>42085.671701388885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6">
        <f>IFERROR(E3082/L3082,0)/VLOOKUP(H3082,ExchangeRates,2,FALSE)</f>
        <v>53.714285714285715</v>
      </c>
      <c r="Q3082" s="15">
        <f>IFERROR(E3082/VLOOKUP(H3082,ExchangeRates,2,FALSE),0)</f>
        <v>376</v>
      </c>
      <c r="R3082" t="str">
        <f t="shared" si="241"/>
        <v>theater</v>
      </c>
      <c r="S3082" t="str">
        <f t="shared" si="242"/>
        <v>spaces</v>
      </c>
      <c r="T3082" s="10">
        <f t="shared" si="243"/>
        <v>41940.028287037036</v>
      </c>
      <c r="U3082" s="10">
        <f t="shared" si="244"/>
        <v>42000.0699537037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6">
        <f>IFERROR(E3083/L3083,0)/VLOOKUP(H3083,ExchangeRates,2,FALSE)</f>
        <v>420.6</v>
      </c>
      <c r="Q3083" s="15">
        <f>IFERROR(E3083/VLOOKUP(H3083,ExchangeRates,2,FALSE),0)</f>
        <v>2103</v>
      </c>
      <c r="R3083" t="str">
        <f t="shared" si="241"/>
        <v>theater</v>
      </c>
      <c r="S3083" t="str">
        <f t="shared" si="242"/>
        <v>spaces</v>
      </c>
      <c r="T3083" s="10">
        <f t="shared" si="243"/>
        <v>42237.181608796294</v>
      </c>
      <c r="U3083" s="10">
        <f t="shared" si="244"/>
        <v>42267.181608796294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>
        <f>IFERROR(E3084/L3084,0)/VLOOKUP(H3084,ExchangeRates,2,FALSE)</f>
        <v>0</v>
      </c>
      <c r="Q3084" s="15">
        <f>IFERROR(E3084/VLOOKUP(H3084,ExchangeRates,2,FALSE),0)</f>
        <v>0</v>
      </c>
      <c r="R3084" t="str">
        <f t="shared" si="241"/>
        <v>theater</v>
      </c>
      <c r="S3084" t="str">
        <f t="shared" si="242"/>
        <v>spaces</v>
      </c>
      <c r="T3084" s="10">
        <f t="shared" si="243"/>
        <v>42293.922986111109</v>
      </c>
      <c r="U3084" s="10">
        <f t="shared" si="244"/>
        <v>42323.96465277778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6">
        <f>IFERROR(E3085/L3085,0)/VLOOKUP(H3085,ExchangeRates,2,FALSE)</f>
        <v>18.666666666666668</v>
      </c>
      <c r="Q3085" s="15">
        <f>IFERROR(E3085/VLOOKUP(H3085,ExchangeRates,2,FALSE),0)</f>
        <v>56</v>
      </c>
      <c r="R3085" t="str">
        <f t="shared" si="241"/>
        <v>theater</v>
      </c>
      <c r="S3085" t="str">
        <f t="shared" si="242"/>
        <v>spaces</v>
      </c>
      <c r="T3085" s="10">
        <f t="shared" si="243"/>
        <v>41853.563402777778</v>
      </c>
      <c r="U3085" s="10">
        <f t="shared" si="244"/>
        <v>41883.208333333336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6">
        <f>IFERROR(E3086/L3086,0)/VLOOKUP(H3086,ExchangeRates,2,FALSE)</f>
        <v>78.333333333333329</v>
      </c>
      <c r="Q3086" s="15">
        <f>IFERROR(E3086/VLOOKUP(H3086,ExchangeRates,2,FALSE),0)</f>
        <v>470</v>
      </c>
      <c r="R3086" t="str">
        <f t="shared" si="241"/>
        <v>theater</v>
      </c>
      <c r="S3086" t="str">
        <f t="shared" si="242"/>
        <v>spaces</v>
      </c>
      <c r="T3086" s="10">
        <f t="shared" si="243"/>
        <v>42100.723738425921</v>
      </c>
      <c r="U3086" s="10">
        <f t="shared" si="244"/>
        <v>42129.783333333333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6">
        <f>IFERROR(E3087/L3087,0)/VLOOKUP(H3087,ExchangeRates,2,FALSE)</f>
        <v>67.777777777777771</v>
      </c>
      <c r="Q3087" s="15">
        <f>IFERROR(E3087/VLOOKUP(H3087,ExchangeRates,2,FALSE),0)</f>
        <v>610</v>
      </c>
      <c r="R3087" t="str">
        <f t="shared" si="241"/>
        <v>theater</v>
      </c>
      <c r="S3087" t="str">
        <f t="shared" si="242"/>
        <v>spaces</v>
      </c>
      <c r="T3087" s="10">
        <f t="shared" si="243"/>
        <v>42246.883784722224</v>
      </c>
      <c r="U3087" s="10">
        <f t="shared" si="244"/>
        <v>42276.883784722224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6">
        <f>IFERROR(E3088/L3088,0)/VLOOKUP(H3088,ExchangeRates,2,FALSE)</f>
        <v>18.939393939393941</v>
      </c>
      <c r="Q3088" s="15">
        <f>IFERROR(E3088/VLOOKUP(H3088,ExchangeRates,2,FALSE),0)</f>
        <v>56.81818181818182</v>
      </c>
      <c r="R3088" t="str">
        <f t="shared" si="241"/>
        <v>theater</v>
      </c>
      <c r="S3088" t="str">
        <f t="shared" si="242"/>
        <v>spaces</v>
      </c>
      <c r="T3088" s="10">
        <f t="shared" si="243"/>
        <v>42173.67082175926</v>
      </c>
      <c r="U3088" s="10">
        <f t="shared" si="244"/>
        <v>42233.67082175926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6">
        <f>IFERROR(E3089/L3089,0)/VLOOKUP(H3089,ExchangeRates,2,FALSE)</f>
        <v>62.5</v>
      </c>
      <c r="Q3089" s="15">
        <f>IFERROR(E3089/VLOOKUP(H3089,ExchangeRates,2,FALSE),0)</f>
        <v>125</v>
      </c>
      <c r="R3089" t="str">
        <f t="shared" si="241"/>
        <v>theater</v>
      </c>
      <c r="S3089" t="str">
        <f t="shared" si="242"/>
        <v>spaces</v>
      </c>
      <c r="T3089" s="10">
        <f t="shared" si="243"/>
        <v>42665.150347222225</v>
      </c>
      <c r="U3089" s="10">
        <f t="shared" si="244"/>
        <v>42725.192013888889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6">
        <f>IFERROR(E3090/L3090,0)/VLOOKUP(H3090,ExchangeRates,2,FALSE)</f>
        <v>42</v>
      </c>
      <c r="Q3090" s="15">
        <f>IFERROR(E3090/VLOOKUP(H3090,ExchangeRates,2,FALSE),0)</f>
        <v>126</v>
      </c>
      <c r="R3090" t="str">
        <f t="shared" si="241"/>
        <v>theater</v>
      </c>
      <c r="S3090" t="str">
        <f t="shared" si="242"/>
        <v>spaces</v>
      </c>
      <c r="T3090" s="10">
        <f t="shared" si="243"/>
        <v>41981.57230324074</v>
      </c>
      <c r="U3090" s="10">
        <f t="shared" si="244"/>
        <v>42012.570138888885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6">
        <f>IFERROR(E3091/L3091,0)/VLOOKUP(H3091,ExchangeRates,2,FALSE)</f>
        <v>130.0888888888889</v>
      </c>
      <c r="Q3091" s="15">
        <f>IFERROR(E3091/VLOOKUP(H3091,ExchangeRates,2,FALSE),0)</f>
        <v>5854</v>
      </c>
      <c r="R3091" t="str">
        <f t="shared" si="241"/>
        <v>theater</v>
      </c>
      <c r="S3091" t="str">
        <f t="shared" si="242"/>
        <v>spaces</v>
      </c>
      <c r="T3091" s="10">
        <f t="shared" si="243"/>
        <v>42528.542627314819</v>
      </c>
      <c r="U3091" s="10">
        <f t="shared" si="244"/>
        <v>42560.082638888889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6">
        <f>IFERROR(E3092/L3092,0)/VLOOKUP(H3092,ExchangeRates,2,FALSE)</f>
        <v>1270.2222222222222</v>
      </c>
      <c r="Q3092" s="15">
        <f>IFERROR(E3092/VLOOKUP(H3092,ExchangeRates,2,FALSE),0)</f>
        <v>11432</v>
      </c>
      <c r="R3092" t="str">
        <f t="shared" si="241"/>
        <v>theater</v>
      </c>
      <c r="S3092" t="str">
        <f t="shared" si="242"/>
        <v>spaces</v>
      </c>
      <c r="T3092" s="10">
        <f t="shared" si="243"/>
        <v>42065.818807870368</v>
      </c>
      <c r="U3092" s="10">
        <f t="shared" si="244"/>
        <v>42125.777141203704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6">
        <f>IFERROR(E3093/L3093,0)/VLOOKUP(H3093,ExchangeRates,2,FALSE)</f>
        <v>88.444444444444443</v>
      </c>
      <c r="Q3093" s="15">
        <f>IFERROR(E3093/VLOOKUP(H3093,ExchangeRates,2,FALSE),0)</f>
        <v>796</v>
      </c>
      <c r="R3093" t="str">
        <f t="shared" si="241"/>
        <v>theater</v>
      </c>
      <c r="S3093" t="str">
        <f t="shared" si="242"/>
        <v>spaces</v>
      </c>
      <c r="T3093" s="10">
        <f t="shared" si="243"/>
        <v>42566.948414351849</v>
      </c>
      <c r="U3093" s="10">
        <f t="shared" si="244"/>
        <v>42596.948414351849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6">
        <f>IFERROR(E3094/L3094,0)/VLOOKUP(H3094,ExchangeRates,2,FALSE)</f>
        <v>56.342380952380957</v>
      </c>
      <c r="Q3094" s="15">
        <f>IFERROR(E3094/VLOOKUP(H3094,ExchangeRates,2,FALSE),0)</f>
        <v>1183.19</v>
      </c>
      <c r="R3094" t="str">
        <f t="shared" si="241"/>
        <v>theater</v>
      </c>
      <c r="S3094" t="str">
        <f t="shared" si="242"/>
        <v>spaces</v>
      </c>
      <c r="T3094" s="10">
        <f t="shared" si="243"/>
        <v>42255.619351851856</v>
      </c>
      <c r="U3094" s="10">
        <f t="shared" si="244"/>
        <v>42292.916666666672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6">
        <f>IFERROR(E3095/L3095,0)/VLOOKUP(H3095,ExchangeRates,2,FALSE)</f>
        <v>39.947322212467078</v>
      </c>
      <c r="Q3095" s="15">
        <f>IFERROR(E3095/VLOOKUP(H3095,ExchangeRates,2,FALSE),0)</f>
        <v>679.1044776119403</v>
      </c>
      <c r="R3095" t="str">
        <f t="shared" si="241"/>
        <v>theater</v>
      </c>
      <c r="S3095" t="str">
        <f t="shared" si="242"/>
        <v>spaces</v>
      </c>
      <c r="T3095" s="10">
        <f t="shared" si="243"/>
        <v>41760.909039351856</v>
      </c>
      <c r="U3095" s="10">
        <f t="shared" si="244"/>
        <v>41791.165972222225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6">
        <f>IFERROR(E3096/L3096,0)/VLOOKUP(H3096,ExchangeRates,2,FALSE)</f>
        <v>25</v>
      </c>
      <c r="Q3096" s="15">
        <f>IFERROR(E3096/VLOOKUP(H3096,ExchangeRates,2,FALSE),0)</f>
        <v>25</v>
      </c>
      <c r="R3096" t="str">
        <f t="shared" si="241"/>
        <v>theater</v>
      </c>
      <c r="S3096" t="str">
        <f t="shared" si="242"/>
        <v>spaces</v>
      </c>
      <c r="T3096" s="10">
        <f t="shared" si="243"/>
        <v>42207.795787037037</v>
      </c>
      <c r="U3096" s="10">
        <f t="shared" si="244"/>
        <v>42267.795787037037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6">
        <f>IFERROR(E3097/L3097,0)/VLOOKUP(H3097,ExchangeRates,2,FALSE)</f>
        <v>50</v>
      </c>
      <c r="Q3097" s="15">
        <f>IFERROR(E3097/VLOOKUP(H3097,ExchangeRates,2,FALSE),0)</f>
        <v>50</v>
      </c>
      <c r="R3097" t="str">
        <f t="shared" si="241"/>
        <v>theater</v>
      </c>
      <c r="S3097" t="str">
        <f t="shared" si="242"/>
        <v>spaces</v>
      </c>
      <c r="T3097" s="10">
        <f t="shared" si="243"/>
        <v>42523.025231481486</v>
      </c>
      <c r="U3097" s="10">
        <f t="shared" si="244"/>
        <v>42583.025231481486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6">
        <f>IFERROR(E3098/L3098,0)/VLOOKUP(H3098,ExchangeRates,2,FALSE)</f>
        <v>56.785714285714285</v>
      </c>
      <c r="Q3098" s="15">
        <f>IFERROR(E3098/VLOOKUP(H3098,ExchangeRates,2,FALSE),0)</f>
        <v>795</v>
      </c>
      <c r="R3098" t="str">
        <f t="shared" si="241"/>
        <v>theater</v>
      </c>
      <c r="S3098" t="str">
        <f t="shared" si="242"/>
        <v>spaces</v>
      </c>
      <c r="T3098" s="10">
        <f t="shared" si="243"/>
        <v>42114.825532407413</v>
      </c>
      <c r="U3098" s="10">
        <f t="shared" si="244"/>
        <v>42144.825532407413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6">
        <f>IFERROR(E3099/L3099,0)/VLOOKUP(H3099,ExchangeRates,2,FALSE)</f>
        <v>51.687763713080166</v>
      </c>
      <c r="Q3099" s="15">
        <f>IFERROR(E3099/VLOOKUP(H3099,ExchangeRates,2,FALSE),0)</f>
        <v>2170.8860759493668</v>
      </c>
      <c r="R3099" t="str">
        <f t="shared" si="241"/>
        <v>theater</v>
      </c>
      <c r="S3099" t="str">
        <f t="shared" si="242"/>
        <v>spaces</v>
      </c>
      <c r="T3099" s="10">
        <f t="shared" si="243"/>
        <v>42629.503483796296</v>
      </c>
      <c r="U3099" s="10">
        <f t="shared" si="244"/>
        <v>42650.583333333328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6">
        <f>IFERROR(E3100/L3100,0)/VLOOKUP(H3100,ExchangeRates,2,FALSE)</f>
        <v>65.111111111111114</v>
      </c>
      <c r="Q3100" s="15">
        <f>IFERROR(E3100/VLOOKUP(H3100,ExchangeRates,2,FALSE),0)</f>
        <v>1758</v>
      </c>
      <c r="R3100" t="str">
        <f t="shared" si="241"/>
        <v>theater</v>
      </c>
      <c r="S3100" t="str">
        <f t="shared" si="242"/>
        <v>spaces</v>
      </c>
      <c r="T3100" s="10">
        <f t="shared" si="243"/>
        <v>42359.792233796295</v>
      </c>
      <c r="U3100" s="10">
        <f t="shared" si="244"/>
        <v>42408.01180555555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6">
        <f>IFERROR(E3101/L3101,0)/VLOOKUP(H3101,ExchangeRates,2,FALSE)</f>
        <v>55.6</v>
      </c>
      <c r="Q3101" s="15">
        <f>IFERROR(E3101/VLOOKUP(H3101,ExchangeRates,2,FALSE),0)</f>
        <v>278</v>
      </c>
      <c r="R3101" t="str">
        <f t="shared" si="241"/>
        <v>theater</v>
      </c>
      <c r="S3101" t="str">
        <f t="shared" si="242"/>
        <v>spaces</v>
      </c>
      <c r="T3101" s="10">
        <f t="shared" si="243"/>
        <v>42382.189710648148</v>
      </c>
      <c r="U3101" s="10">
        <f t="shared" si="244"/>
        <v>42412.189710648148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6">
        <f>IFERROR(E3102/L3102,0)/VLOOKUP(H3102,ExchangeRates,2,FALSE)</f>
        <v>140.53846153846155</v>
      </c>
      <c r="Q3102" s="15">
        <f>IFERROR(E3102/VLOOKUP(H3102,ExchangeRates,2,FALSE),0)</f>
        <v>1827</v>
      </c>
      <c r="R3102" t="str">
        <f t="shared" si="241"/>
        <v>theater</v>
      </c>
      <c r="S3102" t="str">
        <f t="shared" si="242"/>
        <v>spaces</v>
      </c>
      <c r="T3102" s="10">
        <f t="shared" si="243"/>
        <v>41902.622395833336</v>
      </c>
      <c r="U3102" s="10">
        <f t="shared" si="244"/>
        <v>41932.622395833336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6">
        <f>IFERROR(E3103/L3103,0)/VLOOKUP(H3103,ExchangeRates,2,FALSE)</f>
        <v>28.40909090909091</v>
      </c>
      <c r="Q3103" s="15">
        <f>IFERROR(E3103/VLOOKUP(H3103,ExchangeRates,2,FALSE),0)</f>
        <v>340.90909090909093</v>
      </c>
      <c r="R3103" t="str">
        <f t="shared" si="241"/>
        <v>theater</v>
      </c>
      <c r="S3103" t="str">
        <f t="shared" si="242"/>
        <v>spaces</v>
      </c>
      <c r="T3103" s="10">
        <f t="shared" si="243"/>
        <v>42171.383530092593</v>
      </c>
      <c r="U3103" s="10">
        <f t="shared" si="244"/>
        <v>42201.330555555556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6">
        <f>IFERROR(E3104/L3104,0)/VLOOKUP(H3104,ExchangeRates,2,FALSE)</f>
        <v>88.01687763713079</v>
      </c>
      <c r="Q3104" s="15">
        <f>IFERROR(E3104/VLOOKUP(H3104,ExchangeRates,2,FALSE),0)</f>
        <v>7921.5189873417721</v>
      </c>
      <c r="R3104" t="str">
        <f t="shared" si="241"/>
        <v>theater</v>
      </c>
      <c r="S3104" t="str">
        <f t="shared" si="242"/>
        <v>spaces</v>
      </c>
      <c r="T3104" s="10">
        <f t="shared" si="243"/>
        <v>42555.340486111112</v>
      </c>
      <c r="U3104" s="10">
        <f t="shared" si="244"/>
        <v>42605.340486111112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6">
        <f>IFERROR(E3105/L3105,0)/VLOOKUP(H3105,ExchangeRates,2,FALSE)</f>
        <v>5.5</v>
      </c>
      <c r="Q3105" s="15">
        <f>IFERROR(E3105/VLOOKUP(H3105,ExchangeRates,2,FALSE),0)</f>
        <v>11</v>
      </c>
      <c r="R3105" t="str">
        <f t="shared" si="241"/>
        <v>theater</v>
      </c>
      <c r="S3105" t="str">
        <f t="shared" si="242"/>
        <v>spaces</v>
      </c>
      <c r="T3105" s="10">
        <f t="shared" si="243"/>
        <v>42107.156319444446</v>
      </c>
      <c r="U3105" s="10">
        <f t="shared" si="244"/>
        <v>42167.156319444446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6">
        <f>IFERROR(E3106/L3106,0)/VLOOKUP(H3106,ExchangeRates,2,FALSE)</f>
        <v>164.58333333333334</v>
      </c>
      <c r="Q3106" s="15">
        <f>IFERROR(E3106/VLOOKUP(H3106,ExchangeRates,2,FALSE),0)</f>
        <v>822.91666666666674</v>
      </c>
      <c r="R3106" t="str">
        <f t="shared" si="241"/>
        <v>theater</v>
      </c>
      <c r="S3106" t="str">
        <f t="shared" si="242"/>
        <v>spaces</v>
      </c>
      <c r="T3106" s="10">
        <f t="shared" si="243"/>
        <v>42006.908692129626</v>
      </c>
      <c r="U3106" s="10">
        <f t="shared" si="244"/>
        <v>42038.083333333328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6">
        <f>IFERROR(E3107/L3107,0)/VLOOKUP(H3107,ExchangeRates,2,FALSE)</f>
        <v>79.870967741935488</v>
      </c>
      <c r="Q3107" s="15">
        <f>IFERROR(E3107/VLOOKUP(H3107,ExchangeRates,2,FALSE),0)</f>
        <v>2476</v>
      </c>
      <c r="R3107" t="str">
        <f t="shared" si="241"/>
        <v>theater</v>
      </c>
      <c r="S3107" t="str">
        <f t="shared" si="242"/>
        <v>spaces</v>
      </c>
      <c r="T3107" s="10">
        <f t="shared" si="243"/>
        <v>41876.718935185185</v>
      </c>
      <c r="U3107" s="10">
        <f t="shared" si="244"/>
        <v>41931.208333333336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6">
        <f>IFERROR(E3108/L3108,0)/VLOOKUP(H3108,ExchangeRates,2,FALSE)</f>
        <v>12.974683544303797</v>
      </c>
      <c r="Q3108" s="15">
        <f>IFERROR(E3108/VLOOKUP(H3108,ExchangeRates,2,FALSE),0)</f>
        <v>51.898734177215189</v>
      </c>
      <c r="R3108" t="str">
        <f t="shared" si="241"/>
        <v>theater</v>
      </c>
      <c r="S3108" t="str">
        <f t="shared" si="242"/>
        <v>spaces</v>
      </c>
      <c r="T3108" s="10">
        <f t="shared" si="243"/>
        <v>42241.429120370369</v>
      </c>
      <c r="U3108" s="10">
        <f t="shared" si="244"/>
        <v>42263.916666666672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6">
        <f>IFERROR(E3109/L3109,0)/VLOOKUP(H3109,ExchangeRates,2,FALSE)</f>
        <v>272.58620689655174</v>
      </c>
      <c r="Q3109" s="15">
        <f>IFERROR(E3109/VLOOKUP(H3109,ExchangeRates,2,FALSE),0)</f>
        <v>7905</v>
      </c>
      <c r="R3109" t="str">
        <f t="shared" si="241"/>
        <v>theater</v>
      </c>
      <c r="S3109" t="str">
        <f t="shared" si="242"/>
        <v>spaces</v>
      </c>
      <c r="T3109" s="10">
        <f t="shared" si="243"/>
        <v>42128.814247685186</v>
      </c>
      <c r="U3109" s="10">
        <f t="shared" si="244"/>
        <v>42135.814247685186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6">
        <f>IFERROR(E3110/L3110,0)/VLOOKUP(H3110,ExchangeRates,2,FALSE)</f>
        <v>13</v>
      </c>
      <c r="Q3110" s="15">
        <f>IFERROR(E3110/VLOOKUP(H3110,ExchangeRates,2,FALSE),0)</f>
        <v>26</v>
      </c>
      <c r="R3110" t="str">
        <f t="shared" si="241"/>
        <v>theater</v>
      </c>
      <c r="S3110" t="str">
        <f t="shared" si="242"/>
        <v>spaces</v>
      </c>
      <c r="T3110" s="10">
        <f t="shared" si="243"/>
        <v>42062.680486111116</v>
      </c>
      <c r="U3110" s="10">
        <f t="shared" si="244"/>
        <v>42122.638819444444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6">
        <f>IFERROR(E3111/L3111,0)/VLOOKUP(H3111,ExchangeRates,2,FALSE)</f>
        <v>58.184210526315788</v>
      </c>
      <c r="Q3111" s="15">
        <f>IFERROR(E3111/VLOOKUP(H3111,ExchangeRates,2,FALSE),0)</f>
        <v>6633</v>
      </c>
      <c r="R3111" t="str">
        <f t="shared" si="241"/>
        <v>theater</v>
      </c>
      <c r="S3111" t="str">
        <f t="shared" si="242"/>
        <v>spaces</v>
      </c>
      <c r="T3111" s="10">
        <f t="shared" si="243"/>
        <v>41844.125115740739</v>
      </c>
      <c r="U3111" s="10">
        <f t="shared" si="244"/>
        <v>41879.125115740739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6">
        <f>IFERROR(E3112/L3112,0)/VLOOKUP(H3112,ExchangeRates,2,FALSE)</f>
        <v>10</v>
      </c>
      <c r="Q3112" s="15">
        <f>IFERROR(E3112/VLOOKUP(H3112,ExchangeRates,2,FALSE),0)</f>
        <v>10</v>
      </c>
      <c r="R3112" t="str">
        <f t="shared" si="241"/>
        <v>theater</v>
      </c>
      <c r="S3112" t="str">
        <f t="shared" si="242"/>
        <v>spaces</v>
      </c>
      <c r="T3112" s="10">
        <f t="shared" si="243"/>
        <v>42745.031469907408</v>
      </c>
      <c r="U3112" s="10">
        <f t="shared" si="244"/>
        <v>42785.031469907408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6">
        <f>IFERROR(E3113/L3113,0)/VLOOKUP(H3113,ExchangeRates,2,FALSE)</f>
        <v>70.10526315789474</v>
      </c>
      <c r="Q3113" s="15">
        <f>IFERROR(E3113/VLOOKUP(H3113,ExchangeRates,2,FALSE),0)</f>
        <v>5328</v>
      </c>
      <c r="R3113" t="str">
        <f t="shared" si="241"/>
        <v>theater</v>
      </c>
      <c r="S3113" t="str">
        <f t="shared" si="242"/>
        <v>spaces</v>
      </c>
      <c r="T3113" s="10">
        <f t="shared" si="243"/>
        <v>41885.595138888893</v>
      </c>
      <c r="U3113" s="10">
        <f t="shared" si="244"/>
        <v>41916.595138888893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6">
        <f>IFERROR(E3114/L3114,0)/VLOOKUP(H3114,ExchangeRates,2,FALSE)</f>
        <v>57.888888888888886</v>
      </c>
      <c r="Q3114" s="15">
        <f>IFERROR(E3114/VLOOKUP(H3114,ExchangeRates,2,FALSE),0)</f>
        <v>521</v>
      </c>
      <c r="R3114" t="str">
        <f t="shared" si="241"/>
        <v>theater</v>
      </c>
      <c r="S3114" t="str">
        <f t="shared" si="242"/>
        <v>spaces</v>
      </c>
      <c r="T3114" s="10">
        <f t="shared" si="243"/>
        <v>42615.121921296297</v>
      </c>
      <c r="U3114" s="10">
        <f t="shared" si="244"/>
        <v>42675.121921296297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6">
        <f>IFERROR(E3115/L3115,0)/VLOOKUP(H3115,ExchangeRates,2,FALSE)</f>
        <v>125.27027027027027</v>
      </c>
      <c r="Q3115" s="15">
        <f>IFERROR(E3115/VLOOKUP(H3115,ExchangeRates,2,FALSE),0)</f>
        <v>4635</v>
      </c>
      <c r="R3115" t="str">
        <f t="shared" si="241"/>
        <v>theater</v>
      </c>
      <c r="S3115" t="str">
        <f t="shared" si="242"/>
        <v>spaces</v>
      </c>
      <c r="T3115" s="10">
        <f t="shared" si="243"/>
        <v>42081.731273148151</v>
      </c>
      <c r="U3115" s="10">
        <f t="shared" si="244"/>
        <v>42111.731273148151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>
        <f>IFERROR(E3116/L3116,0)/VLOOKUP(H3116,ExchangeRates,2,FALSE)</f>
        <v>0</v>
      </c>
      <c r="Q3116" s="15">
        <f>IFERROR(E3116/VLOOKUP(H3116,ExchangeRates,2,FALSE),0)</f>
        <v>0</v>
      </c>
      <c r="R3116" t="str">
        <f t="shared" si="241"/>
        <v>theater</v>
      </c>
      <c r="S3116" t="str">
        <f t="shared" si="242"/>
        <v>spaces</v>
      </c>
      <c r="T3116" s="10">
        <f t="shared" si="243"/>
        <v>41843.632523148146</v>
      </c>
      <c r="U3116" s="10">
        <f t="shared" si="244"/>
        <v>41903.632523148146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6">
        <f>IFERROR(E3117/L3117,0)/VLOOKUP(H3117,ExchangeRates,2,FALSE)</f>
        <v>32.608695652173914</v>
      </c>
      <c r="Q3117" s="15">
        <f>IFERROR(E3117/VLOOKUP(H3117,ExchangeRates,2,FALSE),0)</f>
        <v>32.608695652173914</v>
      </c>
      <c r="R3117" t="str">
        <f t="shared" si="241"/>
        <v>theater</v>
      </c>
      <c r="S3117" t="str">
        <f t="shared" si="242"/>
        <v>spaces</v>
      </c>
      <c r="T3117" s="10">
        <f t="shared" si="243"/>
        <v>42496.447071759263</v>
      </c>
      <c r="U3117" s="10">
        <f t="shared" si="244"/>
        <v>42526.447071759263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6">
        <f>IFERROR(E3118/L3118,0)/VLOOKUP(H3118,ExchangeRates,2,FALSE)</f>
        <v>43</v>
      </c>
      <c r="Q3118" s="15">
        <f>IFERROR(E3118/VLOOKUP(H3118,ExchangeRates,2,FALSE),0)</f>
        <v>430</v>
      </c>
      <c r="R3118" t="str">
        <f t="shared" si="241"/>
        <v>theater</v>
      </c>
      <c r="S3118" t="str">
        <f t="shared" si="242"/>
        <v>spaces</v>
      </c>
      <c r="T3118" s="10">
        <f t="shared" si="243"/>
        <v>42081.515335648146</v>
      </c>
      <c r="U3118" s="10">
        <f t="shared" si="244"/>
        <v>42095.515335648146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6">
        <f>IFERROR(E3119/L3119,0)/VLOOKUP(H3119,ExchangeRates,2,FALSE)</f>
        <v>1.2658227848101264</v>
      </c>
      <c r="Q3119" s="15">
        <f>IFERROR(E3119/VLOOKUP(H3119,ExchangeRates,2,FALSE),0)</f>
        <v>1.2658227848101264</v>
      </c>
      <c r="R3119" t="str">
        <f t="shared" si="241"/>
        <v>theater</v>
      </c>
      <c r="S3119" t="str">
        <f t="shared" si="242"/>
        <v>spaces</v>
      </c>
      <c r="T3119" s="10">
        <f t="shared" si="243"/>
        <v>42509.374537037038</v>
      </c>
      <c r="U3119" s="10">
        <f t="shared" si="244"/>
        <v>42517.55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6">
        <f>IFERROR(E3120/L3120,0)/VLOOKUP(H3120,ExchangeRates,2,FALSE)</f>
        <v>84.239130434782609</v>
      </c>
      <c r="Q3120" s="15">
        <f>IFERROR(E3120/VLOOKUP(H3120,ExchangeRates,2,FALSE),0)</f>
        <v>168.47826086956522</v>
      </c>
      <c r="R3120" t="str">
        <f t="shared" si="241"/>
        <v>theater</v>
      </c>
      <c r="S3120" t="str">
        <f t="shared" si="242"/>
        <v>spaces</v>
      </c>
      <c r="T3120" s="10">
        <f t="shared" si="243"/>
        <v>42534.649571759262</v>
      </c>
      <c r="U3120" s="10">
        <f t="shared" si="244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6">
        <f>IFERROR(E3121/L3121,0)/VLOOKUP(H3121,ExchangeRates,2,FALSE)</f>
        <v>5</v>
      </c>
      <c r="Q3121" s="15">
        <f>IFERROR(E3121/VLOOKUP(H3121,ExchangeRates,2,FALSE),0)</f>
        <v>5</v>
      </c>
      <c r="R3121" t="str">
        <f t="shared" si="241"/>
        <v>theater</v>
      </c>
      <c r="S3121" t="str">
        <f t="shared" si="242"/>
        <v>spaces</v>
      </c>
      <c r="T3121" s="10">
        <f t="shared" si="243"/>
        <v>42060.04550925926</v>
      </c>
      <c r="U3121" s="10">
        <f t="shared" si="244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6">
        <f>IFERROR(E3122/L3122,0)/VLOOKUP(H3122,ExchangeRates,2,FALSE)</f>
        <v>14.545454545454547</v>
      </c>
      <c r="Q3122" s="15">
        <f>IFERROR(E3122/VLOOKUP(H3122,ExchangeRates,2,FALSE),0)</f>
        <v>145.45454545454547</v>
      </c>
      <c r="R3122" t="str">
        <f t="shared" si="241"/>
        <v>theater</v>
      </c>
      <c r="S3122" t="str">
        <f t="shared" si="242"/>
        <v>spaces</v>
      </c>
      <c r="T3122" s="10">
        <f t="shared" si="243"/>
        <v>42435.942083333328</v>
      </c>
      <c r="U3122" s="10">
        <f t="shared" si="244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6">
        <f>IFERROR(E3123/L3123,0)/VLOOKUP(H3123,ExchangeRates,2,FALSE)</f>
        <v>7.4626865671641784</v>
      </c>
      <c r="Q3123" s="15">
        <f>IFERROR(E3123/VLOOKUP(H3123,ExchangeRates,2,FALSE),0)</f>
        <v>7.4626865671641784</v>
      </c>
      <c r="R3123" t="str">
        <f t="shared" si="241"/>
        <v>theater</v>
      </c>
      <c r="S3123" t="str">
        <f t="shared" si="242"/>
        <v>spaces</v>
      </c>
      <c r="T3123" s="10">
        <f t="shared" si="243"/>
        <v>41848.679803240739</v>
      </c>
      <c r="U3123" s="10">
        <f t="shared" si="244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6">
        <f>IFERROR(E3124/L3124,0)/VLOOKUP(H3124,ExchangeRates,2,FALSE)</f>
        <v>58</v>
      </c>
      <c r="Q3124" s="15">
        <f>IFERROR(E3124/VLOOKUP(H3124,ExchangeRates,2,FALSE),0)</f>
        <v>116</v>
      </c>
      <c r="R3124" t="str">
        <f t="shared" si="241"/>
        <v>theater</v>
      </c>
      <c r="S3124" t="str">
        <f t="shared" si="242"/>
        <v>spaces</v>
      </c>
      <c r="T3124" s="10">
        <f t="shared" si="243"/>
        <v>42678.932083333333</v>
      </c>
      <c r="U3124" s="10">
        <f t="shared" si="244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6">
        <f>IFERROR(E3125/L3125,0)/VLOOKUP(H3125,ExchangeRates,2,FALSE)</f>
        <v>244.80459770114942</v>
      </c>
      <c r="Q3125" s="15">
        <f>IFERROR(E3125/VLOOKUP(H3125,ExchangeRates,2,FALSE),0)</f>
        <v>85192</v>
      </c>
      <c r="R3125" t="str">
        <f t="shared" si="241"/>
        <v>theater</v>
      </c>
      <c r="S3125" t="str">
        <f t="shared" si="242"/>
        <v>spaces</v>
      </c>
      <c r="T3125" s="10">
        <f t="shared" si="243"/>
        <v>42530.993032407408</v>
      </c>
      <c r="U3125" s="10">
        <f t="shared" si="244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6">
        <f>IFERROR(E3126/L3126,0)/VLOOKUP(H3126,ExchangeRates,2,FALSE)</f>
        <v>6.5</v>
      </c>
      <c r="Q3126" s="15">
        <f>IFERROR(E3126/VLOOKUP(H3126,ExchangeRates,2,FALSE),0)</f>
        <v>26</v>
      </c>
      <c r="R3126" t="str">
        <f t="shared" si="241"/>
        <v>theater</v>
      </c>
      <c r="S3126" t="str">
        <f t="shared" si="242"/>
        <v>spaces</v>
      </c>
      <c r="T3126" s="10">
        <f t="shared" si="243"/>
        <v>41977.780104166668</v>
      </c>
      <c r="U3126" s="10">
        <f t="shared" si="244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>
        <f>IFERROR(E3127/L3127,0)/VLOOKUP(H3127,ExchangeRates,2,FALSE)</f>
        <v>0</v>
      </c>
      <c r="Q3127" s="15">
        <f>IFERROR(E3127/VLOOKUP(H3127,ExchangeRates,2,FALSE),0)</f>
        <v>0</v>
      </c>
      <c r="R3127" t="str">
        <f t="shared" si="241"/>
        <v>theater</v>
      </c>
      <c r="S3127" t="str">
        <f t="shared" si="242"/>
        <v>spaces</v>
      </c>
      <c r="T3127" s="10">
        <f t="shared" si="243"/>
        <v>42346.20685185185</v>
      </c>
      <c r="U3127" s="10">
        <f t="shared" si="244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6">
        <f>IFERROR(E3128/L3128,0)/VLOOKUP(H3128,ExchangeRates,2,FALSE)</f>
        <v>61.176470588235297</v>
      </c>
      <c r="Q3128" s="15">
        <f>IFERROR(E3128/VLOOKUP(H3128,ExchangeRates,2,FALSE),0)</f>
        <v>1040</v>
      </c>
      <c r="R3128" t="str">
        <f t="shared" si="241"/>
        <v>theater</v>
      </c>
      <c r="S3128" t="str">
        <f t="shared" si="242"/>
        <v>spaces</v>
      </c>
      <c r="T3128" s="10">
        <f t="shared" si="243"/>
        <v>42427.018078703702</v>
      </c>
      <c r="U3128" s="10">
        <f t="shared" si="244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>
        <f>IFERROR(E3129/L3129,0)/VLOOKUP(H3129,ExchangeRates,2,FALSE)</f>
        <v>0</v>
      </c>
      <c r="Q3129" s="15">
        <f>IFERROR(E3129/VLOOKUP(H3129,ExchangeRates,2,FALSE),0)</f>
        <v>0</v>
      </c>
      <c r="R3129" t="str">
        <f t="shared" si="241"/>
        <v>theater</v>
      </c>
      <c r="S3129" t="str">
        <f t="shared" si="242"/>
        <v>spaces</v>
      </c>
      <c r="T3129" s="10">
        <f t="shared" si="243"/>
        <v>42034.856817129628</v>
      </c>
      <c r="U3129" s="10">
        <f t="shared" si="244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6">
        <f>IFERROR(E3130/L3130,0)/VLOOKUP(H3130,ExchangeRates,2,FALSE)</f>
        <v>139.23931623931625</v>
      </c>
      <c r="Q3130" s="15">
        <f>IFERROR(E3130/VLOOKUP(H3130,ExchangeRates,2,FALSE),0)</f>
        <v>16291</v>
      </c>
      <c r="R3130" t="str">
        <f t="shared" si="241"/>
        <v>theater</v>
      </c>
      <c r="S3130" t="str">
        <f t="shared" si="242"/>
        <v>plays</v>
      </c>
      <c r="T3130" s="10">
        <f t="shared" si="243"/>
        <v>42780.825706018513</v>
      </c>
      <c r="U3130" s="10">
        <f t="shared" si="244"/>
        <v>42810.784039351856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6">
        <f>IFERROR(E3131/L3131,0)/VLOOKUP(H3131,ExchangeRates,2,FALSE)</f>
        <v>10</v>
      </c>
      <c r="Q3131" s="15">
        <f>IFERROR(E3131/VLOOKUP(H3131,ExchangeRates,2,FALSE),0)</f>
        <v>10</v>
      </c>
      <c r="R3131" t="str">
        <f t="shared" si="241"/>
        <v>theater</v>
      </c>
      <c r="S3131" t="str">
        <f t="shared" si="242"/>
        <v>plays</v>
      </c>
      <c r="T3131" s="10">
        <f t="shared" si="243"/>
        <v>42803.842812499999</v>
      </c>
      <c r="U3131" s="10">
        <f t="shared" si="244"/>
        <v>42843.801145833335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6">
        <f>IFERROR(E3132/L3132,0)/VLOOKUP(H3132,ExchangeRates,2,FALSE)</f>
        <v>93.75</v>
      </c>
      <c r="Q3132" s="15">
        <f>IFERROR(E3132/VLOOKUP(H3132,ExchangeRates,2,FALSE),0)</f>
        <v>375</v>
      </c>
      <c r="R3132" t="str">
        <f t="shared" si="241"/>
        <v>theater</v>
      </c>
      <c r="S3132" t="str">
        <f t="shared" si="242"/>
        <v>plays</v>
      </c>
      <c r="T3132" s="10">
        <f t="shared" si="243"/>
        <v>42808.640231481477</v>
      </c>
      <c r="U3132" s="10">
        <f t="shared" si="244"/>
        <v>42839.207638888889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6">
        <f>IFERROR(E3133/L3133,0)/VLOOKUP(H3133,ExchangeRates,2,FALSE)</f>
        <v>53.75</v>
      </c>
      <c r="Q3133" s="15">
        <f>IFERROR(E3133/VLOOKUP(H3133,ExchangeRates,2,FALSE),0)</f>
        <v>645</v>
      </c>
      <c r="R3133" t="str">
        <f t="shared" si="241"/>
        <v>theater</v>
      </c>
      <c r="S3133" t="str">
        <f t="shared" si="242"/>
        <v>plays</v>
      </c>
      <c r="T3133" s="10">
        <f t="shared" si="243"/>
        <v>42803.579224537039</v>
      </c>
      <c r="U3133" s="10">
        <f t="shared" si="244"/>
        <v>42833.537557870368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6">
        <f>IFERROR(E3134/L3134,0)/VLOOKUP(H3134,ExchangeRates,2,FALSE)</f>
        <v>10</v>
      </c>
      <c r="Q3134" s="15">
        <f>IFERROR(E3134/VLOOKUP(H3134,ExchangeRates,2,FALSE),0)</f>
        <v>10</v>
      </c>
      <c r="R3134" t="str">
        <f t="shared" si="241"/>
        <v>theater</v>
      </c>
      <c r="S3134" t="str">
        <f t="shared" si="242"/>
        <v>plays</v>
      </c>
      <c r="T3134" s="10">
        <f t="shared" si="243"/>
        <v>42786.350231481483</v>
      </c>
      <c r="U3134" s="10">
        <f t="shared" si="244"/>
        <v>42846.308564814812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6">
        <f>IFERROR(E3135/L3135,0)/VLOOKUP(H3135,ExchangeRates,2,FALSE)</f>
        <v>42.721518987341767</v>
      </c>
      <c r="Q3135" s="15">
        <f>IFERROR(E3135/VLOOKUP(H3135,ExchangeRates,2,FALSE),0)</f>
        <v>683.54430379746827</v>
      </c>
      <c r="R3135" t="str">
        <f t="shared" si="241"/>
        <v>theater</v>
      </c>
      <c r="S3135" t="str">
        <f t="shared" si="242"/>
        <v>plays</v>
      </c>
      <c r="T3135" s="10">
        <f t="shared" si="243"/>
        <v>42788.565208333333</v>
      </c>
      <c r="U3135" s="10">
        <f t="shared" si="244"/>
        <v>42818.523541666669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6">
        <f>IFERROR(E3136/L3136,0)/VLOOKUP(H3136,ExchangeRates,2,FALSE)</f>
        <v>23.734177215189874</v>
      </c>
      <c r="Q3136" s="15">
        <f>IFERROR(E3136/VLOOKUP(H3136,ExchangeRates,2,FALSE),0)</f>
        <v>284.81012658227849</v>
      </c>
      <c r="R3136" t="str">
        <f t="shared" si="241"/>
        <v>theater</v>
      </c>
      <c r="S3136" t="str">
        <f t="shared" si="242"/>
        <v>plays</v>
      </c>
      <c r="T3136" s="10">
        <f t="shared" si="243"/>
        <v>42800.720127314809</v>
      </c>
      <c r="U3136" s="10">
        <f t="shared" si="244"/>
        <v>42821.678460648152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6">
        <f>IFERROR(E3137/L3137,0)/VLOOKUP(H3137,ExchangeRates,2,FALSE)</f>
        <v>23.142857142857142</v>
      </c>
      <c r="Q3137" s="15">
        <f>IFERROR(E3137/VLOOKUP(H3137,ExchangeRates,2,FALSE),0)</f>
        <v>162</v>
      </c>
      <c r="R3137" t="str">
        <f t="shared" si="241"/>
        <v>theater</v>
      </c>
      <c r="S3137" t="str">
        <f t="shared" si="242"/>
        <v>plays</v>
      </c>
      <c r="T3137" s="10">
        <f t="shared" si="243"/>
        <v>42807.151863425926</v>
      </c>
      <c r="U3137" s="10">
        <f t="shared" si="244"/>
        <v>42829.151863425926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 s="6">
        <f>IFERROR(E3138/L3138,0)/VLOOKUP(H3138,ExchangeRates,2,FALSE)</f>
        <v>36.76639815880322</v>
      </c>
      <c r="Q3138" s="15">
        <f>IFERROR(E3138/VLOOKUP(H3138,ExchangeRates,2,FALSE),0)</f>
        <v>808.8607594936708</v>
      </c>
      <c r="R3138" t="str">
        <f t="shared" si="241"/>
        <v>theater</v>
      </c>
      <c r="S3138" t="str">
        <f t="shared" si="242"/>
        <v>plays</v>
      </c>
      <c r="T3138" s="10">
        <f t="shared" si="243"/>
        <v>42789.462430555555</v>
      </c>
      <c r="U3138" s="10">
        <f t="shared" si="244"/>
        <v>42825.957638888889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 s="6">
        <f>IFERROR(E3139/L3139,0)/VLOOKUP(H3139,ExchangeRates,2,FALSE)</f>
        <v>50</v>
      </c>
      <c r="Q3139" s="15">
        <f>IFERROR(E3139/VLOOKUP(H3139,ExchangeRates,2,FALSE),0)</f>
        <v>50</v>
      </c>
      <c r="R3139" t="str">
        <f t="shared" ref="R3139:R3202" si="246">LEFT(N3139,FIND("/",N3139)-1)</f>
        <v>theater</v>
      </c>
      <c r="S3139" t="str">
        <f t="shared" ref="S3139:S3202" si="247">RIGHT(N3139,LEN(N3139)-FIND("/",N3139))</f>
        <v>plays</v>
      </c>
      <c r="T3139" s="10">
        <f t="shared" ref="T3139:T3202" si="248">(((J3139/86400)+DATE(1970,1,1)))</f>
        <v>42807.885057870371</v>
      </c>
      <c r="U3139" s="10">
        <f t="shared" ref="U3139:U3202" si="249">(((I3139/86400)+DATE(1970,1,1)))</f>
        <v>42858.8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>
        <f>IFERROR(E3140/L3140,0)/VLOOKUP(H3140,ExchangeRates,2,FALSE)</f>
        <v>0</v>
      </c>
      <c r="Q3140" s="15">
        <f>IFERROR(E3140/VLOOKUP(H3140,ExchangeRates,2,FALSE),0)</f>
        <v>0</v>
      </c>
      <c r="R3140" t="str">
        <f t="shared" si="246"/>
        <v>theater</v>
      </c>
      <c r="S3140" t="str">
        <f t="shared" si="247"/>
        <v>plays</v>
      </c>
      <c r="T3140" s="10">
        <f t="shared" si="248"/>
        <v>42809.645914351851</v>
      </c>
      <c r="U3140" s="10">
        <f t="shared" si="249"/>
        <v>42828.645914351851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6">
        <f>IFERROR(E3141/L3141,0)/VLOOKUP(H3141,ExchangeRates,2,FALSE)</f>
        <v>20.576131687242796</v>
      </c>
      <c r="Q3141" s="15">
        <f>IFERROR(E3141/VLOOKUP(H3141,ExchangeRates,2,FALSE),0)</f>
        <v>123.45679012345678</v>
      </c>
      <c r="R3141" t="str">
        <f t="shared" si="246"/>
        <v>theater</v>
      </c>
      <c r="S3141" t="str">
        <f t="shared" si="247"/>
        <v>plays</v>
      </c>
      <c r="T3141" s="10">
        <f t="shared" si="248"/>
        <v>42785.270370370374</v>
      </c>
      <c r="U3141" s="10">
        <f t="shared" si="249"/>
        <v>42819.189583333333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6">
        <f>IFERROR(E3142/L3142,0)/VLOOKUP(H3142,ExchangeRates,2,FALSE)</f>
        <v>27.272727272727273</v>
      </c>
      <c r="Q3142" s="15">
        <f>IFERROR(E3142/VLOOKUP(H3142,ExchangeRates,2,FALSE),0)</f>
        <v>109.09090909090909</v>
      </c>
      <c r="R3142" t="str">
        <f t="shared" si="246"/>
        <v>theater</v>
      </c>
      <c r="S3142" t="str">
        <f t="shared" si="247"/>
        <v>plays</v>
      </c>
      <c r="T3142" s="10">
        <f t="shared" si="248"/>
        <v>42802.718784722223</v>
      </c>
      <c r="U3142" s="10">
        <f t="shared" si="249"/>
        <v>42832.677118055552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6">
        <f>IFERROR(E3143/L3143,0)/VLOOKUP(H3143,ExchangeRates,2,FALSE)</f>
        <v>36.647727272727273</v>
      </c>
      <c r="Q3143" s="15">
        <f>IFERROR(E3143/VLOOKUP(H3143,ExchangeRates,2,FALSE),0)</f>
        <v>293.18181818181819</v>
      </c>
      <c r="R3143" t="str">
        <f t="shared" si="246"/>
        <v>theater</v>
      </c>
      <c r="S3143" t="str">
        <f t="shared" si="247"/>
        <v>plays</v>
      </c>
      <c r="T3143" s="10">
        <f t="shared" si="248"/>
        <v>42800.753333333334</v>
      </c>
      <c r="U3143" s="10">
        <f t="shared" si="249"/>
        <v>42841.833333333328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6">
        <f>IFERROR(E3144/L3144,0)/VLOOKUP(H3144,ExchangeRates,2,FALSE)</f>
        <v>18.987341772151897</v>
      </c>
      <c r="Q3144" s="15">
        <f>IFERROR(E3144/VLOOKUP(H3144,ExchangeRates,2,FALSE),0)</f>
        <v>56.962025316455694</v>
      </c>
      <c r="R3144" t="str">
        <f t="shared" si="246"/>
        <v>theater</v>
      </c>
      <c r="S3144" t="str">
        <f t="shared" si="247"/>
        <v>plays</v>
      </c>
      <c r="T3144" s="10">
        <f t="shared" si="248"/>
        <v>42783.513182870374</v>
      </c>
      <c r="U3144" s="10">
        <f t="shared" si="249"/>
        <v>42813.471516203703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>
        <f>IFERROR(E3145/L3145,0)/VLOOKUP(H3145,ExchangeRates,2,FALSE)</f>
        <v>0</v>
      </c>
      <c r="Q3145" s="15">
        <f>IFERROR(E3145/VLOOKUP(H3145,ExchangeRates,2,FALSE),0)</f>
        <v>0</v>
      </c>
      <c r="R3145" t="str">
        <f t="shared" si="246"/>
        <v>theater</v>
      </c>
      <c r="S3145" t="str">
        <f t="shared" si="247"/>
        <v>plays</v>
      </c>
      <c r="T3145" s="10">
        <f t="shared" si="248"/>
        <v>42808.358287037037</v>
      </c>
      <c r="U3145" s="10">
        <f t="shared" si="249"/>
        <v>42834.358287037037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6">
        <f>IFERROR(E3146/L3146,0)/VLOOKUP(H3146,ExchangeRates,2,FALSE)</f>
        <v>251.33333333333334</v>
      </c>
      <c r="Q3146" s="15">
        <f>IFERROR(E3146/VLOOKUP(H3146,ExchangeRates,2,FALSE),0)</f>
        <v>7540</v>
      </c>
      <c r="R3146" t="str">
        <f t="shared" si="246"/>
        <v>theater</v>
      </c>
      <c r="S3146" t="str">
        <f t="shared" si="247"/>
        <v>plays</v>
      </c>
      <c r="T3146" s="10">
        <f t="shared" si="248"/>
        <v>42796.538275462968</v>
      </c>
      <c r="U3146" s="10">
        <f t="shared" si="249"/>
        <v>42813.25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>
        <f>IFERROR(E3147/L3147,0)/VLOOKUP(H3147,ExchangeRates,2,FALSE)</f>
        <v>0</v>
      </c>
      <c r="Q3147" s="15">
        <f>IFERROR(E3147/VLOOKUP(H3147,ExchangeRates,2,FALSE),0)</f>
        <v>0</v>
      </c>
      <c r="R3147" t="str">
        <f t="shared" si="246"/>
        <v>theater</v>
      </c>
      <c r="S3147" t="str">
        <f t="shared" si="247"/>
        <v>plays</v>
      </c>
      <c r="T3147" s="10">
        <f t="shared" si="248"/>
        <v>42762.040902777779</v>
      </c>
      <c r="U3147" s="10">
        <f t="shared" si="249"/>
        <v>42821.999236111107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6">
        <f>IFERROR(E3148/L3148,0)/VLOOKUP(H3148,ExchangeRates,2,FALSE)</f>
        <v>20.004572473708276</v>
      </c>
      <c r="Q3148" s="15">
        <f>IFERROR(E3148/VLOOKUP(H3148,ExchangeRates,2,FALSE),0)</f>
        <v>240.05486968449929</v>
      </c>
      <c r="R3148" t="str">
        <f t="shared" si="246"/>
        <v>theater</v>
      </c>
      <c r="S3148" t="str">
        <f t="shared" si="247"/>
        <v>plays</v>
      </c>
      <c r="T3148" s="10">
        <f t="shared" si="248"/>
        <v>42796.682476851856</v>
      </c>
      <c r="U3148" s="10">
        <f t="shared" si="249"/>
        <v>42841.640810185185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6">
        <f>IFERROR(E3149/L3149,0)/VLOOKUP(H3149,ExchangeRates,2,FALSE)</f>
        <v>110.35211267605634</v>
      </c>
      <c r="Q3149" s="15">
        <f>IFERROR(E3149/VLOOKUP(H3149,ExchangeRates,2,FALSE),0)</f>
        <v>23505</v>
      </c>
      <c r="R3149" t="str">
        <f t="shared" si="246"/>
        <v>theater</v>
      </c>
      <c r="S3149" t="str">
        <f t="shared" si="247"/>
        <v>plays</v>
      </c>
      <c r="T3149" s="10">
        <f t="shared" si="248"/>
        <v>41909.96938657407</v>
      </c>
      <c r="U3149" s="10">
        <f t="shared" si="249"/>
        <v>41950.011053240742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6">
        <f>IFERROR(E3150/L3150,0)/VLOOKUP(H3150,ExchangeRates,2,FALSE)</f>
        <v>41.421052631578945</v>
      </c>
      <c r="Q3150" s="15">
        <f>IFERROR(E3150/VLOOKUP(H3150,ExchangeRates,2,FALSE),0)</f>
        <v>2361</v>
      </c>
      <c r="R3150" t="str">
        <f t="shared" si="246"/>
        <v>theater</v>
      </c>
      <c r="S3150" t="str">
        <f t="shared" si="247"/>
        <v>plays</v>
      </c>
      <c r="T3150" s="10">
        <f t="shared" si="248"/>
        <v>41891.665324074071</v>
      </c>
      <c r="U3150" s="10">
        <f t="shared" si="249"/>
        <v>41913.166666666664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6">
        <f>IFERROR(E3151/L3151,0)/VLOOKUP(H3151,ExchangeRates,2,FALSE)</f>
        <v>52</v>
      </c>
      <c r="Q3151" s="15">
        <f>IFERROR(E3151/VLOOKUP(H3151,ExchangeRates,2,FALSE),0)</f>
        <v>1300</v>
      </c>
      <c r="R3151" t="str">
        <f t="shared" si="246"/>
        <v>theater</v>
      </c>
      <c r="S3151" t="str">
        <f t="shared" si="247"/>
        <v>plays</v>
      </c>
      <c r="T3151" s="10">
        <f t="shared" si="248"/>
        <v>41226.017361111109</v>
      </c>
      <c r="U3151" s="10">
        <f t="shared" si="249"/>
        <v>41250.083333333336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6">
        <f>IFERROR(E3152/L3152,0)/VLOOKUP(H3152,ExchangeRates,2,FALSE)</f>
        <v>33.990384615384613</v>
      </c>
      <c r="Q3152" s="15">
        <f>IFERROR(E3152/VLOOKUP(H3152,ExchangeRates,2,FALSE),0)</f>
        <v>3535</v>
      </c>
      <c r="R3152" t="str">
        <f t="shared" si="246"/>
        <v>theater</v>
      </c>
      <c r="S3152" t="str">
        <f t="shared" si="247"/>
        <v>plays</v>
      </c>
      <c r="T3152" s="10">
        <f t="shared" si="248"/>
        <v>40478.263923611114</v>
      </c>
      <c r="U3152" s="10">
        <f t="shared" si="249"/>
        <v>40568.166666666664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6">
        <f>IFERROR(E3153/L3153,0)/VLOOKUP(H3153,ExchangeRates,2,FALSE)</f>
        <v>103.35294117647059</v>
      </c>
      <c r="Q3153" s="15">
        <f>IFERROR(E3153/VLOOKUP(H3153,ExchangeRates,2,FALSE),0)</f>
        <v>3514</v>
      </c>
      <c r="R3153" t="str">
        <f t="shared" si="246"/>
        <v>theater</v>
      </c>
      <c r="S3153" t="str">
        <f t="shared" si="247"/>
        <v>plays</v>
      </c>
      <c r="T3153" s="10">
        <f t="shared" si="248"/>
        <v>41862.83997685185</v>
      </c>
      <c r="U3153" s="10">
        <f t="shared" si="249"/>
        <v>41892.83997685185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6">
        <f>IFERROR(E3154/L3154,0)/VLOOKUP(H3154,ExchangeRates,2,FALSE)</f>
        <v>44.039297184961271</v>
      </c>
      <c r="Q3154" s="15">
        <f>IFERROR(E3154/VLOOKUP(H3154,ExchangeRates,2,FALSE),0)</f>
        <v>2950.6329113924048</v>
      </c>
      <c r="R3154" t="str">
        <f t="shared" si="246"/>
        <v>theater</v>
      </c>
      <c r="S3154" t="str">
        <f t="shared" si="247"/>
        <v>plays</v>
      </c>
      <c r="T3154" s="10">
        <f t="shared" si="248"/>
        <v>41550.867673611108</v>
      </c>
      <c r="U3154" s="10">
        <f t="shared" si="249"/>
        <v>41580.867673611108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6">
        <f>IFERROR(E3155/L3155,0)/VLOOKUP(H3155,ExchangeRates,2,FALSE)</f>
        <v>41.773858921161825</v>
      </c>
      <c r="Q3155" s="15">
        <f>IFERROR(E3155/VLOOKUP(H3155,ExchangeRates,2,FALSE),0)</f>
        <v>10067.5</v>
      </c>
      <c r="R3155" t="str">
        <f t="shared" si="246"/>
        <v>theater</v>
      </c>
      <c r="S3155" t="str">
        <f t="shared" si="247"/>
        <v>plays</v>
      </c>
      <c r="T3155" s="10">
        <f t="shared" si="248"/>
        <v>40633.154363425929</v>
      </c>
      <c r="U3155" s="10">
        <f t="shared" si="249"/>
        <v>40664.207638888889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6">
        <f>IFERROR(E3156/L3156,0)/VLOOKUP(H3156,ExchangeRates,2,FALSE)</f>
        <v>64.268292682926827</v>
      </c>
      <c r="Q3156" s="15">
        <f>IFERROR(E3156/VLOOKUP(H3156,ExchangeRates,2,FALSE),0)</f>
        <v>7905</v>
      </c>
      <c r="R3156" t="str">
        <f t="shared" si="246"/>
        <v>theater</v>
      </c>
      <c r="S3156" t="str">
        <f t="shared" si="247"/>
        <v>plays</v>
      </c>
      <c r="T3156" s="10">
        <f t="shared" si="248"/>
        <v>40970.875671296293</v>
      </c>
      <c r="U3156" s="10">
        <f t="shared" si="249"/>
        <v>41000.834004629629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6">
        <f>IFERROR(E3157/L3157,0)/VLOOKUP(H3157,ExchangeRates,2,FALSE)</f>
        <v>39.505532735350826</v>
      </c>
      <c r="Q3157" s="15">
        <f>IFERROR(E3157/VLOOKUP(H3157,ExchangeRates,2,FALSE),0)</f>
        <v>11930.670886075948</v>
      </c>
      <c r="R3157" t="str">
        <f t="shared" si="246"/>
        <v>theater</v>
      </c>
      <c r="S3157" t="str">
        <f t="shared" si="247"/>
        <v>plays</v>
      </c>
      <c r="T3157" s="10">
        <f t="shared" si="248"/>
        <v>41233.499131944445</v>
      </c>
      <c r="U3157" s="10">
        <f t="shared" si="249"/>
        <v>41263.499131944445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6">
        <f>IFERROR(E3158/L3158,0)/VLOOKUP(H3158,ExchangeRates,2,FALSE)</f>
        <v>62.921348314606739</v>
      </c>
      <c r="Q3158" s="15">
        <f>IFERROR(E3158/VLOOKUP(H3158,ExchangeRates,2,FALSE),0)</f>
        <v>5600</v>
      </c>
      <c r="R3158" t="str">
        <f t="shared" si="246"/>
        <v>theater</v>
      </c>
      <c r="S3158" t="str">
        <f t="shared" si="247"/>
        <v>plays</v>
      </c>
      <c r="T3158" s="10">
        <f t="shared" si="248"/>
        <v>41026.953055555554</v>
      </c>
      <c r="U3158" s="10">
        <f t="shared" si="249"/>
        <v>41061.953055555554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6">
        <f>IFERROR(E3159/L3159,0)/VLOOKUP(H3159,ExchangeRates,2,FALSE)</f>
        <v>98.536585365853654</v>
      </c>
      <c r="Q3159" s="15">
        <f>IFERROR(E3159/VLOOKUP(H3159,ExchangeRates,2,FALSE),0)</f>
        <v>4040</v>
      </c>
      <c r="R3159" t="str">
        <f t="shared" si="246"/>
        <v>theater</v>
      </c>
      <c r="S3159" t="str">
        <f t="shared" si="247"/>
        <v>plays</v>
      </c>
      <c r="T3159" s="10">
        <f t="shared" si="248"/>
        <v>41829.788252314815</v>
      </c>
      <c r="U3159" s="10">
        <f t="shared" si="249"/>
        <v>41839.208333333336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6">
        <f>IFERROR(E3160/L3160,0)/VLOOKUP(H3160,ExchangeRates,2,FALSE)</f>
        <v>82.608695652173907</v>
      </c>
      <c r="Q3160" s="15">
        <f>IFERROR(E3160/VLOOKUP(H3160,ExchangeRates,2,FALSE),0)</f>
        <v>5700</v>
      </c>
      <c r="R3160" t="str">
        <f t="shared" si="246"/>
        <v>theater</v>
      </c>
      <c r="S3160" t="str">
        <f t="shared" si="247"/>
        <v>plays</v>
      </c>
      <c r="T3160" s="10">
        <f t="shared" si="248"/>
        <v>41447.839722222227</v>
      </c>
      <c r="U3160" s="10">
        <f t="shared" si="249"/>
        <v>41477.839722222227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6">
        <f>IFERROR(E3161/L3161,0)/VLOOKUP(H3161,ExchangeRates,2,FALSE)</f>
        <v>38.504230769230773</v>
      </c>
      <c r="Q3161" s="15">
        <f>IFERROR(E3161/VLOOKUP(H3161,ExchangeRates,2,FALSE),0)</f>
        <v>2002.22</v>
      </c>
      <c r="R3161" t="str">
        <f t="shared" si="246"/>
        <v>theater</v>
      </c>
      <c r="S3161" t="str">
        <f t="shared" si="247"/>
        <v>plays</v>
      </c>
      <c r="T3161" s="10">
        <f t="shared" si="248"/>
        <v>40884.066678240742</v>
      </c>
      <c r="U3161" s="10">
        <f t="shared" si="249"/>
        <v>40926.958333333336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6">
        <f>IFERROR(E3162/L3162,0)/VLOOKUP(H3162,ExchangeRates,2,FALSE)</f>
        <v>80.15789473684211</v>
      </c>
      <c r="Q3162" s="15">
        <f>IFERROR(E3162/VLOOKUP(H3162,ExchangeRates,2,FALSE),0)</f>
        <v>4569</v>
      </c>
      <c r="R3162" t="str">
        <f t="shared" si="246"/>
        <v>theater</v>
      </c>
      <c r="S3162" t="str">
        <f t="shared" si="247"/>
        <v>plays</v>
      </c>
      <c r="T3162" s="10">
        <f t="shared" si="248"/>
        <v>41841.26489583333</v>
      </c>
      <c r="U3162" s="10">
        <f t="shared" si="249"/>
        <v>41864.207638888889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6">
        <f>IFERROR(E3163/L3163,0)/VLOOKUP(H3163,ExchangeRates,2,FALSE)</f>
        <v>35.956209373930896</v>
      </c>
      <c r="Q3163" s="15">
        <f>IFERROR(E3163/VLOOKUP(H3163,ExchangeRates,2,FALSE),0)</f>
        <v>2660.7594936708861</v>
      </c>
      <c r="R3163" t="str">
        <f t="shared" si="246"/>
        <v>theater</v>
      </c>
      <c r="S3163" t="str">
        <f t="shared" si="247"/>
        <v>plays</v>
      </c>
      <c r="T3163" s="10">
        <f t="shared" si="248"/>
        <v>41897.536134259259</v>
      </c>
      <c r="U3163" s="10">
        <f t="shared" si="249"/>
        <v>41927.536134259259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6">
        <f>IFERROR(E3164/L3164,0)/VLOOKUP(H3164,ExchangeRates,2,FALSE)</f>
        <v>80.730158730158735</v>
      </c>
      <c r="Q3164" s="15">
        <f>IFERROR(E3164/VLOOKUP(H3164,ExchangeRates,2,FALSE),0)</f>
        <v>5086</v>
      </c>
      <c r="R3164" t="str">
        <f t="shared" si="246"/>
        <v>theater</v>
      </c>
      <c r="S3164" t="str">
        <f t="shared" si="247"/>
        <v>plays</v>
      </c>
      <c r="T3164" s="10">
        <f t="shared" si="248"/>
        <v>41799.685902777775</v>
      </c>
      <c r="U3164" s="10">
        <f t="shared" si="249"/>
        <v>41827.083333333336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6">
        <f>IFERROR(E3165/L3165,0)/VLOOKUP(H3165,ExchangeRates,2,FALSE)</f>
        <v>200.69444444444446</v>
      </c>
      <c r="Q3165" s="15">
        <f>IFERROR(E3165/VLOOKUP(H3165,ExchangeRates,2,FALSE),0)</f>
        <v>14450</v>
      </c>
      <c r="R3165" t="str">
        <f t="shared" si="246"/>
        <v>theater</v>
      </c>
      <c r="S3165" t="str">
        <f t="shared" si="247"/>
        <v>plays</v>
      </c>
      <c r="T3165" s="10">
        <f t="shared" si="248"/>
        <v>41775.753761574073</v>
      </c>
      <c r="U3165" s="10">
        <f t="shared" si="249"/>
        <v>41805.753761574073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6">
        <f>IFERROR(E3166/L3166,0)/VLOOKUP(H3166,ExchangeRates,2,FALSE)</f>
        <v>37.591549295774648</v>
      </c>
      <c r="Q3166" s="15">
        <f>IFERROR(E3166/VLOOKUP(H3166,ExchangeRates,2,FALSE),0)</f>
        <v>2669</v>
      </c>
      <c r="R3166" t="str">
        <f t="shared" si="246"/>
        <v>theater</v>
      </c>
      <c r="S3166" t="str">
        <f t="shared" si="247"/>
        <v>plays</v>
      </c>
      <c r="T3166" s="10">
        <f t="shared" si="248"/>
        <v>41766.805729166663</v>
      </c>
      <c r="U3166" s="10">
        <f t="shared" si="249"/>
        <v>41799.805729166663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6">
        <f>IFERROR(E3167/L3167,0)/VLOOKUP(H3167,ExchangeRates,2,FALSE)</f>
        <v>58.095238095238095</v>
      </c>
      <c r="Q3167" s="15">
        <f>IFERROR(E3167/VLOOKUP(H3167,ExchangeRates,2,FALSE),0)</f>
        <v>1220</v>
      </c>
      <c r="R3167" t="str">
        <f t="shared" si="246"/>
        <v>theater</v>
      </c>
      <c r="S3167" t="str">
        <f t="shared" si="247"/>
        <v>plays</v>
      </c>
      <c r="T3167" s="10">
        <f t="shared" si="248"/>
        <v>40644.159259259257</v>
      </c>
      <c r="U3167" s="10">
        <f t="shared" si="249"/>
        <v>40666.165972222225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6">
        <f>IFERROR(E3168/L3168,0)/VLOOKUP(H3168,ExchangeRates,2,FALSE)</f>
        <v>60.300892473118282</v>
      </c>
      <c r="Q3168" s="15">
        <f>IFERROR(E3168/VLOOKUP(H3168,ExchangeRates,2,FALSE),0)</f>
        <v>56079.83</v>
      </c>
      <c r="R3168" t="str">
        <f t="shared" si="246"/>
        <v>theater</v>
      </c>
      <c r="S3168" t="str">
        <f t="shared" si="247"/>
        <v>plays</v>
      </c>
      <c r="T3168" s="10">
        <f t="shared" si="248"/>
        <v>41940.69158564815</v>
      </c>
      <c r="U3168" s="10">
        <f t="shared" si="249"/>
        <v>41969.332638888889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6">
        <f>IFERROR(E3169/L3169,0)/VLOOKUP(H3169,ExchangeRates,2,FALSE)</f>
        <v>63.363636363636367</v>
      </c>
      <c r="Q3169" s="15">
        <f>IFERROR(E3169/VLOOKUP(H3169,ExchangeRates,2,FALSE),0)</f>
        <v>3485</v>
      </c>
      <c r="R3169" t="str">
        <f t="shared" si="246"/>
        <v>theater</v>
      </c>
      <c r="S3169" t="str">
        <f t="shared" si="247"/>
        <v>plays</v>
      </c>
      <c r="T3169" s="10">
        <f t="shared" si="248"/>
        <v>41839.175706018519</v>
      </c>
      <c r="U3169" s="10">
        <f t="shared" si="249"/>
        <v>41853.175706018519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6">
        <f>IFERROR(E3170/L3170,0)/VLOOKUP(H3170,ExchangeRates,2,FALSE)</f>
        <v>50.901639344262293</v>
      </c>
      <c r="Q3170" s="15">
        <f>IFERROR(E3170/VLOOKUP(H3170,ExchangeRates,2,FALSE),0)</f>
        <v>3105</v>
      </c>
      <c r="R3170" t="str">
        <f t="shared" si="246"/>
        <v>theater</v>
      </c>
      <c r="S3170" t="str">
        <f t="shared" si="247"/>
        <v>plays</v>
      </c>
      <c r="T3170" s="10">
        <f t="shared" si="248"/>
        <v>41772.105937500004</v>
      </c>
      <c r="U3170" s="10">
        <f t="shared" si="249"/>
        <v>41803.916666666664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6">
        <f>IFERROR(E3171/L3171,0)/VLOOKUP(H3171,ExchangeRates,2,FALSE)</f>
        <v>100.5</v>
      </c>
      <c r="Q3171" s="15">
        <f>IFERROR(E3171/VLOOKUP(H3171,ExchangeRates,2,FALSE),0)</f>
        <v>8241</v>
      </c>
      <c r="R3171" t="str">
        <f t="shared" si="246"/>
        <v>theater</v>
      </c>
      <c r="S3171" t="str">
        <f t="shared" si="247"/>
        <v>plays</v>
      </c>
      <c r="T3171" s="10">
        <f t="shared" si="248"/>
        <v>41591.737974537034</v>
      </c>
      <c r="U3171" s="10">
        <f t="shared" si="249"/>
        <v>41621.207638888889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6">
        <f>IFERROR(E3172/L3172,0)/VLOOKUP(H3172,ExchangeRates,2,FALSE)</f>
        <v>31.619718309859156</v>
      </c>
      <c r="Q3172" s="15">
        <f>IFERROR(E3172/VLOOKUP(H3172,ExchangeRates,2,FALSE),0)</f>
        <v>2245</v>
      </c>
      <c r="R3172" t="str">
        <f t="shared" si="246"/>
        <v>theater</v>
      </c>
      <c r="S3172" t="str">
        <f t="shared" si="247"/>
        <v>plays</v>
      </c>
      <c r="T3172" s="10">
        <f t="shared" si="248"/>
        <v>41789.080370370371</v>
      </c>
      <c r="U3172" s="10">
        <f t="shared" si="249"/>
        <v>41822.166666666664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6">
        <f>IFERROR(E3173/L3173,0)/VLOOKUP(H3173,ExchangeRates,2,FALSE)</f>
        <v>82.408308990587471</v>
      </c>
      <c r="Q3173" s="15">
        <f>IFERROR(E3173/VLOOKUP(H3173,ExchangeRates,2,FALSE),0)</f>
        <v>9641.7721518987346</v>
      </c>
      <c r="R3173" t="str">
        <f t="shared" si="246"/>
        <v>theater</v>
      </c>
      <c r="S3173" t="str">
        <f t="shared" si="247"/>
        <v>plays</v>
      </c>
      <c r="T3173" s="10">
        <f t="shared" si="248"/>
        <v>42466.608310185184</v>
      </c>
      <c r="U3173" s="10">
        <f t="shared" si="249"/>
        <v>42496.608310185184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6">
        <f>IFERROR(E3174/L3174,0)/VLOOKUP(H3174,ExchangeRates,2,FALSE)</f>
        <v>79.310344827586206</v>
      </c>
      <c r="Q3174" s="15">
        <f>IFERROR(E3174/VLOOKUP(H3174,ExchangeRates,2,FALSE),0)</f>
        <v>2300</v>
      </c>
      <c r="R3174" t="str">
        <f t="shared" si="246"/>
        <v>theater</v>
      </c>
      <c r="S3174" t="str">
        <f t="shared" si="247"/>
        <v>plays</v>
      </c>
      <c r="T3174" s="10">
        <f t="shared" si="248"/>
        <v>40923.729953703703</v>
      </c>
      <c r="U3174" s="10">
        <f t="shared" si="249"/>
        <v>40953.729953703703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6">
        <f>IFERROR(E3175/L3175,0)/VLOOKUP(H3175,ExchangeRates,2,FALSE)</f>
        <v>139.18918918918919</v>
      </c>
      <c r="Q3175" s="15">
        <f>IFERROR(E3175/VLOOKUP(H3175,ExchangeRates,2,FALSE),0)</f>
        <v>10300</v>
      </c>
      <c r="R3175" t="str">
        <f t="shared" si="246"/>
        <v>theater</v>
      </c>
      <c r="S3175" t="str">
        <f t="shared" si="247"/>
        <v>plays</v>
      </c>
      <c r="T3175" s="10">
        <f t="shared" si="248"/>
        <v>41878.878379629634</v>
      </c>
      <c r="U3175" s="10">
        <f t="shared" si="249"/>
        <v>41908.878379629634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6">
        <f>IFERROR(E3176/L3176,0)/VLOOKUP(H3176,ExchangeRates,2,FALSE)</f>
        <v>131.91304347826087</v>
      </c>
      <c r="Q3176" s="15">
        <f>IFERROR(E3176/VLOOKUP(H3176,ExchangeRates,2,FALSE),0)</f>
        <v>3034</v>
      </c>
      <c r="R3176" t="str">
        <f t="shared" si="246"/>
        <v>theater</v>
      </c>
      <c r="S3176" t="str">
        <f t="shared" si="247"/>
        <v>plays</v>
      </c>
      <c r="T3176" s="10">
        <f t="shared" si="248"/>
        <v>41862.864675925928</v>
      </c>
      <c r="U3176" s="10">
        <f t="shared" si="249"/>
        <v>41876.864675925928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6">
        <f>IFERROR(E3177/L3177,0)/VLOOKUP(H3177,ExchangeRates,2,FALSE)</f>
        <v>91.3</v>
      </c>
      <c r="Q3177" s="15">
        <f>IFERROR(E3177/VLOOKUP(H3177,ExchangeRates,2,FALSE),0)</f>
        <v>5478</v>
      </c>
      <c r="R3177" t="str">
        <f t="shared" si="246"/>
        <v>theater</v>
      </c>
      <c r="S3177" t="str">
        <f t="shared" si="247"/>
        <v>plays</v>
      </c>
      <c r="T3177" s="10">
        <f t="shared" si="248"/>
        <v>40531.886886574073</v>
      </c>
      <c r="U3177" s="10">
        <f t="shared" si="249"/>
        <v>40591.886886574073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6">
        <f>IFERROR(E3178/L3178,0)/VLOOKUP(H3178,ExchangeRates,2,FALSE)</f>
        <v>39.672727272727272</v>
      </c>
      <c r="Q3178" s="15">
        <f>IFERROR(E3178/VLOOKUP(H3178,ExchangeRates,2,FALSE),0)</f>
        <v>2182</v>
      </c>
      <c r="R3178" t="str">
        <f t="shared" si="246"/>
        <v>theater</v>
      </c>
      <c r="S3178" t="str">
        <f t="shared" si="247"/>
        <v>plays</v>
      </c>
      <c r="T3178" s="10">
        <f t="shared" si="248"/>
        <v>41477.930914351848</v>
      </c>
      <c r="U3178" s="10">
        <f t="shared" si="249"/>
        <v>41504.625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6">
        <f>IFERROR(E3179/L3179,0)/VLOOKUP(H3179,ExchangeRates,2,FALSE)</f>
        <v>57.549019607843135</v>
      </c>
      <c r="Q3179" s="15">
        <f>IFERROR(E3179/VLOOKUP(H3179,ExchangeRates,2,FALSE),0)</f>
        <v>2935</v>
      </c>
      <c r="R3179" t="str">
        <f t="shared" si="246"/>
        <v>theater</v>
      </c>
      <c r="S3179" t="str">
        <f t="shared" si="247"/>
        <v>plays</v>
      </c>
      <c r="T3179" s="10">
        <f t="shared" si="248"/>
        <v>41781.666770833333</v>
      </c>
      <c r="U3179" s="10">
        <f t="shared" si="249"/>
        <v>41811.666770833333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6">
        <f>IFERROR(E3180/L3180,0)/VLOOKUP(H3180,ExchangeRates,2,FALSE)</f>
        <v>41.804608893216489</v>
      </c>
      <c r="Q3180" s="15">
        <f>IFERROR(E3180/VLOOKUP(H3180,ExchangeRates,2,FALSE),0)</f>
        <v>3260.7594936708861</v>
      </c>
      <c r="R3180" t="str">
        <f t="shared" si="246"/>
        <v>theater</v>
      </c>
      <c r="S3180" t="str">
        <f t="shared" si="247"/>
        <v>plays</v>
      </c>
      <c r="T3180" s="10">
        <f t="shared" si="248"/>
        <v>41806.605034722219</v>
      </c>
      <c r="U3180" s="10">
        <f t="shared" si="249"/>
        <v>41836.605034722219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6">
        <f>IFERROR(E3181/L3181,0)/VLOOKUP(H3181,ExchangeRates,2,FALSE)</f>
        <v>77.335806451612896</v>
      </c>
      <c r="Q3181" s="15">
        <f>IFERROR(E3181/VLOOKUP(H3181,ExchangeRates,2,FALSE),0)</f>
        <v>4794.82</v>
      </c>
      <c r="R3181" t="str">
        <f t="shared" si="246"/>
        <v>theater</v>
      </c>
      <c r="S3181" t="str">
        <f t="shared" si="247"/>
        <v>plays</v>
      </c>
      <c r="T3181" s="10">
        <f t="shared" si="248"/>
        <v>41375.702210648145</v>
      </c>
      <c r="U3181" s="10">
        <f t="shared" si="249"/>
        <v>41400.702210648145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6">
        <f>IFERROR(E3182/L3182,0)/VLOOKUP(H3182,ExchangeRates,2,FALSE)</f>
        <v>40.42194092827004</v>
      </c>
      <c r="Q3182" s="15">
        <f>IFERROR(E3182/VLOOKUP(H3182,ExchangeRates,2,FALSE),0)</f>
        <v>1818.9873417721519</v>
      </c>
      <c r="R3182" t="str">
        <f t="shared" si="246"/>
        <v>theater</v>
      </c>
      <c r="S3182" t="str">
        <f t="shared" si="247"/>
        <v>plays</v>
      </c>
      <c r="T3182" s="10">
        <f t="shared" si="248"/>
        <v>41780.412604166668</v>
      </c>
      <c r="U3182" s="10">
        <f t="shared" si="24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6">
        <f>IFERROR(E3183/L3183,0)/VLOOKUP(H3183,ExchangeRates,2,FALSE)</f>
        <v>45.991561181434598</v>
      </c>
      <c r="Q3183" s="15">
        <f>IFERROR(E3183/VLOOKUP(H3183,ExchangeRates,2,FALSE),0)</f>
        <v>689.87341772151899</v>
      </c>
      <c r="R3183" t="str">
        <f t="shared" si="246"/>
        <v>theater</v>
      </c>
      <c r="S3183" t="str">
        <f t="shared" si="247"/>
        <v>plays</v>
      </c>
      <c r="T3183" s="10">
        <f t="shared" si="248"/>
        <v>41779.310034722221</v>
      </c>
      <c r="U3183" s="10">
        <f t="shared" si="249"/>
        <v>41805.666666666664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6">
        <f>IFERROR(E3184/L3184,0)/VLOOKUP(H3184,ExchangeRates,2,FALSE)</f>
        <v>46.768211920529801</v>
      </c>
      <c r="Q3184" s="15">
        <f>IFERROR(E3184/VLOOKUP(H3184,ExchangeRates,2,FALSE),0)</f>
        <v>7062</v>
      </c>
      <c r="R3184" t="str">
        <f t="shared" si="246"/>
        <v>theater</v>
      </c>
      <c r="S3184" t="str">
        <f t="shared" si="247"/>
        <v>plays</v>
      </c>
      <c r="T3184" s="10">
        <f t="shared" si="248"/>
        <v>40883.949317129627</v>
      </c>
      <c r="U3184" s="10">
        <f t="shared" si="24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6">
        <f>IFERROR(E3185/L3185,0)/VLOOKUP(H3185,ExchangeRates,2,FALSE)</f>
        <v>40.073529411764703</v>
      </c>
      <c r="Q3185" s="15">
        <f>IFERROR(E3185/VLOOKUP(H3185,ExchangeRates,2,FALSE),0)</f>
        <v>2725</v>
      </c>
      <c r="R3185" t="str">
        <f t="shared" si="246"/>
        <v>theater</v>
      </c>
      <c r="S3185" t="str">
        <f t="shared" si="247"/>
        <v>plays</v>
      </c>
      <c r="T3185" s="10">
        <f t="shared" si="248"/>
        <v>41491.79478009259</v>
      </c>
      <c r="U3185" s="10">
        <f t="shared" si="24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6">
        <f>IFERROR(E3186/L3186,0)/VLOOKUP(H3186,ExchangeRates,2,FALSE)</f>
        <v>100.21739130434783</v>
      </c>
      <c r="Q3186" s="15">
        <f>IFERROR(E3186/VLOOKUP(H3186,ExchangeRates,2,FALSE),0)</f>
        <v>4610</v>
      </c>
      <c r="R3186" t="str">
        <f t="shared" si="246"/>
        <v>theater</v>
      </c>
      <c r="S3186" t="str">
        <f t="shared" si="247"/>
        <v>plays</v>
      </c>
      <c r="T3186" s="10">
        <f t="shared" si="248"/>
        <v>41791.993414351848</v>
      </c>
      <c r="U3186" s="10">
        <f t="shared" si="24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6">
        <f>IFERROR(E3187/L3187,0)/VLOOKUP(H3187,ExchangeRates,2,FALSE)</f>
        <v>52.742616033755269</v>
      </c>
      <c r="Q3187" s="15">
        <f>IFERROR(E3187/VLOOKUP(H3187,ExchangeRates,2,FALSE),0)</f>
        <v>1265.8227848101264</v>
      </c>
      <c r="R3187" t="str">
        <f t="shared" si="246"/>
        <v>theater</v>
      </c>
      <c r="S3187" t="str">
        <f t="shared" si="247"/>
        <v>plays</v>
      </c>
      <c r="T3187" s="10">
        <f t="shared" si="248"/>
        <v>41829.977326388893</v>
      </c>
      <c r="U3187" s="10">
        <f t="shared" si="24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6">
        <f>IFERROR(E3188/L3188,0)/VLOOKUP(H3188,ExchangeRates,2,FALSE)</f>
        <v>59.132007233273058</v>
      </c>
      <c r="Q3188" s="15">
        <f>IFERROR(E3188/VLOOKUP(H3188,ExchangeRates,2,FALSE),0)</f>
        <v>4139.2405063291135</v>
      </c>
      <c r="R3188" t="str">
        <f t="shared" si="246"/>
        <v>theater</v>
      </c>
      <c r="S3188" t="str">
        <f t="shared" si="247"/>
        <v>plays</v>
      </c>
      <c r="T3188" s="10">
        <f t="shared" si="248"/>
        <v>41868.924050925925</v>
      </c>
      <c r="U3188" s="10">
        <f t="shared" si="24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6">
        <f>IFERROR(E3189/L3189,0)/VLOOKUP(H3189,ExchangeRates,2,FALSE)</f>
        <v>71.491803278688522</v>
      </c>
      <c r="Q3189" s="15">
        <f>IFERROR(E3189/VLOOKUP(H3189,ExchangeRates,2,FALSE),0)</f>
        <v>17444</v>
      </c>
      <c r="R3189" t="str">
        <f t="shared" si="246"/>
        <v>theater</v>
      </c>
      <c r="S3189" t="str">
        <f t="shared" si="247"/>
        <v>plays</v>
      </c>
      <c r="T3189" s="10">
        <f t="shared" si="248"/>
        <v>41835.666354166664</v>
      </c>
      <c r="U3189" s="10">
        <f t="shared" si="249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6">
        <f>IFERROR(E3190/L3190,0)/VLOOKUP(H3190,ExchangeRates,2,FALSE)</f>
        <v>18.284106891701828</v>
      </c>
      <c r="Q3190" s="15">
        <f>IFERROR(E3190/VLOOKUP(H3190,ExchangeRates,2,FALSE),0)</f>
        <v>164.55696202531644</v>
      </c>
      <c r="R3190" t="str">
        <f t="shared" si="246"/>
        <v>theater</v>
      </c>
      <c r="S3190" t="str">
        <f t="shared" si="247"/>
        <v>musical</v>
      </c>
      <c r="T3190" s="10">
        <f t="shared" si="248"/>
        <v>42144.415532407409</v>
      </c>
      <c r="U3190" s="10">
        <f t="shared" si="249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6">
        <f>IFERROR(E3191/L3191,0)/VLOOKUP(H3191,ExchangeRates,2,FALSE)</f>
        <v>38.787185354691083</v>
      </c>
      <c r="Q3191" s="15">
        <f>IFERROR(E3191/VLOOKUP(H3191,ExchangeRates,2,FALSE),0)</f>
        <v>736.95652173913049</v>
      </c>
      <c r="R3191" t="str">
        <f t="shared" si="246"/>
        <v>theater</v>
      </c>
      <c r="S3191" t="str">
        <f t="shared" si="247"/>
        <v>musical</v>
      </c>
      <c r="T3191" s="10">
        <f t="shared" si="248"/>
        <v>42118.346435185187</v>
      </c>
      <c r="U3191" s="10">
        <f t="shared" si="24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>
        <f>IFERROR(E3192/L3192,0)/VLOOKUP(H3192,ExchangeRates,2,FALSE)</f>
        <v>0</v>
      </c>
      <c r="Q3192" s="15">
        <f>IFERROR(E3192/VLOOKUP(H3192,ExchangeRates,2,FALSE),0)</f>
        <v>0</v>
      </c>
      <c r="R3192" t="str">
        <f t="shared" si="246"/>
        <v>theater</v>
      </c>
      <c r="S3192" t="str">
        <f t="shared" si="247"/>
        <v>musical</v>
      </c>
      <c r="T3192" s="10">
        <f t="shared" si="248"/>
        <v>42683.151331018518</v>
      </c>
      <c r="U3192" s="10">
        <f t="shared" si="24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6">
        <f>IFERROR(E3193/L3193,0)/VLOOKUP(H3193,ExchangeRates,2,FALSE)</f>
        <v>37.75</v>
      </c>
      <c r="Q3193" s="15">
        <f>IFERROR(E3193/VLOOKUP(H3193,ExchangeRates,2,FALSE),0)</f>
        <v>151</v>
      </c>
      <c r="R3193" t="str">
        <f t="shared" si="246"/>
        <v>theater</v>
      </c>
      <c r="S3193" t="str">
        <f t="shared" si="247"/>
        <v>musical</v>
      </c>
      <c r="T3193" s="10">
        <f t="shared" si="248"/>
        <v>42538.755428240736</v>
      </c>
      <c r="U3193" s="10">
        <f t="shared" si="249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6">
        <f>IFERROR(E3194/L3194,0)/VLOOKUP(H3194,ExchangeRates,2,FALSE)</f>
        <v>16.139240506329113</v>
      </c>
      <c r="Q3194" s="15">
        <f>IFERROR(E3194/VLOOKUP(H3194,ExchangeRates,2,FALSE),0)</f>
        <v>129.1139240506329</v>
      </c>
      <c r="R3194" t="str">
        <f t="shared" si="246"/>
        <v>theater</v>
      </c>
      <c r="S3194" t="str">
        <f t="shared" si="247"/>
        <v>musical</v>
      </c>
      <c r="T3194" s="10">
        <f t="shared" si="248"/>
        <v>42018.94049768518</v>
      </c>
      <c r="U3194" s="10">
        <f t="shared" si="249"/>
        <v>42063.916666666672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6">
        <f>IFERROR(E3195/L3195,0)/VLOOKUP(H3195,ExchangeRates,2,FALSE)</f>
        <v>30.959915611814342</v>
      </c>
      <c r="Q3195" s="15">
        <f>IFERROR(E3195/VLOOKUP(H3195,ExchangeRates,2,FALSE),0)</f>
        <v>743.03797468354423</v>
      </c>
      <c r="R3195" t="str">
        <f t="shared" si="246"/>
        <v>theater</v>
      </c>
      <c r="S3195" t="str">
        <f t="shared" si="247"/>
        <v>musical</v>
      </c>
      <c r="T3195" s="10">
        <f t="shared" si="248"/>
        <v>42010.968240740738</v>
      </c>
      <c r="U3195" s="10">
        <f t="shared" si="249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>
        <f>IFERROR(E3196/L3196,0)/VLOOKUP(H3196,ExchangeRates,2,FALSE)</f>
        <v>0</v>
      </c>
      <c r="Q3196" s="15">
        <f>IFERROR(E3196/VLOOKUP(H3196,ExchangeRates,2,FALSE),0)</f>
        <v>0</v>
      </c>
      <c r="R3196" t="str">
        <f t="shared" si="246"/>
        <v>theater</v>
      </c>
      <c r="S3196" t="str">
        <f t="shared" si="247"/>
        <v>musical</v>
      </c>
      <c r="T3196" s="10">
        <f t="shared" si="248"/>
        <v>42182.062476851846</v>
      </c>
      <c r="U3196" s="10">
        <f t="shared" si="24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6">
        <f>IFERROR(E3197/L3197,0)/VLOOKUP(H3197,ExchangeRates,2,FALSE)</f>
        <v>53.07692307692308</v>
      </c>
      <c r="Q3197" s="15">
        <f>IFERROR(E3197/VLOOKUP(H3197,ExchangeRates,2,FALSE),0)</f>
        <v>2070</v>
      </c>
      <c r="R3197" t="str">
        <f t="shared" si="246"/>
        <v>theater</v>
      </c>
      <c r="S3197" t="str">
        <f t="shared" si="247"/>
        <v>musical</v>
      </c>
      <c r="T3197" s="10">
        <f t="shared" si="248"/>
        <v>42017.594236111108</v>
      </c>
      <c r="U3197" s="10">
        <f t="shared" si="24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6">
        <f>IFERROR(E3198/L3198,0)/VLOOKUP(H3198,ExchangeRates,2,FALSE)</f>
        <v>300</v>
      </c>
      <c r="Q3198" s="15">
        <f>IFERROR(E3198/VLOOKUP(H3198,ExchangeRates,2,FALSE),0)</f>
        <v>1800</v>
      </c>
      <c r="R3198" t="str">
        <f t="shared" si="246"/>
        <v>theater</v>
      </c>
      <c r="S3198" t="str">
        <f t="shared" si="247"/>
        <v>musical</v>
      </c>
      <c r="T3198" s="10">
        <f t="shared" si="248"/>
        <v>42157.598090277781</v>
      </c>
      <c r="U3198" s="10">
        <f t="shared" si="24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6">
        <f>IFERROR(E3199/L3199,0)/VLOOKUP(H3199,ExchangeRates,2,FALSE)</f>
        <v>30.879180151024812</v>
      </c>
      <c r="Q3199" s="15">
        <f>IFERROR(E3199/VLOOKUP(H3199,ExchangeRates,2,FALSE),0)</f>
        <v>123.51672060409925</v>
      </c>
      <c r="R3199" t="str">
        <f t="shared" si="246"/>
        <v>theater</v>
      </c>
      <c r="S3199" t="str">
        <f t="shared" si="247"/>
        <v>musical</v>
      </c>
      <c r="T3199" s="10">
        <f t="shared" si="248"/>
        <v>42009.493263888886</v>
      </c>
      <c r="U3199" s="10">
        <f t="shared" si="24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6">
        <f>IFERROR(E3200/L3200,0)/VLOOKUP(H3200,ExchangeRates,2,FALSE)</f>
        <v>5.5809233891425665</v>
      </c>
      <c r="Q3200" s="15">
        <f>IFERROR(E3200/VLOOKUP(H3200,ExchangeRates,2,FALSE),0)</f>
        <v>16.7427701674277</v>
      </c>
      <c r="R3200" t="str">
        <f t="shared" si="246"/>
        <v>theater</v>
      </c>
      <c r="S3200" t="str">
        <f t="shared" si="247"/>
        <v>musical</v>
      </c>
      <c r="T3200" s="10">
        <f t="shared" si="248"/>
        <v>42013.424502314811</v>
      </c>
      <c r="U3200" s="10">
        <f t="shared" si="24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6">
        <f>IFERROR(E3201/L3201,0)/VLOOKUP(H3201,ExchangeRates,2,FALSE)</f>
        <v>49.20754716981132</v>
      </c>
      <c r="Q3201" s="15">
        <f>IFERROR(E3201/VLOOKUP(H3201,ExchangeRates,2,FALSE),0)</f>
        <v>2608</v>
      </c>
      <c r="R3201" t="str">
        <f t="shared" si="246"/>
        <v>theater</v>
      </c>
      <c r="S3201" t="str">
        <f t="shared" si="247"/>
        <v>musical</v>
      </c>
      <c r="T3201" s="10">
        <f t="shared" si="248"/>
        <v>41858.761782407411</v>
      </c>
      <c r="U3201" s="10">
        <f t="shared" si="24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 s="6">
        <f>IFERROR(E3202/L3202,0)/VLOOKUP(H3202,ExchangeRates,2,FALSE)</f>
        <v>1</v>
      </c>
      <c r="Q3202" s="15">
        <f>IFERROR(E3202/VLOOKUP(H3202,ExchangeRates,2,FALSE),0)</f>
        <v>1</v>
      </c>
      <c r="R3202" t="str">
        <f t="shared" si="246"/>
        <v>theater</v>
      </c>
      <c r="S3202" t="str">
        <f t="shared" si="247"/>
        <v>musical</v>
      </c>
      <c r="T3202" s="10">
        <f t="shared" si="248"/>
        <v>42460.320613425924</v>
      </c>
      <c r="U3202" s="10">
        <f t="shared" si="249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 s="6">
        <f>IFERROR(E3203/L3203,0)/VLOOKUP(H3203,ExchangeRates,2,FALSE)</f>
        <v>15.822784810126581</v>
      </c>
      <c r="Q3203" s="15">
        <f>IFERROR(E3203/VLOOKUP(H3203,ExchangeRates,2,FALSE),0)</f>
        <v>31.645569620253163</v>
      </c>
      <c r="R3203" t="str">
        <f t="shared" ref="R3203:R3266" si="251">LEFT(N3203,FIND("/",N3203)-1)</f>
        <v>theater</v>
      </c>
      <c r="S3203" t="str">
        <f t="shared" ref="S3203:S3266" si="252">RIGHT(N3203,LEN(N3203)-FIND("/",N3203))</f>
        <v>musical</v>
      </c>
      <c r="T3203" s="10">
        <f t="shared" ref="T3203:T3266" si="253">(((J3203/86400)+DATE(1970,1,1)))</f>
        <v>41861.767094907409</v>
      </c>
      <c r="U3203" s="10">
        <f t="shared" ref="U3203:U3266" si="254">(((I3203/86400)+DATE(1970,1,1)))</f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6">
        <f>IFERROR(E3204/L3204,0)/VLOOKUP(H3204,ExchangeRates,2,FALSE)</f>
        <v>109.04</v>
      </c>
      <c r="Q3204" s="15">
        <f>IFERROR(E3204/VLOOKUP(H3204,ExchangeRates,2,FALSE),0)</f>
        <v>2726</v>
      </c>
      <c r="R3204" t="str">
        <f t="shared" si="251"/>
        <v>theater</v>
      </c>
      <c r="S3204" t="str">
        <f t="shared" si="252"/>
        <v>musical</v>
      </c>
      <c r="T3204" s="10">
        <f t="shared" si="253"/>
        <v>42293.853541666671</v>
      </c>
      <c r="U3204" s="10">
        <f t="shared" si="25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6">
        <f>IFERROR(E3205/L3205,0)/VLOOKUP(H3205,ExchangeRates,2,FALSE)</f>
        <v>41.666666666666664</v>
      </c>
      <c r="Q3205" s="15">
        <f>IFERROR(E3205/VLOOKUP(H3205,ExchangeRates,2,FALSE),0)</f>
        <v>250</v>
      </c>
      <c r="R3205" t="str">
        <f t="shared" si="251"/>
        <v>theater</v>
      </c>
      <c r="S3205" t="str">
        <f t="shared" si="252"/>
        <v>musical</v>
      </c>
      <c r="T3205" s="10">
        <f t="shared" si="253"/>
        <v>42242.988680555558</v>
      </c>
      <c r="U3205" s="10">
        <f t="shared" si="25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>
        <f>IFERROR(E3206/L3206,0)/VLOOKUP(H3206,ExchangeRates,2,FALSE)</f>
        <v>0</v>
      </c>
      <c r="Q3206" s="15">
        <f>IFERROR(E3206/VLOOKUP(H3206,ExchangeRates,2,FALSE),0)</f>
        <v>0</v>
      </c>
      <c r="R3206" t="str">
        <f t="shared" si="251"/>
        <v>theater</v>
      </c>
      <c r="S3206" t="str">
        <f t="shared" si="252"/>
        <v>musical</v>
      </c>
      <c r="T3206" s="10">
        <f t="shared" si="253"/>
        <v>42172.686099537037</v>
      </c>
      <c r="U3206" s="10">
        <f t="shared" si="254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6">
        <f>IFERROR(E3207/L3207,0)/VLOOKUP(H3207,ExchangeRates,2,FALSE)</f>
        <v>28.797468354430379</v>
      </c>
      <c r="Q3207" s="15">
        <f>IFERROR(E3207/VLOOKUP(H3207,ExchangeRates,2,FALSE),0)</f>
        <v>345.56962025316454</v>
      </c>
      <c r="R3207" t="str">
        <f t="shared" si="251"/>
        <v>theater</v>
      </c>
      <c r="S3207" t="str">
        <f t="shared" si="252"/>
        <v>musical</v>
      </c>
      <c r="T3207" s="10">
        <f t="shared" si="253"/>
        <v>42095.374675925923</v>
      </c>
      <c r="U3207" s="10">
        <f t="shared" si="254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>
        <f>IFERROR(E3208/L3208,0)/VLOOKUP(H3208,ExchangeRates,2,FALSE)</f>
        <v>0</v>
      </c>
      <c r="Q3208" s="15">
        <f>IFERROR(E3208/VLOOKUP(H3208,ExchangeRates,2,FALSE),0)</f>
        <v>0</v>
      </c>
      <c r="R3208" t="str">
        <f t="shared" si="251"/>
        <v>theater</v>
      </c>
      <c r="S3208" t="str">
        <f t="shared" si="252"/>
        <v>musical</v>
      </c>
      <c r="T3208" s="10">
        <f t="shared" si="253"/>
        <v>42236.276053240741</v>
      </c>
      <c r="U3208" s="10">
        <f t="shared" si="25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6">
        <f>IFERROR(E3209/L3209,0)/VLOOKUP(H3209,ExchangeRates,2,FALSE)</f>
        <v>70.833333333333329</v>
      </c>
      <c r="Q3209" s="15">
        <f>IFERROR(E3209/VLOOKUP(H3209,ExchangeRates,2,FALSE),0)</f>
        <v>2550</v>
      </c>
      <c r="R3209" t="str">
        <f t="shared" si="251"/>
        <v>theater</v>
      </c>
      <c r="S3209" t="str">
        <f t="shared" si="252"/>
        <v>musical</v>
      </c>
      <c r="T3209" s="10">
        <f t="shared" si="253"/>
        <v>42057.277858796297</v>
      </c>
      <c r="U3209" s="10">
        <f t="shared" si="25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6">
        <f>IFERROR(E3210/L3210,0)/VLOOKUP(H3210,ExchangeRates,2,FALSE)</f>
        <v>63.109756097560975</v>
      </c>
      <c r="Q3210" s="15">
        <f>IFERROR(E3210/VLOOKUP(H3210,ExchangeRates,2,FALSE),0)</f>
        <v>5175</v>
      </c>
      <c r="R3210" t="str">
        <f t="shared" si="251"/>
        <v>theater</v>
      </c>
      <c r="S3210" t="str">
        <f t="shared" si="252"/>
        <v>plays</v>
      </c>
      <c r="T3210" s="10">
        <f t="shared" si="253"/>
        <v>41827.605057870373</v>
      </c>
      <c r="U3210" s="10">
        <f t="shared" si="25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6">
        <f>IFERROR(E3211/L3211,0)/VLOOKUP(H3211,ExchangeRates,2,FALSE)</f>
        <v>50.157964601769912</v>
      </c>
      <c r="Q3211" s="15">
        <f>IFERROR(E3211/VLOOKUP(H3211,ExchangeRates,2,FALSE),0)</f>
        <v>11335.7</v>
      </c>
      <c r="R3211" t="str">
        <f t="shared" si="251"/>
        <v>theater</v>
      </c>
      <c r="S3211" t="str">
        <f t="shared" si="252"/>
        <v>plays</v>
      </c>
      <c r="T3211" s="10">
        <f t="shared" si="253"/>
        <v>41778.637245370366</v>
      </c>
      <c r="U3211" s="10">
        <f t="shared" si="25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6">
        <f>IFERROR(E3212/L3212,0)/VLOOKUP(H3212,ExchangeRates,2,FALSE)</f>
        <v>62.883333333333333</v>
      </c>
      <c r="Q3212" s="15">
        <f>IFERROR(E3212/VLOOKUP(H3212,ExchangeRates,2,FALSE),0)</f>
        <v>3773</v>
      </c>
      <c r="R3212" t="str">
        <f t="shared" si="251"/>
        <v>theater</v>
      </c>
      <c r="S3212" t="str">
        <f t="shared" si="252"/>
        <v>plays</v>
      </c>
      <c r="T3212" s="10">
        <f t="shared" si="253"/>
        <v>41013.936562499999</v>
      </c>
      <c r="U3212" s="10">
        <f t="shared" si="25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6">
        <f>IFERROR(E3213/L3213,0)/VLOOKUP(H3213,ExchangeRates,2,FALSE)</f>
        <v>85.531055900621112</v>
      </c>
      <c r="Q3213" s="15">
        <f>IFERROR(E3213/VLOOKUP(H3213,ExchangeRates,2,FALSE),0)</f>
        <v>27541</v>
      </c>
      <c r="R3213" t="str">
        <f t="shared" si="251"/>
        <v>theater</v>
      </c>
      <c r="S3213" t="str">
        <f t="shared" si="252"/>
        <v>plays</v>
      </c>
      <c r="T3213" s="10">
        <f t="shared" si="253"/>
        <v>41834.58657407407</v>
      </c>
      <c r="U3213" s="10">
        <f t="shared" si="25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6">
        <f>IFERROR(E3214/L3214,0)/VLOOKUP(H3214,ExchangeRates,2,FALSE)</f>
        <v>53.723404255319146</v>
      </c>
      <c r="Q3214" s="15">
        <f>IFERROR(E3214/VLOOKUP(H3214,ExchangeRates,2,FALSE),0)</f>
        <v>5050</v>
      </c>
      <c r="R3214" t="str">
        <f t="shared" si="251"/>
        <v>theater</v>
      </c>
      <c r="S3214" t="str">
        <f t="shared" si="252"/>
        <v>plays</v>
      </c>
      <c r="T3214" s="10">
        <f t="shared" si="253"/>
        <v>41829.795729166668</v>
      </c>
      <c r="U3214" s="10">
        <f t="shared" si="25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6">
        <f>IFERROR(E3215/L3215,0)/VLOOKUP(H3215,ExchangeRates,2,FALSE)</f>
        <v>161.7829248586049</v>
      </c>
      <c r="Q3215" s="15">
        <f>IFERROR(E3215/VLOOKUP(H3215,ExchangeRates,2,FALSE),0)</f>
        <v>7603.7974683544298</v>
      </c>
      <c r="R3215" t="str">
        <f t="shared" si="251"/>
        <v>theater</v>
      </c>
      <c r="S3215" t="str">
        <f t="shared" si="252"/>
        <v>plays</v>
      </c>
      <c r="T3215" s="10">
        <f t="shared" si="253"/>
        <v>42171.763414351852</v>
      </c>
      <c r="U3215" s="10">
        <f t="shared" si="25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6">
        <f>IFERROR(E3216/L3216,0)/VLOOKUP(H3216,ExchangeRates,2,FALSE)</f>
        <v>134.90368739680792</v>
      </c>
      <c r="Q3216" s="15">
        <f>IFERROR(E3216/VLOOKUP(H3216,ExchangeRates,2,FALSE),0)</f>
        <v>15513.924050632912</v>
      </c>
      <c r="R3216" t="str">
        <f t="shared" si="251"/>
        <v>theater</v>
      </c>
      <c r="S3216" t="str">
        <f t="shared" si="252"/>
        <v>plays</v>
      </c>
      <c r="T3216" s="10">
        <f t="shared" si="253"/>
        <v>42337.792511574073</v>
      </c>
      <c r="U3216" s="10">
        <f t="shared" si="254"/>
        <v>42374.996527777781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6">
        <f>IFERROR(E3217/L3217,0)/VLOOKUP(H3217,ExchangeRates,2,FALSE)</f>
        <v>262.11194029850748</v>
      </c>
      <c r="Q3217" s="15">
        <f>IFERROR(E3217/VLOOKUP(H3217,ExchangeRates,2,FALSE),0)</f>
        <v>35123</v>
      </c>
      <c r="R3217" t="str">
        <f t="shared" si="251"/>
        <v>theater</v>
      </c>
      <c r="S3217" t="str">
        <f t="shared" si="252"/>
        <v>plays</v>
      </c>
      <c r="T3217" s="10">
        <f t="shared" si="253"/>
        <v>42219.665173611109</v>
      </c>
      <c r="U3217" s="10">
        <f t="shared" si="254"/>
        <v>42257.165972222225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6">
        <f>IFERROR(E3218/L3218,0)/VLOOKUP(H3218,ExchangeRates,2,FALSE)</f>
        <v>72.368896925858948</v>
      </c>
      <c r="Q3218" s="15">
        <f>IFERROR(E3218/VLOOKUP(H3218,ExchangeRates,2,FALSE),0)</f>
        <v>2532.911392405063</v>
      </c>
      <c r="R3218" t="str">
        <f t="shared" si="251"/>
        <v>theater</v>
      </c>
      <c r="S3218" t="str">
        <f t="shared" si="252"/>
        <v>plays</v>
      </c>
      <c r="T3218" s="10">
        <f t="shared" si="253"/>
        <v>42165.462627314817</v>
      </c>
      <c r="U3218" s="10">
        <f t="shared" si="254"/>
        <v>42196.604166666672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6">
        <f>IFERROR(E3219/L3219,0)/VLOOKUP(H3219,ExchangeRates,2,FALSE)</f>
        <v>50.20192307692308</v>
      </c>
      <c r="Q3219" s="15">
        <f>IFERROR(E3219/VLOOKUP(H3219,ExchangeRates,2,FALSE),0)</f>
        <v>5221</v>
      </c>
      <c r="R3219" t="str">
        <f t="shared" si="251"/>
        <v>theater</v>
      </c>
      <c r="S3219" t="str">
        <f t="shared" si="252"/>
        <v>plays</v>
      </c>
      <c r="T3219" s="10">
        <f t="shared" si="253"/>
        <v>42648.546111111107</v>
      </c>
      <c r="U3219" s="10">
        <f t="shared" si="254"/>
        <v>42678.546111111107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6">
        <f>IFERROR(E3220/L3220,0)/VLOOKUP(H3220,ExchangeRates,2,FALSE)</f>
        <v>84.287286736378633</v>
      </c>
      <c r="Q3220" s="15">
        <f>IFERROR(E3220/VLOOKUP(H3220,ExchangeRates,2,FALSE),0)</f>
        <v>15508.860759493669</v>
      </c>
      <c r="R3220" t="str">
        <f t="shared" si="251"/>
        <v>theater</v>
      </c>
      <c r="S3220" t="str">
        <f t="shared" si="252"/>
        <v>plays</v>
      </c>
      <c r="T3220" s="10">
        <f t="shared" si="253"/>
        <v>41971.002152777779</v>
      </c>
      <c r="U3220" s="10">
        <f t="shared" si="254"/>
        <v>42004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6">
        <f>IFERROR(E3221/L3221,0)/VLOOKUP(H3221,ExchangeRates,2,FALSE)</f>
        <v>168.25210084033614</v>
      </c>
      <c r="Q3221" s="15">
        <f>IFERROR(E3221/VLOOKUP(H3221,ExchangeRates,2,FALSE),0)</f>
        <v>20022</v>
      </c>
      <c r="R3221" t="str">
        <f t="shared" si="251"/>
        <v>theater</v>
      </c>
      <c r="S3221" t="str">
        <f t="shared" si="252"/>
        <v>plays</v>
      </c>
      <c r="T3221" s="10">
        <f t="shared" si="253"/>
        <v>42050.983182870375</v>
      </c>
      <c r="U3221" s="10">
        <f t="shared" si="254"/>
        <v>42085.941516203704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6">
        <f>IFERROR(E3222/L3222,0)/VLOOKUP(H3222,ExchangeRates,2,FALSE)</f>
        <v>256.37288135593218</v>
      </c>
      <c r="Q3222" s="15">
        <f>IFERROR(E3222/VLOOKUP(H3222,ExchangeRates,2,FALSE),0)</f>
        <v>15126</v>
      </c>
      <c r="R3222" t="str">
        <f t="shared" si="251"/>
        <v>theater</v>
      </c>
      <c r="S3222" t="str">
        <f t="shared" si="252"/>
        <v>plays</v>
      </c>
      <c r="T3222" s="10">
        <f t="shared" si="253"/>
        <v>42772.833379629628</v>
      </c>
      <c r="U3222" s="10">
        <f t="shared" si="254"/>
        <v>42806.875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6">
        <f>IFERROR(E3223/L3223,0)/VLOOKUP(H3223,ExchangeRates,2,FALSE)</f>
        <v>46.342556289907016</v>
      </c>
      <c r="Q3223" s="15">
        <f>IFERROR(E3223/VLOOKUP(H3223,ExchangeRates,2,FALSE),0)</f>
        <v>5236.7088607594933</v>
      </c>
      <c r="R3223" t="str">
        <f t="shared" si="251"/>
        <v>theater</v>
      </c>
      <c r="S3223" t="str">
        <f t="shared" si="252"/>
        <v>plays</v>
      </c>
      <c r="T3223" s="10">
        <f t="shared" si="253"/>
        <v>42155.696793981479</v>
      </c>
      <c r="U3223" s="10">
        <f t="shared" si="254"/>
        <v>42190.696793981479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6">
        <f>IFERROR(E3224/L3224,0)/VLOOKUP(H3224,ExchangeRates,2,FALSE)</f>
        <v>37.142857142857146</v>
      </c>
      <c r="Q3224" s="15">
        <f>IFERROR(E3224/VLOOKUP(H3224,ExchangeRates,2,FALSE),0)</f>
        <v>3120</v>
      </c>
      <c r="R3224" t="str">
        <f t="shared" si="251"/>
        <v>theater</v>
      </c>
      <c r="S3224" t="str">
        <f t="shared" si="252"/>
        <v>plays</v>
      </c>
      <c r="T3224" s="10">
        <f t="shared" si="253"/>
        <v>42270.582141203704</v>
      </c>
      <c r="U3224" s="10">
        <f t="shared" si="254"/>
        <v>42301.895138888889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6">
        <f>IFERROR(E3225/L3225,0)/VLOOKUP(H3225,ExchangeRates,2,FALSE)</f>
        <v>45.878378378378379</v>
      </c>
      <c r="Q3225" s="15">
        <f>IFERROR(E3225/VLOOKUP(H3225,ExchangeRates,2,FALSE),0)</f>
        <v>3395</v>
      </c>
      <c r="R3225" t="str">
        <f t="shared" si="251"/>
        <v>theater</v>
      </c>
      <c r="S3225" t="str">
        <f t="shared" si="252"/>
        <v>plays</v>
      </c>
      <c r="T3225" s="10">
        <f t="shared" si="253"/>
        <v>42206.835370370369</v>
      </c>
      <c r="U3225" s="10">
        <f t="shared" si="254"/>
        <v>42236.835370370369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6">
        <f>IFERROR(E3226/L3226,0)/VLOOKUP(H3226,ExchangeRates,2,FALSE)</f>
        <v>141.71296296296296</v>
      </c>
      <c r="Q3226" s="15">
        <f>IFERROR(E3226/VLOOKUP(H3226,ExchangeRates,2,FALSE),0)</f>
        <v>30610</v>
      </c>
      <c r="R3226" t="str">
        <f t="shared" si="251"/>
        <v>theater</v>
      </c>
      <c r="S3226" t="str">
        <f t="shared" si="252"/>
        <v>plays</v>
      </c>
      <c r="T3226" s="10">
        <f t="shared" si="253"/>
        <v>42697.850844907407</v>
      </c>
      <c r="U3226" s="10">
        <f t="shared" si="254"/>
        <v>42745.208333333328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6">
        <f>IFERROR(E3227/L3227,0)/VLOOKUP(H3227,ExchangeRates,2,FALSE)</f>
        <v>52.487179487179489</v>
      </c>
      <c r="Q3227" s="15">
        <f>IFERROR(E3227/VLOOKUP(H3227,ExchangeRates,2,FALSE),0)</f>
        <v>2047</v>
      </c>
      <c r="R3227" t="str">
        <f t="shared" si="251"/>
        <v>theater</v>
      </c>
      <c r="S3227" t="str">
        <f t="shared" si="252"/>
        <v>plays</v>
      </c>
      <c r="T3227" s="10">
        <f t="shared" si="253"/>
        <v>42503.559467592597</v>
      </c>
      <c r="U3227" s="10">
        <f t="shared" si="254"/>
        <v>42524.875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6">
        <f>IFERROR(E3228/L3228,0)/VLOOKUP(H3228,ExchangeRates,2,FALSE)</f>
        <v>75.34659433393611</v>
      </c>
      <c r="Q3228" s="15">
        <f>IFERROR(E3228/VLOOKUP(H3228,ExchangeRates,2,FALSE),0)</f>
        <v>1582.2784810126582</v>
      </c>
      <c r="R3228" t="str">
        <f t="shared" si="251"/>
        <v>theater</v>
      </c>
      <c r="S3228" t="str">
        <f t="shared" si="252"/>
        <v>plays</v>
      </c>
      <c r="T3228" s="10">
        <f t="shared" si="253"/>
        <v>42277.583472222221</v>
      </c>
      <c r="U3228" s="10">
        <f t="shared" si="254"/>
        <v>42307.583472222221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6">
        <f>IFERROR(E3229/L3229,0)/VLOOKUP(H3229,ExchangeRates,2,FALSE)</f>
        <v>63.291139240506325</v>
      </c>
      <c r="Q3229" s="15">
        <f>IFERROR(E3229/VLOOKUP(H3229,ExchangeRates,2,FALSE),0)</f>
        <v>1898.7341772151897</v>
      </c>
      <c r="R3229" t="str">
        <f t="shared" si="251"/>
        <v>theater</v>
      </c>
      <c r="S3229" t="str">
        <f t="shared" si="252"/>
        <v>plays</v>
      </c>
      <c r="T3229" s="10">
        <f t="shared" si="253"/>
        <v>42722.882361111115</v>
      </c>
      <c r="U3229" s="10">
        <f t="shared" si="254"/>
        <v>42752.882361111115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6">
        <f>IFERROR(E3230/L3230,0)/VLOOKUP(H3230,ExchangeRates,2,FALSE)</f>
        <v>193.62162162162161</v>
      </c>
      <c r="Q3230" s="15">
        <f>IFERROR(E3230/VLOOKUP(H3230,ExchangeRates,2,FALSE),0)</f>
        <v>7164</v>
      </c>
      <c r="R3230" t="str">
        <f t="shared" si="251"/>
        <v>theater</v>
      </c>
      <c r="S3230" t="str">
        <f t="shared" si="252"/>
        <v>plays</v>
      </c>
      <c r="T3230" s="10">
        <f t="shared" si="253"/>
        <v>42323.70930555556</v>
      </c>
      <c r="U3230" s="10">
        <f t="shared" si="254"/>
        <v>42355.207638888889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6">
        <f>IFERROR(E3231/L3231,0)/VLOOKUP(H3231,ExchangeRates,2,FALSE)</f>
        <v>106.79702970297029</v>
      </c>
      <c r="Q3231" s="15">
        <f>IFERROR(E3231/VLOOKUP(H3231,ExchangeRates,2,FALSE),0)</f>
        <v>21573</v>
      </c>
      <c r="R3231" t="str">
        <f t="shared" si="251"/>
        <v>theater</v>
      </c>
      <c r="S3231" t="str">
        <f t="shared" si="252"/>
        <v>plays</v>
      </c>
      <c r="T3231" s="10">
        <f t="shared" si="253"/>
        <v>41933.291643518518</v>
      </c>
      <c r="U3231" s="10">
        <f t="shared" si="254"/>
        <v>41963.333310185189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6">
        <f>IFERROR(E3232/L3232,0)/VLOOKUP(H3232,ExchangeRates,2,FALSE)</f>
        <v>77.21621621621621</v>
      </c>
      <c r="Q3232" s="15">
        <f>IFERROR(E3232/VLOOKUP(H3232,ExchangeRates,2,FALSE),0)</f>
        <v>2857</v>
      </c>
      <c r="R3232" t="str">
        <f t="shared" si="251"/>
        <v>theater</v>
      </c>
      <c r="S3232" t="str">
        <f t="shared" si="252"/>
        <v>plays</v>
      </c>
      <c r="T3232" s="10">
        <f t="shared" si="253"/>
        <v>41898.168124999997</v>
      </c>
      <c r="U3232" s="10">
        <f t="shared" si="254"/>
        <v>41913.165972222225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6">
        <f>IFERROR(E3233/L3233,0)/VLOOKUP(H3233,ExchangeRates,2,FALSE)</f>
        <v>57.5</v>
      </c>
      <c r="Q3233" s="15">
        <f>IFERROR(E3233/VLOOKUP(H3233,ExchangeRates,2,FALSE),0)</f>
        <v>1610</v>
      </c>
      <c r="R3233" t="str">
        <f t="shared" si="251"/>
        <v>theater</v>
      </c>
      <c r="S3233" t="str">
        <f t="shared" si="252"/>
        <v>plays</v>
      </c>
      <c r="T3233" s="10">
        <f t="shared" si="253"/>
        <v>42446.943831018521</v>
      </c>
      <c r="U3233" s="10">
        <f t="shared" si="254"/>
        <v>42476.943831018521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6">
        <f>IFERROR(E3234/L3234,0)/VLOOKUP(H3234,ExchangeRates,2,FALSE)</f>
        <v>50.46153846153846</v>
      </c>
      <c r="Q3234" s="15">
        <f>IFERROR(E3234/VLOOKUP(H3234,ExchangeRates,2,FALSE),0)</f>
        <v>1312</v>
      </c>
      <c r="R3234" t="str">
        <f t="shared" si="251"/>
        <v>theater</v>
      </c>
      <c r="S3234" t="str">
        <f t="shared" si="252"/>
        <v>plays</v>
      </c>
      <c r="T3234" s="10">
        <f t="shared" si="253"/>
        <v>42463.81385416667</v>
      </c>
      <c r="U3234" s="10">
        <f t="shared" si="254"/>
        <v>42494.165972222225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6">
        <f>IFERROR(E3235/L3235,0)/VLOOKUP(H3235,ExchangeRates,2,FALSE)</f>
        <v>97.377049180327873</v>
      </c>
      <c r="Q3235" s="15">
        <f>IFERROR(E3235/VLOOKUP(H3235,ExchangeRates,2,FALSE),0)</f>
        <v>5940</v>
      </c>
      <c r="R3235" t="str">
        <f t="shared" si="251"/>
        <v>theater</v>
      </c>
      <c r="S3235" t="str">
        <f t="shared" si="252"/>
        <v>plays</v>
      </c>
      <c r="T3235" s="10">
        <f t="shared" si="253"/>
        <v>42766.805034722223</v>
      </c>
      <c r="U3235" s="10">
        <f t="shared" si="254"/>
        <v>42796.805034722223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6">
        <f>IFERROR(E3236/L3236,0)/VLOOKUP(H3236,ExchangeRates,2,FALSE)</f>
        <v>44.201541001651073</v>
      </c>
      <c r="Q3236" s="15">
        <f>IFERROR(E3236/VLOOKUP(H3236,ExchangeRates,2,FALSE),0)</f>
        <v>5083.1772151898731</v>
      </c>
      <c r="R3236" t="str">
        <f t="shared" si="251"/>
        <v>theater</v>
      </c>
      <c r="S3236" t="str">
        <f t="shared" si="252"/>
        <v>plays</v>
      </c>
      <c r="T3236" s="10">
        <f t="shared" si="253"/>
        <v>42734.789444444439</v>
      </c>
      <c r="U3236" s="10">
        <f t="shared" si="254"/>
        <v>42767.979861111111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6">
        <f>IFERROR(E3237/L3237,0)/VLOOKUP(H3237,ExchangeRates,2,FALSE)</f>
        <v>85.530386740331494</v>
      </c>
      <c r="Q3237" s="15">
        <f>IFERROR(E3237/VLOOKUP(H3237,ExchangeRates,2,FALSE),0)</f>
        <v>15481</v>
      </c>
      <c r="R3237" t="str">
        <f t="shared" si="251"/>
        <v>theater</v>
      </c>
      <c r="S3237" t="str">
        <f t="shared" si="252"/>
        <v>plays</v>
      </c>
      <c r="T3237" s="10">
        <f t="shared" si="253"/>
        <v>42522.347812499997</v>
      </c>
      <c r="U3237" s="10">
        <f t="shared" si="254"/>
        <v>42552.347812499997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6">
        <f>IFERROR(E3238/L3238,0)/VLOOKUP(H3238,ExchangeRates,2,FALSE)</f>
        <v>182.90909090909091</v>
      </c>
      <c r="Q3238" s="15">
        <f>IFERROR(E3238/VLOOKUP(H3238,ExchangeRates,2,FALSE),0)</f>
        <v>20120</v>
      </c>
      <c r="R3238" t="str">
        <f t="shared" si="251"/>
        <v>theater</v>
      </c>
      <c r="S3238" t="str">
        <f t="shared" si="252"/>
        <v>plays</v>
      </c>
      <c r="T3238" s="10">
        <f t="shared" si="253"/>
        <v>42702.917048611111</v>
      </c>
      <c r="U3238" s="10">
        <f t="shared" si="254"/>
        <v>42732.917048611111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6">
        <f>IFERROR(E3239/L3239,0)/VLOOKUP(H3239,ExchangeRates,2,FALSE)</f>
        <v>131.13620817843866</v>
      </c>
      <c r="Q3239" s="15">
        <f>IFERROR(E3239/VLOOKUP(H3239,ExchangeRates,2,FALSE),0)</f>
        <v>35275.64</v>
      </c>
      <c r="R3239" t="str">
        <f t="shared" si="251"/>
        <v>theater</v>
      </c>
      <c r="S3239" t="str">
        <f t="shared" si="252"/>
        <v>plays</v>
      </c>
      <c r="T3239" s="10">
        <f t="shared" si="253"/>
        <v>42252.474351851852</v>
      </c>
      <c r="U3239" s="10">
        <f t="shared" si="254"/>
        <v>42276.165972222225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6">
        <f>IFERROR(E3240/L3240,0)/VLOOKUP(H3240,ExchangeRates,2,FALSE)</f>
        <v>50.392565294023385</v>
      </c>
      <c r="Q3240" s="15">
        <f>IFERROR(E3240/VLOOKUP(H3240,ExchangeRates,2,FALSE),0)</f>
        <v>3981.0126582278481</v>
      </c>
      <c r="R3240" t="str">
        <f t="shared" si="251"/>
        <v>theater</v>
      </c>
      <c r="S3240" t="str">
        <f t="shared" si="252"/>
        <v>plays</v>
      </c>
      <c r="T3240" s="10">
        <f t="shared" si="253"/>
        <v>42156.510393518518</v>
      </c>
      <c r="U3240" s="10">
        <f t="shared" si="254"/>
        <v>42186.510393518518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6">
        <f>IFERROR(E3241/L3241,0)/VLOOKUP(H3241,ExchangeRates,2,FALSE)</f>
        <v>75.571811100292109</v>
      </c>
      <c r="Q3241" s="15">
        <f>IFERROR(E3241/VLOOKUP(H3241,ExchangeRates,2,FALSE),0)</f>
        <v>7859.4683544303789</v>
      </c>
      <c r="R3241" t="str">
        <f t="shared" si="251"/>
        <v>theater</v>
      </c>
      <c r="S3241" t="str">
        <f t="shared" si="252"/>
        <v>plays</v>
      </c>
      <c r="T3241" s="10">
        <f t="shared" si="253"/>
        <v>42278.089039351849</v>
      </c>
      <c r="U3241" s="10">
        <f t="shared" si="254"/>
        <v>42302.999305555553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6">
        <f>IFERROR(E3242/L3242,0)/VLOOKUP(H3242,ExchangeRates,2,FALSE)</f>
        <v>112.32315711094564</v>
      </c>
      <c r="Q3242" s="15">
        <f>IFERROR(E3242/VLOOKUP(H3242,ExchangeRates,2,FALSE),0)</f>
        <v>3818.9873417721519</v>
      </c>
      <c r="R3242" t="str">
        <f t="shared" si="251"/>
        <v>theater</v>
      </c>
      <c r="S3242" t="str">
        <f t="shared" si="252"/>
        <v>plays</v>
      </c>
      <c r="T3242" s="10">
        <f t="shared" si="253"/>
        <v>42754.693842592591</v>
      </c>
      <c r="U3242" s="10">
        <f t="shared" si="254"/>
        <v>42782.958333333328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6">
        <f>IFERROR(E3243/L3243,0)/VLOOKUP(H3243,ExchangeRates,2,FALSE)</f>
        <v>58.688622754491021</v>
      </c>
      <c r="Q3243" s="15">
        <f>IFERROR(E3243/VLOOKUP(H3243,ExchangeRates,2,FALSE),0)</f>
        <v>9801</v>
      </c>
      <c r="R3243" t="str">
        <f t="shared" si="251"/>
        <v>theater</v>
      </c>
      <c r="S3243" t="str">
        <f t="shared" si="252"/>
        <v>plays</v>
      </c>
      <c r="T3243" s="10">
        <f t="shared" si="253"/>
        <v>41893.324884259258</v>
      </c>
      <c r="U3243" s="10">
        <f t="shared" si="254"/>
        <v>41926.290972222225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6">
        <f>IFERROR(E3244/L3244,0)/VLOOKUP(H3244,ExchangeRates,2,FALSE)</f>
        <v>69.56513661202186</v>
      </c>
      <c r="Q3244" s="15">
        <f>IFERROR(E3244/VLOOKUP(H3244,ExchangeRates,2,FALSE),0)</f>
        <v>12730.42</v>
      </c>
      <c r="R3244" t="str">
        <f t="shared" si="251"/>
        <v>theater</v>
      </c>
      <c r="S3244" t="str">
        <f t="shared" si="252"/>
        <v>plays</v>
      </c>
      <c r="T3244" s="10">
        <f t="shared" si="253"/>
        <v>41871.755694444444</v>
      </c>
      <c r="U3244" s="10">
        <f t="shared" si="254"/>
        <v>41901.755694444444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6">
        <f>IFERROR(E3245/L3245,0)/VLOOKUP(H3245,ExchangeRates,2,FALSE)</f>
        <v>115.87323943661971</v>
      </c>
      <c r="Q3245" s="15">
        <f>IFERROR(E3245/VLOOKUP(H3245,ExchangeRates,2,FALSE),0)</f>
        <v>8227</v>
      </c>
      <c r="R3245" t="str">
        <f t="shared" si="251"/>
        <v>theater</v>
      </c>
      <c r="S3245" t="str">
        <f t="shared" si="252"/>
        <v>plays</v>
      </c>
      <c r="T3245" s="10">
        <f t="shared" si="253"/>
        <v>42262.096782407403</v>
      </c>
      <c r="U3245" s="10">
        <f t="shared" si="254"/>
        <v>42286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6">
        <f>IFERROR(E3246/L3246,0)/VLOOKUP(H3246,ExchangeRates,2,FALSE)</f>
        <v>30.214639515685196</v>
      </c>
      <c r="Q3246" s="15">
        <f>IFERROR(E3246/VLOOKUP(H3246,ExchangeRates,2,FALSE),0)</f>
        <v>2084.8101265822784</v>
      </c>
      <c r="R3246" t="str">
        <f t="shared" si="251"/>
        <v>theater</v>
      </c>
      <c r="S3246" t="str">
        <f t="shared" si="252"/>
        <v>plays</v>
      </c>
      <c r="T3246" s="10">
        <f t="shared" si="253"/>
        <v>42675.694236111114</v>
      </c>
      <c r="U3246" s="10">
        <f t="shared" si="254"/>
        <v>42705.735902777778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6">
        <f>IFERROR(E3247/L3247,0)/VLOOKUP(H3247,ExchangeRates,2,FALSE)</f>
        <v>81.125925925925927</v>
      </c>
      <c r="Q3247" s="15">
        <f>IFERROR(E3247/VLOOKUP(H3247,ExchangeRates,2,FALSE),0)</f>
        <v>21904</v>
      </c>
      <c r="R3247" t="str">
        <f t="shared" si="251"/>
        <v>theater</v>
      </c>
      <c r="S3247" t="str">
        <f t="shared" si="252"/>
        <v>plays</v>
      </c>
      <c r="T3247" s="10">
        <f t="shared" si="253"/>
        <v>42135.60020833333</v>
      </c>
      <c r="U3247" s="10">
        <f t="shared" si="254"/>
        <v>42167.083333333328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6">
        <f>IFERROR(E3248/L3248,0)/VLOOKUP(H3248,ExchangeRates,2,FALSE)</f>
        <v>57.626943005181346</v>
      </c>
      <c r="Q3248" s="15">
        <f>IFERROR(E3248/VLOOKUP(H3248,ExchangeRates,2,FALSE),0)</f>
        <v>11122</v>
      </c>
      <c r="R3248" t="str">
        <f t="shared" si="251"/>
        <v>theater</v>
      </c>
      <c r="S3248" t="str">
        <f t="shared" si="252"/>
        <v>plays</v>
      </c>
      <c r="T3248" s="10">
        <f t="shared" si="253"/>
        <v>42230.472222222219</v>
      </c>
      <c r="U3248" s="10">
        <f t="shared" si="254"/>
        <v>42259.165972222225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6">
        <f>IFERROR(E3249/L3249,0)/VLOOKUP(H3249,ExchangeRates,2,FALSE)</f>
        <v>58.771929824561397</v>
      </c>
      <c r="Q3249" s="15">
        <f>IFERROR(E3249/VLOOKUP(H3249,ExchangeRates,2,FALSE),0)</f>
        <v>3350</v>
      </c>
      <c r="R3249" t="str">
        <f t="shared" si="251"/>
        <v>theater</v>
      </c>
      <c r="S3249" t="str">
        <f t="shared" si="252"/>
        <v>plays</v>
      </c>
      <c r="T3249" s="10">
        <f t="shared" si="253"/>
        <v>42167.434166666666</v>
      </c>
      <c r="U3249" s="10">
        <f t="shared" si="254"/>
        <v>42197.434166666666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6">
        <f>IFERROR(E3250/L3250,0)/VLOOKUP(H3250,ExchangeRates,2,FALSE)</f>
        <v>60.475000000000001</v>
      </c>
      <c r="Q3250" s="15">
        <f>IFERROR(E3250/VLOOKUP(H3250,ExchangeRates,2,FALSE),0)</f>
        <v>12095</v>
      </c>
      <c r="R3250" t="str">
        <f t="shared" si="251"/>
        <v>theater</v>
      </c>
      <c r="S3250" t="str">
        <f t="shared" si="252"/>
        <v>plays</v>
      </c>
      <c r="T3250" s="10">
        <f t="shared" si="253"/>
        <v>42068.888391203705</v>
      </c>
      <c r="U3250" s="10">
        <f t="shared" si="254"/>
        <v>42098.846724537041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6">
        <f>IFERROR(E3251/L3251,0)/VLOOKUP(H3251,ExchangeRates,2,FALSE)</f>
        <v>65.579545454545453</v>
      </c>
      <c r="Q3251" s="15">
        <f>IFERROR(E3251/VLOOKUP(H3251,ExchangeRates,2,FALSE),0)</f>
        <v>5771</v>
      </c>
      <c r="R3251" t="str">
        <f t="shared" si="251"/>
        <v>theater</v>
      </c>
      <c r="S3251" t="str">
        <f t="shared" si="252"/>
        <v>plays</v>
      </c>
      <c r="T3251" s="10">
        <f t="shared" si="253"/>
        <v>42145.746689814812</v>
      </c>
      <c r="U3251" s="10">
        <f t="shared" si="254"/>
        <v>42175.746689814812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6">
        <f>IFERROR(E3252/L3252,0)/VLOOKUP(H3252,ExchangeRates,2,FALSE)</f>
        <v>119.1924882629108</v>
      </c>
      <c r="Q3252" s="15">
        <f>IFERROR(E3252/VLOOKUP(H3252,ExchangeRates,2,FALSE),0)</f>
        <v>25388</v>
      </c>
      <c r="R3252" t="str">
        <f t="shared" si="251"/>
        <v>theater</v>
      </c>
      <c r="S3252" t="str">
        <f t="shared" si="252"/>
        <v>plays</v>
      </c>
      <c r="T3252" s="10">
        <f t="shared" si="253"/>
        <v>41918.742175925923</v>
      </c>
      <c r="U3252" s="10">
        <f t="shared" si="254"/>
        <v>41948.783842592595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6">
        <f>IFERROR(E3253/L3253,0)/VLOOKUP(H3253,ExchangeRates,2,FALSE)</f>
        <v>83.05</v>
      </c>
      <c r="Q3253" s="15">
        <f>IFERROR(E3253/VLOOKUP(H3253,ExchangeRates,2,FALSE),0)</f>
        <v>1661</v>
      </c>
      <c r="R3253" t="str">
        <f t="shared" si="251"/>
        <v>theater</v>
      </c>
      <c r="S3253" t="str">
        <f t="shared" si="252"/>
        <v>plays</v>
      </c>
      <c r="T3253" s="10">
        <f t="shared" si="253"/>
        <v>42146.731087962966</v>
      </c>
      <c r="U3253" s="10">
        <f t="shared" si="254"/>
        <v>42176.731087962966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6">
        <f>IFERROR(E3254/L3254,0)/VLOOKUP(H3254,ExchangeRates,2,FALSE)</f>
        <v>72.810126582278485</v>
      </c>
      <c r="Q3254" s="15">
        <f>IFERROR(E3254/VLOOKUP(H3254,ExchangeRates,2,FALSE),0)</f>
        <v>3640.506329113924</v>
      </c>
      <c r="R3254" t="str">
        <f t="shared" si="251"/>
        <v>theater</v>
      </c>
      <c r="S3254" t="str">
        <f t="shared" si="252"/>
        <v>plays</v>
      </c>
      <c r="T3254" s="10">
        <f t="shared" si="253"/>
        <v>42590.472685185188</v>
      </c>
      <c r="U3254" s="10">
        <f t="shared" si="254"/>
        <v>42620.472685185188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6">
        <f>IFERROR(E3255/L3255,0)/VLOOKUP(H3255,ExchangeRates,2,FALSE)</f>
        <v>177.08695652173913</v>
      </c>
      <c r="Q3255" s="15">
        <f>IFERROR(E3255/VLOOKUP(H3255,ExchangeRates,2,FALSE),0)</f>
        <v>20365</v>
      </c>
      <c r="R3255" t="str">
        <f t="shared" si="251"/>
        <v>theater</v>
      </c>
      <c r="S3255" t="str">
        <f t="shared" si="252"/>
        <v>plays</v>
      </c>
      <c r="T3255" s="10">
        <f t="shared" si="253"/>
        <v>42602.576712962968</v>
      </c>
      <c r="U3255" s="10">
        <f t="shared" si="254"/>
        <v>42621.15625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6">
        <f>IFERROR(E3256/L3256,0)/VLOOKUP(H3256,ExchangeRates,2,FALSE)</f>
        <v>89.58418402068871</v>
      </c>
      <c r="Q3256" s="15">
        <f>IFERROR(E3256/VLOOKUP(H3256,ExchangeRates,2,FALSE),0)</f>
        <v>16662.6582278481</v>
      </c>
      <c r="R3256" t="str">
        <f t="shared" si="251"/>
        <v>theater</v>
      </c>
      <c r="S3256" t="str">
        <f t="shared" si="252"/>
        <v>plays</v>
      </c>
      <c r="T3256" s="10">
        <f t="shared" si="253"/>
        <v>42059.085752314815</v>
      </c>
      <c r="U3256" s="10">
        <f t="shared" si="254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6">
        <f>IFERROR(E3257/L3257,0)/VLOOKUP(H3257,ExchangeRates,2,FALSE)</f>
        <v>36.919831223628691</v>
      </c>
      <c r="Q3257" s="15">
        <f>IFERROR(E3257/VLOOKUP(H3257,ExchangeRates,2,FALSE),0)</f>
        <v>664.55696202531647</v>
      </c>
      <c r="R3257" t="str">
        <f t="shared" si="251"/>
        <v>theater</v>
      </c>
      <c r="S3257" t="str">
        <f t="shared" si="252"/>
        <v>plays</v>
      </c>
      <c r="T3257" s="10">
        <f t="shared" si="253"/>
        <v>41889.768229166664</v>
      </c>
      <c r="U3257" s="10">
        <f t="shared" si="254"/>
        <v>41919.768229166664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6">
        <f>IFERROR(E3258/L3258,0)/VLOOKUP(H3258,ExchangeRates,2,FALSE)</f>
        <v>72.76136363636364</v>
      </c>
      <c r="Q3258" s="15">
        <f>IFERROR(E3258/VLOOKUP(H3258,ExchangeRates,2,FALSE),0)</f>
        <v>12806</v>
      </c>
      <c r="R3258" t="str">
        <f t="shared" si="251"/>
        <v>theater</v>
      </c>
      <c r="S3258" t="str">
        <f t="shared" si="252"/>
        <v>plays</v>
      </c>
      <c r="T3258" s="10">
        <f t="shared" si="253"/>
        <v>42144.573807870373</v>
      </c>
      <c r="U3258" s="10">
        <f t="shared" si="254"/>
        <v>42166.165972222225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6">
        <f>IFERROR(E3259/L3259,0)/VLOOKUP(H3259,ExchangeRates,2,FALSE)</f>
        <v>65.637233714109286</v>
      </c>
      <c r="Q3259" s="15">
        <f>IFERROR(E3259/VLOOKUP(H3259,ExchangeRates,2,FALSE),0)</f>
        <v>2691.1265822784808</v>
      </c>
      <c r="R3259" t="str">
        <f t="shared" si="251"/>
        <v>theater</v>
      </c>
      <c r="S3259" t="str">
        <f t="shared" si="252"/>
        <v>plays</v>
      </c>
      <c r="T3259" s="10">
        <f t="shared" si="253"/>
        <v>42758.559629629628</v>
      </c>
      <c r="U3259" s="10">
        <f t="shared" si="254"/>
        <v>42788.559629629628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6">
        <f>IFERROR(E3260/L3260,0)/VLOOKUP(H3260,ExchangeRates,2,FALSE)</f>
        <v>98.2</v>
      </c>
      <c r="Q3260" s="15">
        <f>IFERROR(E3260/VLOOKUP(H3260,ExchangeRates,2,FALSE),0)</f>
        <v>7365</v>
      </c>
      <c r="R3260" t="str">
        <f t="shared" si="251"/>
        <v>theater</v>
      </c>
      <c r="S3260" t="str">
        <f t="shared" si="252"/>
        <v>plays</v>
      </c>
      <c r="T3260" s="10">
        <f t="shared" si="253"/>
        <v>41982.887280092589</v>
      </c>
      <c r="U3260" s="10">
        <f t="shared" si="254"/>
        <v>42012.887280092589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6">
        <f>IFERROR(E3261/L3261,0)/VLOOKUP(H3261,ExchangeRates,2,FALSE)</f>
        <v>251.7381443298969</v>
      </c>
      <c r="Q3261" s="15">
        <f>IFERROR(E3261/VLOOKUP(H3261,ExchangeRates,2,FALSE),0)</f>
        <v>24418.6</v>
      </c>
      <c r="R3261" t="str">
        <f t="shared" si="251"/>
        <v>theater</v>
      </c>
      <c r="S3261" t="str">
        <f t="shared" si="252"/>
        <v>plays</v>
      </c>
      <c r="T3261" s="10">
        <f t="shared" si="253"/>
        <v>42614.760937500003</v>
      </c>
      <c r="U3261" s="10">
        <f t="shared" si="254"/>
        <v>42644.165972222225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6">
        <f>IFERROR(E3262/L3262,0)/VLOOKUP(H3262,ExchangeRates,2,FALSE)</f>
        <v>74.821917808219183</v>
      </c>
      <c r="Q3262" s="15">
        <f>IFERROR(E3262/VLOOKUP(H3262,ExchangeRates,2,FALSE),0)</f>
        <v>5462</v>
      </c>
      <c r="R3262" t="str">
        <f t="shared" si="251"/>
        <v>theater</v>
      </c>
      <c r="S3262" t="str">
        <f t="shared" si="252"/>
        <v>plays</v>
      </c>
      <c r="T3262" s="10">
        <f t="shared" si="253"/>
        <v>42303.672662037032</v>
      </c>
      <c r="U3262" s="10">
        <f t="shared" si="254"/>
        <v>42338.714328703703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6">
        <f>IFERROR(E3263/L3263,0)/VLOOKUP(H3263,ExchangeRates,2,FALSE)</f>
        <v>67.65306122448979</v>
      </c>
      <c r="Q3263" s="15">
        <f>IFERROR(E3263/VLOOKUP(H3263,ExchangeRates,2,FALSE),0)</f>
        <v>3315</v>
      </c>
      <c r="R3263" t="str">
        <f t="shared" si="251"/>
        <v>theater</v>
      </c>
      <c r="S3263" t="str">
        <f t="shared" si="252"/>
        <v>plays</v>
      </c>
      <c r="T3263" s="10">
        <f t="shared" si="253"/>
        <v>42171.725416666668</v>
      </c>
      <c r="U3263" s="10">
        <f t="shared" si="254"/>
        <v>42201.725416666668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6">
        <f>IFERROR(E3264/L3264,0)/VLOOKUP(H3264,ExchangeRates,2,FALSE)</f>
        <v>93.81343283582089</v>
      </c>
      <c r="Q3264" s="15">
        <f>IFERROR(E3264/VLOOKUP(H3264,ExchangeRates,2,FALSE),0)</f>
        <v>12571</v>
      </c>
      <c r="R3264" t="str">
        <f t="shared" si="251"/>
        <v>theater</v>
      </c>
      <c r="S3264" t="str">
        <f t="shared" si="252"/>
        <v>plays</v>
      </c>
      <c r="T3264" s="10">
        <f t="shared" si="253"/>
        <v>41964.315532407403</v>
      </c>
      <c r="U3264" s="10">
        <f t="shared" si="254"/>
        <v>41995.166666666672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6">
        <f>IFERROR(E3265/L3265,0)/VLOOKUP(H3265,ExchangeRates,2,FALSE)</f>
        <v>41.237647058823526</v>
      </c>
      <c r="Q3265" s="15">
        <f>IFERROR(E3265/VLOOKUP(H3265,ExchangeRates,2,FALSE),0)</f>
        <v>2804.16</v>
      </c>
      <c r="R3265" t="str">
        <f t="shared" si="251"/>
        <v>theater</v>
      </c>
      <c r="S3265" t="str">
        <f t="shared" si="252"/>
        <v>plays</v>
      </c>
      <c r="T3265" s="10">
        <f t="shared" si="253"/>
        <v>42284.516064814816</v>
      </c>
      <c r="U3265" s="10">
        <f t="shared" si="254"/>
        <v>42307.875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 s="6">
        <f>IFERROR(E3266/L3266,0)/VLOOKUP(H3266,ExchangeRates,2,FALSE)</f>
        <v>52.551020408163268</v>
      </c>
      <c r="Q3266" s="15">
        <f>IFERROR(E3266/VLOOKUP(H3266,ExchangeRates,2,FALSE),0)</f>
        <v>2575</v>
      </c>
      <c r="R3266" t="str">
        <f t="shared" si="251"/>
        <v>theater</v>
      </c>
      <c r="S3266" t="str">
        <f t="shared" si="252"/>
        <v>plays</v>
      </c>
      <c r="T3266" s="10">
        <f t="shared" si="253"/>
        <v>42016.800208333334</v>
      </c>
      <c r="U3266" s="10">
        <f t="shared" si="254"/>
        <v>42032.916666666672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 s="6">
        <f>IFERROR(E3267/L3267,0)/VLOOKUP(H3267,ExchangeRates,2,FALSE)</f>
        <v>79.870129870129873</v>
      </c>
      <c r="Q3267" s="15">
        <f>IFERROR(E3267/VLOOKUP(H3267,ExchangeRates,2,FALSE),0)</f>
        <v>5031.818181818182</v>
      </c>
      <c r="R3267" t="str">
        <f t="shared" ref="R3267:R3330" si="256">LEFT(N3267,FIND("/",N3267)-1)</f>
        <v>theater</v>
      </c>
      <c r="S3267" t="str">
        <f t="shared" ref="S3267:S3330" si="257">RIGHT(N3267,LEN(N3267)-FIND("/",N3267))</f>
        <v>plays</v>
      </c>
      <c r="T3267" s="10">
        <f t="shared" ref="T3267:T3330" si="258">(((J3267/86400)+DATE(1970,1,1)))</f>
        <v>42311.711979166663</v>
      </c>
      <c r="U3267" s="10">
        <f t="shared" ref="U3267:U3330" si="259">(((I3267/86400)+DATE(1970,1,1)))</f>
        <v>42341.708333333328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6">
        <f>IFERROR(E3268/L3268,0)/VLOOKUP(H3268,ExchangeRates,2,FALSE)</f>
        <v>48.325153374233132</v>
      </c>
      <c r="Q3268" s="15">
        <f>IFERROR(E3268/VLOOKUP(H3268,ExchangeRates,2,FALSE),0)</f>
        <v>7877</v>
      </c>
      <c r="R3268" t="str">
        <f t="shared" si="256"/>
        <v>theater</v>
      </c>
      <c r="S3268" t="str">
        <f t="shared" si="257"/>
        <v>plays</v>
      </c>
      <c r="T3268" s="10">
        <f t="shared" si="258"/>
        <v>42136.536134259259</v>
      </c>
      <c r="U3268" s="10">
        <f t="shared" si="259"/>
        <v>42167.875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6">
        <f>IFERROR(E3269/L3269,0)/VLOOKUP(H3269,ExchangeRates,2,FALSE)</f>
        <v>53.177083333333336</v>
      </c>
      <c r="Q3269" s="15">
        <f>IFERROR(E3269/VLOOKUP(H3269,ExchangeRates,2,FALSE),0)</f>
        <v>15315</v>
      </c>
      <c r="R3269" t="str">
        <f t="shared" si="256"/>
        <v>theater</v>
      </c>
      <c r="S3269" t="str">
        <f t="shared" si="257"/>
        <v>plays</v>
      </c>
      <c r="T3269" s="10">
        <f t="shared" si="258"/>
        <v>42172.757638888885</v>
      </c>
      <c r="U3269" s="10">
        <f t="shared" si="259"/>
        <v>42202.757638888885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6">
        <f>IFERROR(E3270/L3270,0)/VLOOKUP(H3270,ExchangeRates,2,FALSE)</f>
        <v>60.952380952380949</v>
      </c>
      <c r="Q3270" s="15">
        <f>IFERROR(E3270/VLOOKUP(H3270,ExchangeRates,2,FALSE),0)</f>
        <v>2560</v>
      </c>
      <c r="R3270" t="str">
        <f t="shared" si="256"/>
        <v>theater</v>
      </c>
      <c r="S3270" t="str">
        <f t="shared" si="257"/>
        <v>plays</v>
      </c>
      <c r="T3270" s="10">
        <f t="shared" si="258"/>
        <v>42590.90425925926</v>
      </c>
      <c r="U3270" s="10">
        <f t="shared" si="259"/>
        <v>42606.90425925926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6">
        <f>IFERROR(E3271/L3271,0)/VLOOKUP(H3271,ExchangeRates,2,FALSE)</f>
        <v>146.83544303797467</v>
      </c>
      <c r="Q3271" s="15">
        <f>IFERROR(E3271/VLOOKUP(H3271,ExchangeRates,2,FALSE),0)</f>
        <v>10278.481012658227</v>
      </c>
      <c r="R3271" t="str">
        <f t="shared" si="256"/>
        <v>theater</v>
      </c>
      <c r="S3271" t="str">
        <f t="shared" si="257"/>
        <v>plays</v>
      </c>
      <c r="T3271" s="10">
        <f t="shared" si="258"/>
        <v>42137.395798611113</v>
      </c>
      <c r="U3271" s="10">
        <f t="shared" si="259"/>
        <v>42171.458333333328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6">
        <f>IFERROR(E3272/L3272,0)/VLOOKUP(H3272,ExchangeRates,2,FALSE)</f>
        <v>77.215189873417714</v>
      </c>
      <c r="Q3272" s="15">
        <f>IFERROR(E3272/VLOOKUP(H3272,ExchangeRates,2,FALSE),0)</f>
        <v>2316.4556962025317</v>
      </c>
      <c r="R3272" t="str">
        <f t="shared" si="256"/>
        <v>theater</v>
      </c>
      <c r="S3272" t="str">
        <f t="shared" si="257"/>
        <v>plays</v>
      </c>
      <c r="T3272" s="10">
        <f t="shared" si="258"/>
        <v>42167.533159722225</v>
      </c>
      <c r="U3272" s="10">
        <f t="shared" si="259"/>
        <v>42197.533159722225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6">
        <f>IFERROR(E3273/L3273,0)/VLOOKUP(H3273,ExchangeRates,2,FALSE)</f>
        <v>48.399106478034248</v>
      </c>
      <c r="Q3273" s="15">
        <f>IFERROR(E3273/VLOOKUP(H3273,ExchangeRates,2,FALSE),0)</f>
        <v>2468.3544303797466</v>
      </c>
      <c r="R3273" t="str">
        <f t="shared" si="256"/>
        <v>theater</v>
      </c>
      <c r="S3273" t="str">
        <f t="shared" si="257"/>
        <v>plays</v>
      </c>
      <c r="T3273" s="10">
        <f t="shared" si="258"/>
        <v>41915.437210648146</v>
      </c>
      <c r="U3273" s="10">
        <f t="shared" si="259"/>
        <v>41945.478877314818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6">
        <f>IFERROR(E3274/L3274,0)/VLOOKUP(H3274,ExchangeRates,2,FALSE)</f>
        <v>106.50344827586207</v>
      </c>
      <c r="Q3274" s="15">
        <f>IFERROR(E3274/VLOOKUP(H3274,ExchangeRates,2,FALSE),0)</f>
        <v>15443</v>
      </c>
      <c r="R3274" t="str">
        <f t="shared" si="256"/>
        <v>theater</v>
      </c>
      <c r="S3274" t="str">
        <f t="shared" si="257"/>
        <v>plays</v>
      </c>
      <c r="T3274" s="10">
        <f t="shared" si="258"/>
        <v>42284.500104166669</v>
      </c>
      <c r="U3274" s="10">
        <f t="shared" si="259"/>
        <v>42314.541770833333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6">
        <f>IFERROR(E3275/L3275,0)/VLOOKUP(H3275,ExchangeRates,2,FALSE)</f>
        <v>204.57142857142858</v>
      </c>
      <c r="Q3275" s="15">
        <f>IFERROR(E3275/VLOOKUP(H3275,ExchangeRates,2,FALSE),0)</f>
        <v>4296</v>
      </c>
      <c r="R3275" t="str">
        <f t="shared" si="256"/>
        <v>theater</v>
      </c>
      <c r="S3275" t="str">
        <f t="shared" si="257"/>
        <v>plays</v>
      </c>
      <c r="T3275" s="10">
        <f t="shared" si="258"/>
        <v>42611.801412037035</v>
      </c>
      <c r="U3275" s="10">
        <f t="shared" si="259"/>
        <v>42627.791666666672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6">
        <f>IFERROR(E3276/L3276,0)/VLOOKUP(H3276,ExchangeRates,2,FALSE)</f>
        <v>54.912587412587413</v>
      </c>
      <c r="Q3276" s="15">
        <f>IFERROR(E3276/VLOOKUP(H3276,ExchangeRates,2,FALSE),0)</f>
        <v>15705</v>
      </c>
      <c r="R3276" t="str">
        <f t="shared" si="256"/>
        <v>theater</v>
      </c>
      <c r="S3276" t="str">
        <f t="shared" si="257"/>
        <v>plays</v>
      </c>
      <c r="T3276" s="10">
        <f t="shared" si="258"/>
        <v>42400.704537037032</v>
      </c>
      <c r="U3276" s="10">
        <f t="shared" si="259"/>
        <v>42444.875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6">
        <f>IFERROR(E3277/L3277,0)/VLOOKUP(H3277,ExchangeRates,2,FALSE)</f>
        <v>150.41666666666666</v>
      </c>
      <c r="Q3277" s="15">
        <f>IFERROR(E3277/VLOOKUP(H3277,ExchangeRates,2,FALSE),0)</f>
        <v>1805</v>
      </c>
      <c r="R3277" t="str">
        <f t="shared" si="256"/>
        <v>theater</v>
      </c>
      <c r="S3277" t="str">
        <f t="shared" si="257"/>
        <v>plays</v>
      </c>
      <c r="T3277" s="10">
        <f t="shared" si="258"/>
        <v>42017.88045138889</v>
      </c>
      <c r="U3277" s="10">
        <f t="shared" si="259"/>
        <v>42044.1875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6">
        <f>IFERROR(E3278/L3278,0)/VLOOKUP(H3278,ExchangeRates,2,FALSE)</f>
        <v>39.238805970149251</v>
      </c>
      <c r="Q3278" s="15">
        <f>IFERROR(E3278/VLOOKUP(H3278,ExchangeRates,2,FALSE),0)</f>
        <v>3923.8805970149251</v>
      </c>
      <c r="R3278" t="str">
        <f t="shared" si="256"/>
        <v>theater</v>
      </c>
      <c r="S3278" t="str">
        <f t="shared" si="257"/>
        <v>plays</v>
      </c>
      <c r="T3278" s="10">
        <f t="shared" si="258"/>
        <v>42426.949988425928</v>
      </c>
      <c r="U3278" s="10">
        <f t="shared" si="259"/>
        <v>42461.165972222225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6">
        <f>IFERROR(E3279/L3279,0)/VLOOKUP(H3279,ExchangeRates,2,FALSE)</f>
        <v>68.734177215189874</v>
      </c>
      <c r="Q3279" s="15">
        <f>IFERROR(E3279/VLOOKUP(H3279,ExchangeRates,2,FALSE),0)</f>
        <v>6873.4177215189866</v>
      </c>
      <c r="R3279" t="str">
        <f t="shared" si="256"/>
        <v>theater</v>
      </c>
      <c r="S3279" t="str">
        <f t="shared" si="257"/>
        <v>plays</v>
      </c>
      <c r="T3279" s="10">
        <f t="shared" si="258"/>
        <v>41931.682939814811</v>
      </c>
      <c r="U3279" s="10">
        <f t="shared" si="259"/>
        <v>41961.724606481483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6">
        <f>IFERROR(E3280/L3280,0)/VLOOKUP(H3280,ExchangeRates,2,FALSE)</f>
        <v>96.239761727475795</v>
      </c>
      <c r="Q3280" s="15">
        <f>IFERROR(E3280/VLOOKUP(H3280,ExchangeRates,2,FALSE),0)</f>
        <v>3272.1518987341769</v>
      </c>
      <c r="R3280" t="str">
        <f t="shared" si="256"/>
        <v>theater</v>
      </c>
      <c r="S3280" t="str">
        <f t="shared" si="257"/>
        <v>plays</v>
      </c>
      <c r="T3280" s="10">
        <f t="shared" si="258"/>
        <v>42124.848414351851</v>
      </c>
      <c r="U3280" s="10">
        <f t="shared" si="259"/>
        <v>42154.848414351851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6">
        <f>IFERROR(E3281/L3281,0)/VLOOKUP(H3281,ExchangeRates,2,FALSE)</f>
        <v>105.2063492063492</v>
      </c>
      <c r="Q3281" s="15">
        <f>IFERROR(E3281/VLOOKUP(H3281,ExchangeRates,2,FALSE),0)</f>
        <v>6628</v>
      </c>
      <c r="R3281" t="str">
        <f t="shared" si="256"/>
        <v>theater</v>
      </c>
      <c r="S3281" t="str">
        <f t="shared" si="257"/>
        <v>plays</v>
      </c>
      <c r="T3281" s="10">
        <f t="shared" si="258"/>
        <v>42431.102534722224</v>
      </c>
      <c r="U3281" s="10">
        <f t="shared" si="259"/>
        <v>42461.06086805556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6">
        <f>IFERROR(E3282/L3282,0)/VLOOKUP(H3282,ExchangeRates,2,FALSE)</f>
        <v>68.666666666666671</v>
      </c>
      <c r="Q3282" s="15">
        <f>IFERROR(E3282/VLOOKUP(H3282,ExchangeRates,2,FALSE),0)</f>
        <v>2060</v>
      </c>
      <c r="R3282" t="str">
        <f t="shared" si="256"/>
        <v>theater</v>
      </c>
      <c r="S3282" t="str">
        <f t="shared" si="257"/>
        <v>plays</v>
      </c>
      <c r="T3282" s="10">
        <f t="shared" si="258"/>
        <v>42121.756921296299</v>
      </c>
      <c r="U3282" s="10">
        <f t="shared" si="259"/>
        <v>42156.208333333328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6">
        <f>IFERROR(E3283/L3283,0)/VLOOKUP(H3283,ExchangeRates,2,FALSE)</f>
        <v>129.36170212765958</v>
      </c>
      <c r="Q3283" s="15">
        <f>IFERROR(E3283/VLOOKUP(H3283,ExchangeRates,2,FALSE),0)</f>
        <v>6080</v>
      </c>
      <c r="R3283" t="str">
        <f t="shared" si="256"/>
        <v>theater</v>
      </c>
      <c r="S3283" t="str">
        <f t="shared" si="257"/>
        <v>plays</v>
      </c>
      <c r="T3283" s="10">
        <f t="shared" si="258"/>
        <v>42219.019733796296</v>
      </c>
      <c r="U3283" s="10">
        <f t="shared" si="259"/>
        <v>42249.019733796296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6">
        <f>IFERROR(E3284/L3284,0)/VLOOKUP(H3284,ExchangeRates,2,FALSE)</f>
        <v>134.26371308016877</v>
      </c>
      <c r="Q3284" s="15">
        <f>IFERROR(E3284/VLOOKUP(H3284,ExchangeRates,2,FALSE),0)</f>
        <v>31820.5</v>
      </c>
      <c r="R3284" t="str">
        <f t="shared" si="256"/>
        <v>theater</v>
      </c>
      <c r="S3284" t="str">
        <f t="shared" si="257"/>
        <v>plays</v>
      </c>
      <c r="T3284" s="10">
        <f t="shared" si="258"/>
        <v>42445.19430555556</v>
      </c>
      <c r="U3284" s="10">
        <f t="shared" si="259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6">
        <f>IFERROR(E3285/L3285,0)/VLOOKUP(H3285,ExchangeRates,2,FALSE)</f>
        <v>22.569350929167786</v>
      </c>
      <c r="Q3285" s="15">
        <f>IFERROR(E3285/VLOOKUP(H3285,ExchangeRates,2,FALSE),0)</f>
        <v>1060.7594936708861</v>
      </c>
      <c r="R3285" t="str">
        <f t="shared" si="256"/>
        <v>theater</v>
      </c>
      <c r="S3285" t="str">
        <f t="shared" si="257"/>
        <v>plays</v>
      </c>
      <c r="T3285" s="10">
        <f t="shared" si="258"/>
        <v>42379.74418981481</v>
      </c>
      <c r="U3285" s="10">
        <f t="shared" si="259"/>
        <v>42410.875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6">
        <f>IFERROR(E3286/L3286,0)/VLOOKUP(H3286,ExchangeRates,2,FALSE)</f>
        <v>203.2</v>
      </c>
      <c r="Q3286" s="15">
        <f>IFERROR(E3286/VLOOKUP(H3286,ExchangeRates,2,FALSE),0)</f>
        <v>3048</v>
      </c>
      <c r="R3286" t="str">
        <f t="shared" si="256"/>
        <v>theater</v>
      </c>
      <c r="S3286" t="str">
        <f t="shared" si="257"/>
        <v>plays</v>
      </c>
      <c r="T3286" s="10">
        <f t="shared" si="258"/>
        <v>42380.884872685187</v>
      </c>
      <c r="U3286" s="10">
        <f t="shared" si="259"/>
        <v>42398.249305555553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6">
        <f>IFERROR(E3287/L3287,0)/VLOOKUP(H3287,ExchangeRates,2,FALSE)</f>
        <v>69.18518518518519</v>
      </c>
      <c r="Q3287" s="15">
        <f>IFERROR(E3287/VLOOKUP(H3287,ExchangeRates,2,FALSE),0)</f>
        <v>5604</v>
      </c>
      <c r="R3287" t="str">
        <f t="shared" si="256"/>
        <v>theater</v>
      </c>
      <c r="S3287" t="str">
        <f t="shared" si="257"/>
        <v>plays</v>
      </c>
      <c r="T3287" s="10">
        <f t="shared" si="258"/>
        <v>42762.942430555559</v>
      </c>
      <c r="U3287" s="10">
        <f t="shared" si="259"/>
        <v>42794.208333333328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6">
        <f>IFERROR(E3288/L3288,0)/VLOOKUP(H3288,ExchangeRates,2,FALSE)</f>
        <v>125.12295081967213</v>
      </c>
      <c r="Q3288" s="15">
        <f>IFERROR(E3288/VLOOKUP(H3288,ExchangeRates,2,FALSE),0)</f>
        <v>15265</v>
      </c>
      <c r="R3288" t="str">
        <f t="shared" si="256"/>
        <v>theater</v>
      </c>
      <c r="S3288" t="str">
        <f t="shared" si="257"/>
        <v>plays</v>
      </c>
      <c r="T3288" s="10">
        <f t="shared" si="258"/>
        <v>42567.840069444443</v>
      </c>
      <c r="U3288" s="10">
        <f t="shared" si="259"/>
        <v>42597.840069444443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6">
        <f>IFERROR(E3289/L3289,0)/VLOOKUP(H3289,ExchangeRates,2,FALSE)</f>
        <v>54.872695346795432</v>
      </c>
      <c r="Q3289" s="15">
        <f>IFERROR(E3289/VLOOKUP(H3289,ExchangeRates,2,FALSE),0)</f>
        <v>1865.6716417910447</v>
      </c>
      <c r="R3289" t="str">
        <f t="shared" si="256"/>
        <v>theater</v>
      </c>
      <c r="S3289" t="str">
        <f t="shared" si="257"/>
        <v>plays</v>
      </c>
      <c r="T3289" s="10">
        <f t="shared" si="258"/>
        <v>42311.750324074077</v>
      </c>
      <c r="U3289" s="10">
        <f t="shared" si="259"/>
        <v>42336.750324074077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6">
        <f>IFERROR(E3290/L3290,0)/VLOOKUP(H3290,ExchangeRates,2,FALSE)</f>
        <v>61.312847795511523</v>
      </c>
      <c r="Q3290" s="15">
        <f>IFERROR(E3290/VLOOKUP(H3290,ExchangeRates,2,FALSE),0)</f>
        <v>12691.759493670885</v>
      </c>
      <c r="R3290" t="str">
        <f t="shared" si="256"/>
        <v>theater</v>
      </c>
      <c r="S3290" t="str">
        <f t="shared" si="257"/>
        <v>plays</v>
      </c>
      <c r="T3290" s="10">
        <f t="shared" si="258"/>
        <v>42505.774479166663</v>
      </c>
      <c r="U3290" s="10">
        <f t="shared" si="259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6">
        <f>IFERROR(E3291/L3291,0)/VLOOKUP(H3291,ExchangeRates,2,FALSE)</f>
        <v>33.681518987341775</v>
      </c>
      <c r="Q3291" s="15">
        <f>IFERROR(E3291/VLOOKUP(H3291,ExchangeRates,2,FALSE),0)</f>
        <v>842.03797468354435</v>
      </c>
      <c r="R3291" t="str">
        <f t="shared" si="256"/>
        <v>theater</v>
      </c>
      <c r="S3291" t="str">
        <f t="shared" si="257"/>
        <v>plays</v>
      </c>
      <c r="T3291" s="10">
        <f t="shared" si="258"/>
        <v>42758.368078703701</v>
      </c>
      <c r="U3291" s="10">
        <f t="shared" si="259"/>
        <v>42786.368078703701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6">
        <f>IFERROR(E3292/L3292,0)/VLOOKUP(H3292,ExchangeRates,2,FALSE)</f>
        <v>42.616033755274259</v>
      </c>
      <c r="Q3292" s="15">
        <f>IFERROR(E3292/VLOOKUP(H3292,ExchangeRates,2,FALSE),0)</f>
        <v>3068.3544303797466</v>
      </c>
      <c r="R3292" t="str">
        <f t="shared" si="256"/>
        <v>theater</v>
      </c>
      <c r="S3292" t="str">
        <f t="shared" si="257"/>
        <v>plays</v>
      </c>
      <c r="T3292" s="10">
        <f t="shared" si="258"/>
        <v>42775.51494212963</v>
      </c>
      <c r="U3292" s="10">
        <f t="shared" si="259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6">
        <f>IFERROR(E3293/L3293,0)/VLOOKUP(H3293,ExchangeRates,2,FALSE)</f>
        <v>40.714285714285715</v>
      </c>
      <c r="Q3293" s="15">
        <f>IFERROR(E3293/VLOOKUP(H3293,ExchangeRates,2,FALSE),0)</f>
        <v>570</v>
      </c>
      <c r="R3293" t="str">
        <f t="shared" si="256"/>
        <v>theater</v>
      </c>
      <c r="S3293" t="str">
        <f t="shared" si="257"/>
        <v>plays</v>
      </c>
      <c r="T3293" s="10">
        <f t="shared" si="258"/>
        <v>42232.702546296292</v>
      </c>
      <c r="U3293" s="10">
        <f t="shared" si="259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6">
        <f>IFERROR(E3294/L3294,0)/VLOOKUP(H3294,ExchangeRates,2,FALSE)</f>
        <v>24.388185654008435</v>
      </c>
      <c r="Q3294" s="15">
        <f>IFERROR(E3294/VLOOKUP(H3294,ExchangeRates,2,FALSE),0)</f>
        <v>365.82278481012656</v>
      </c>
      <c r="R3294" t="str">
        <f t="shared" si="256"/>
        <v>theater</v>
      </c>
      <c r="S3294" t="str">
        <f t="shared" si="257"/>
        <v>plays</v>
      </c>
      <c r="T3294" s="10">
        <f t="shared" si="258"/>
        <v>42282.770231481481</v>
      </c>
      <c r="U3294" s="10">
        <f t="shared" si="259"/>
        <v>42342.811898148153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6">
        <f>IFERROR(E3295/L3295,0)/VLOOKUP(H3295,ExchangeRates,2,FALSE)</f>
        <v>54.730983302411879</v>
      </c>
      <c r="Q3295" s="15">
        <f>IFERROR(E3295/VLOOKUP(H3295,ExchangeRates,2,FALSE),0)</f>
        <v>4980.5194805194806</v>
      </c>
      <c r="R3295" t="str">
        <f t="shared" si="256"/>
        <v>theater</v>
      </c>
      <c r="S3295" t="str">
        <f t="shared" si="257"/>
        <v>plays</v>
      </c>
      <c r="T3295" s="10">
        <f t="shared" si="258"/>
        <v>42768.425370370373</v>
      </c>
      <c r="U3295" s="10">
        <f t="shared" si="259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6">
        <f>IFERROR(E3296/L3296,0)/VLOOKUP(H3296,ExchangeRates,2,FALSE)</f>
        <v>37.447257383966239</v>
      </c>
      <c r="Q3296" s="15">
        <f>IFERROR(E3296/VLOOKUP(H3296,ExchangeRates,2,FALSE),0)</f>
        <v>898.73417721518979</v>
      </c>
      <c r="R3296" t="str">
        <f t="shared" si="256"/>
        <v>theater</v>
      </c>
      <c r="S3296" t="str">
        <f t="shared" si="257"/>
        <v>plays</v>
      </c>
      <c r="T3296" s="10">
        <f t="shared" si="258"/>
        <v>42141.541134259256</v>
      </c>
      <c r="U3296" s="10">
        <f t="shared" si="259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6">
        <f>IFERROR(E3297/L3297,0)/VLOOKUP(H3297,ExchangeRates,2,FALSE)</f>
        <v>33.755743084857009</v>
      </c>
      <c r="Q3297" s="15">
        <f>IFERROR(E3297/VLOOKUP(H3297,ExchangeRates,2,FALSE),0)</f>
        <v>911.40506329113919</v>
      </c>
      <c r="R3297" t="str">
        <f t="shared" si="256"/>
        <v>theater</v>
      </c>
      <c r="S3297" t="str">
        <f t="shared" si="257"/>
        <v>plays</v>
      </c>
      <c r="T3297" s="10">
        <f t="shared" si="258"/>
        <v>42609.442465277782</v>
      </c>
      <c r="U3297" s="10">
        <f t="shared" si="259"/>
        <v>42639.442465277782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6">
        <f>IFERROR(E3298/L3298,0)/VLOOKUP(H3298,ExchangeRates,2,FALSE)</f>
        <v>58.200915701589011</v>
      </c>
      <c r="Q3298" s="15">
        <f>IFERROR(E3298/VLOOKUP(H3298,ExchangeRates,2,FALSE),0)</f>
        <v>2735.4430379746836</v>
      </c>
      <c r="R3298" t="str">
        <f t="shared" si="256"/>
        <v>theater</v>
      </c>
      <c r="S3298" t="str">
        <f t="shared" si="257"/>
        <v>plays</v>
      </c>
      <c r="T3298" s="10">
        <f t="shared" si="258"/>
        <v>42309.756620370375</v>
      </c>
      <c r="U3298" s="10">
        <f t="shared" si="259"/>
        <v>42330.916666666672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6">
        <f>IFERROR(E3299/L3299,0)/VLOOKUP(H3299,ExchangeRates,2,FALSE)</f>
        <v>158.34292289988491</v>
      </c>
      <c r="Q3299" s="15">
        <f>IFERROR(E3299/VLOOKUP(H3299,ExchangeRates,2,FALSE),0)</f>
        <v>6967.0886075949365</v>
      </c>
      <c r="R3299" t="str">
        <f t="shared" si="256"/>
        <v>theater</v>
      </c>
      <c r="S3299" t="str">
        <f t="shared" si="257"/>
        <v>plays</v>
      </c>
      <c r="T3299" s="10">
        <f t="shared" si="258"/>
        <v>42193.771481481483</v>
      </c>
      <c r="U3299" s="10">
        <f t="shared" si="259"/>
        <v>42212.957638888889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6">
        <f>IFERROR(E3300/L3300,0)/VLOOKUP(H3300,ExchangeRates,2,FALSE)</f>
        <v>141.29166666666666</v>
      </c>
      <c r="Q3300" s="15">
        <f>IFERROR(E3300/VLOOKUP(H3300,ExchangeRates,2,FALSE),0)</f>
        <v>10173</v>
      </c>
      <c r="R3300" t="str">
        <f t="shared" si="256"/>
        <v>theater</v>
      </c>
      <c r="S3300" t="str">
        <f t="shared" si="257"/>
        <v>plays</v>
      </c>
      <c r="T3300" s="10">
        <f t="shared" si="258"/>
        <v>42239.957962962959</v>
      </c>
      <c r="U3300" s="10">
        <f t="shared" si="259"/>
        <v>42260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6">
        <f>IFERROR(E3301/L3301,0)/VLOOKUP(H3301,ExchangeRates,2,FALSE)</f>
        <v>55.333333333333336</v>
      </c>
      <c r="Q3301" s="15">
        <f>IFERROR(E3301/VLOOKUP(H3301,ExchangeRates,2,FALSE),0)</f>
        <v>3486</v>
      </c>
      <c r="R3301" t="str">
        <f t="shared" si="256"/>
        <v>theater</v>
      </c>
      <c r="S3301" t="str">
        <f t="shared" si="257"/>
        <v>plays</v>
      </c>
      <c r="T3301" s="10">
        <f t="shared" si="258"/>
        <v>42261.917395833334</v>
      </c>
      <c r="U3301" s="10">
        <f t="shared" si="259"/>
        <v>42291.917395833334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6">
        <f>IFERROR(E3302/L3302,0)/VLOOKUP(H3302,ExchangeRates,2,FALSE)</f>
        <v>46.420454545454547</v>
      </c>
      <c r="Q3302" s="15">
        <f>IFERROR(E3302/VLOOKUP(H3302,ExchangeRates,2,FALSE),0)</f>
        <v>4085</v>
      </c>
      <c r="R3302" t="str">
        <f t="shared" si="256"/>
        <v>theater</v>
      </c>
      <c r="S3302" t="str">
        <f t="shared" si="257"/>
        <v>plays</v>
      </c>
      <c r="T3302" s="10">
        <f t="shared" si="258"/>
        <v>42102.743773148148</v>
      </c>
      <c r="U3302" s="10">
        <f t="shared" si="259"/>
        <v>42123.743773148148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6">
        <f>IFERROR(E3303/L3303,0)/VLOOKUP(H3303,ExchangeRates,2,FALSE)</f>
        <v>57.2</v>
      </c>
      <c r="Q3303" s="15">
        <f>IFERROR(E3303/VLOOKUP(H3303,ExchangeRates,2,FALSE),0)</f>
        <v>4004</v>
      </c>
      <c r="R3303" t="str">
        <f t="shared" si="256"/>
        <v>theater</v>
      </c>
      <c r="S3303" t="str">
        <f t="shared" si="257"/>
        <v>plays</v>
      </c>
      <c r="T3303" s="10">
        <f t="shared" si="258"/>
        <v>42538.735833333332</v>
      </c>
      <c r="U3303" s="10">
        <f t="shared" si="259"/>
        <v>42583.290972222225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6">
        <f>IFERROR(E3304/L3304,0)/VLOOKUP(H3304,ExchangeRates,2,FALSE)</f>
        <v>197.38636363636363</v>
      </c>
      <c r="Q3304" s="15">
        <f>IFERROR(E3304/VLOOKUP(H3304,ExchangeRates,2,FALSE),0)</f>
        <v>9869.318181818182</v>
      </c>
      <c r="R3304" t="str">
        <f t="shared" si="256"/>
        <v>theater</v>
      </c>
      <c r="S3304" t="str">
        <f t="shared" si="257"/>
        <v>plays</v>
      </c>
      <c r="T3304" s="10">
        <f t="shared" si="258"/>
        <v>42681.35157407407</v>
      </c>
      <c r="U3304" s="10">
        <f t="shared" si="259"/>
        <v>42711.35157407407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6">
        <f>IFERROR(E3305/L3305,0)/VLOOKUP(H3305,ExchangeRates,2,FALSE)</f>
        <v>59.6</v>
      </c>
      <c r="Q3305" s="15">
        <f>IFERROR(E3305/VLOOKUP(H3305,ExchangeRates,2,FALSE),0)</f>
        <v>2086</v>
      </c>
      <c r="R3305" t="str">
        <f t="shared" si="256"/>
        <v>theater</v>
      </c>
      <c r="S3305" t="str">
        <f t="shared" si="257"/>
        <v>plays</v>
      </c>
      <c r="T3305" s="10">
        <f t="shared" si="258"/>
        <v>42056.65143518518</v>
      </c>
      <c r="U3305" s="10">
        <f t="shared" si="259"/>
        <v>42091.609768518523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6">
        <f>IFERROR(E3306/L3306,0)/VLOOKUP(H3306,ExchangeRates,2,FALSE)</f>
        <v>89.585714285714289</v>
      </c>
      <c r="Q3306" s="15">
        <f>IFERROR(E3306/VLOOKUP(H3306,ExchangeRates,2,FALSE),0)</f>
        <v>15677.5</v>
      </c>
      <c r="R3306" t="str">
        <f t="shared" si="256"/>
        <v>theater</v>
      </c>
      <c r="S3306" t="str">
        <f t="shared" si="257"/>
        <v>plays</v>
      </c>
      <c r="T3306" s="10">
        <f t="shared" si="258"/>
        <v>42696.624444444446</v>
      </c>
      <c r="U3306" s="10">
        <f t="shared" si="259"/>
        <v>42726.624444444446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6">
        <f>IFERROR(E3307/L3307,0)/VLOOKUP(H3307,ExchangeRates,2,FALSE)</f>
        <v>204.05</v>
      </c>
      <c r="Q3307" s="15">
        <f>IFERROR(E3307/VLOOKUP(H3307,ExchangeRates,2,FALSE),0)</f>
        <v>4081</v>
      </c>
      <c r="R3307" t="str">
        <f t="shared" si="256"/>
        <v>theater</v>
      </c>
      <c r="S3307" t="str">
        <f t="shared" si="257"/>
        <v>plays</v>
      </c>
      <c r="T3307" s="10">
        <f t="shared" si="258"/>
        <v>42186.855879629627</v>
      </c>
      <c r="U3307" s="10">
        <f t="shared" si="259"/>
        <v>42216.855879629627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6">
        <f>IFERROR(E3308/L3308,0)/VLOOKUP(H3308,ExchangeRates,2,FALSE)</f>
        <v>48.703703703703702</v>
      </c>
      <c r="Q3308" s="15">
        <f>IFERROR(E3308/VLOOKUP(H3308,ExchangeRates,2,FALSE),0)</f>
        <v>2630</v>
      </c>
      <c r="R3308" t="str">
        <f t="shared" si="256"/>
        <v>theater</v>
      </c>
      <c r="S3308" t="str">
        <f t="shared" si="257"/>
        <v>plays</v>
      </c>
      <c r="T3308" s="10">
        <f t="shared" si="258"/>
        <v>42493.219236111108</v>
      </c>
      <c r="U3308" s="10">
        <f t="shared" si="259"/>
        <v>42531.125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6">
        <f>IFERROR(E3309/L3309,0)/VLOOKUP(H3309,ExchangeRates,2,FALSE)</f>
        <v>53.339999999999996</v>
      </c>
      <c r="Q3309" s="15">
        <f>IFERROR(E3309/VLOOKUP(H3309,ExchangeRates,2,FALSE),0)</f>
        <v>1066.8</v>
      </c>
      <c r="R3309" t="str">
        <f t="shared" si="256"/>
        <v>theater</v>
      </c>
      <c r="S3309" t="str">
        <f t="shared" si="257"/>
        <v>plays</v>
      </c>
      <c r="T3309" s="10">
        <f t="shared" si="258"/>
        <v>42475.057164351849</v>
      </c>
      <c r="U3309" s="10">
        <f t="shared" si="259"/>
        <v>42505.057164351849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6">
        <f>IFERROR(E3310/L3310,0)/VLOOKUP(H3310,ExchangeRates,2,FALSE)</f>
        <v>75.087719298245617</v>
      </c>
      <c r="Q3310" s="15">
        <f>IFERROR(E3310/VLOOKUP(H3310,ExchangeRates,2,FALSE),0)</f>
        <v>4280</v>
      </c>
      <c r="R3310" t="str">
        <f t="shared" si="256"/>
        <v>theater</v>
      </c>
      <c r="S3310" t="str">
        <f t="shared" si="257"/>
        <v>plays</v>
      </c>
      <c r="T3310" s="10">
        <f t="shared" si="258"/>
        <v>42452.876909722225</v>
      </c>
      <c r="U3310" s="10">
        <f t="shared" si="259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6">
        <f>IFERROR(E3311/L3311,0)/VLOOKUP(H3311,ExchangeRates,2,FALSE)</f>
        <v>22.784810126582279</v>
      </c>
      <c r="Q3311" s="15">
        <f>IFERROR(E3311/VLOOKUP(H3311,ExchangeRates,2,FALSE),0)</f>
        <v>706.3291139240506</v>
      </c>
      <c r="R3311" t="str">
        <f t="shared" si="256"/>
        <v>theater</v>
      </c>
      <c r="S3311" t="str">
        <f t="shared" si="257"/>
        <v>plays</v>
      </c>
      <c r="T3311" s="10">
        <f t="shared" si="258"/>
        <v>42628.650208333333</v>
      </c>
      <c r="U3311" s="10">
        <f t="shared" si="259"/>
        <v>42659.650208333333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6">
        <f>IFERROR(E3312/L3312,0)/VLOOKUP(H3312,ExchangeRates,2,FALSE)</f>
        <v>209.83870967741936</v>
      </c>
      <c r="Q3312" s="15">
        <f>IFERROR(E3312/VLOOKUP(H3312,ExchangeRates,2,FALSE),0)</f>
        <v>6505</v>
      </c>
      <c r="R3312" t="str">
        <f t="shared" si="256"/>
        <v>theater</v>
      </c>
      <c r="S3312" t="str">
        <f t="shared" si="257"/>
        <v>plays</v>
      </c>
      <c r="T3312" s="10">
        <f t="shared" si="258"/>
        <v>42253.928530092591</v>
      </c>
      <c r="U3312" s="10">
        <f t="shared" si="259"/>
        <v>42283.928530092591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6">
        <f>IFERROR(E3313/L3313,0)/VLOOKUP(H3313,ExchangeRates,2,FALSE)</f>
        <v>61.022222222222226</v>
      </c>
      <c r="Q3313" s="15">
        <f>IFERROR(E3313/VLOOKUP(H3313,ExchangeRates,2,FALSE),0)</f>
        <v>2746</v>
      </c>
      <c r="R3313" t="str">
        <f t="shared" si="256"/>
        <v>theater</v>
      </c>
      <c r="S3313" t="str">
        <f t="shared" si="257"/>
        <v>plays</v>
      </c>
      <c r="T3313" s="10">
        <f t="shared" si="258"/>
        <v>42264.29178240741</v>
      </c>
      <c r="U3313" s="10">
        <f t="shared" si="259"/>
        <v>42294.29178240741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6">
        <f>IFERROR(E3314/L3314,0)/VLOOKUP(H3314,ExchangeRates,2,FALSE)</f>
        <v>61</v>
      </c>
      <c r="Q3314" s="15">
        <f>IFERROR(E3314/VLOOKUP(H3314,ExchangeRates,2,FALSE),0)</f>
        <v>2501</v>
      </c>
      <c r="R3314" t="str">
        <f t="shared" si="256"/>
        <v>theater</v>
      </c>
      <c r="S3314" t="str">
        <f t="shared" si="257"/>
        <v>plays</v>
      </c>
      <c r="T3314" s="10">
        <f t="shared" si="258"/>
        <v>42664.809560185182</v>
      </c>
      <c r="U3314" s="10">
        <f t="shared" si="259"/>
        <v>42685.916666666672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6">
        <f>IFERROR(E3315/L3315,0)/VLOOKUP(H3315,ExchangeRates,2,FALSE)</f>
        <v>80.034482758620683</v>
      </c>
      <c r="Q3315" s="15">
        <f>IFERROR(E3315/VLOOKUP(H3315,ExchangeRates,2,FALSE),0)</f>
        <v>2321</v>
      </c>
      <c r="R3315" t="str">
        <f t="shared" si="256"/>
        <v>theater</v>
      </c>
      <c r="S3315" t="str">
        <f t="shared" si="257"/>
        <v>plays</v>
      </c>
      <c r="T3315" s="10">
        <f t="shared" si="258"/>
        <v>42382.244409722218</v>
      </c>
      <c r="U3315" s="10">
        <f t="shared" si="259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6">
        <f>IFERROR(E3316/L3316,0)/VLOOKUP(H3316,ExchangeRates,2,FALSE)</f>
        <v>36.796158882584024</v>
      </c>
      <c r="Q3316" s="15">
        <f>IFERROR(E3316/VLOOKUP(H3316,ExchangeRates,2,FALSE),0)</f>
        <v>2134.1772151898731</v>
      </c>
      <c r="R3316" t="str">
        <f t="shared" si="256"/>
        <v>theater</v>
      </c>
      <c r="S3316" t="str">
        <f t="shared" si="257"/>
        <v>plays</v>
      </c>
      <c r="T3316" s="10">
        <f t="shared" si="258"/>
        <v>42105.267488425925</v>
      </c>
      <c r="U3316" s="10">
        <f t="shared" si="259"/>
        <v>42132.836805555555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6">
        <f>IFERROR(E3317/L3317,0)/VLOOKUP(H3317,ExchangeRates,2,FALSE)</f>
        <v>62.580002844545582</v>
      </c>
      <c r="Q3317" s="15">
        <f>IFERROR(E3317/VLOOKUP(H3317,ExchangeRates,2,FALSE),0)</f>
        <v>5569.6202531645567</v>
      </c>
      <c r="R3317" t="str">
        <f t="shared" si="256"/>
        <v>theater</v>
      </c>
      <c r="S3317" t="str">
        <f t="shared" si="257"/>
        <v>plays</v>
      </c>
      <c r="T3317" s="10">
        <f t="shared" si="258"/>
        <v>42466.303715277776</v>
      </c>
      <c r="U3317" s="10">
        <f t="shared" si="259"/>
        <v>42496.303715277776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6">
        <f>IFERROR(E3318/L3318,0)/VLOOKUP(H3318,ExchangeRates,2,FALSE)</f>
        <v>93.977440000000001</v>
      </c>
      <c r="Q3318" s="15">
        <f>IFERROR(E3318/VLOOKUP(H3318,ExchangeRates,2,FALSE),0)</f>
        <v>11747.18</v>
      </c>
      <c r="R3318" t="str">
        <f t="shared" si="256"/>
        <v>theater</v>
      </c>
      <c r="S3318" t="str">
        <f t="shared" si="257"/>
        <v>plays</v>
      </c>
      <c r="T3318" s="10">
        <f t="shared" si="258"/>
        <v>41826.871238425927</v>
      </c>
      <c r="U3318" s="10">
        <f t="shared" si="259"/>
        <v>41859.579166666663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6">
        <f>IFERROR(E3319/L3319,0)/VLOOKUP(H3319,ExchangeRates,2,FALSE)</f>
        <v>61.944444444444443</v>
      </c>
      <c r="Q3319" s="15">
        <f>IFERROR(E3319/VLOOKUP(H3319,ExchangeRates,2,FALSE),0)</f>
        <v>1115</v>
      </c>
      <c r="R3319" t="str">
        <f t="shared" si="256"/>
        <v>theater</v>
      </c>
      <c r="S3319" t="str">
        <f t="shared" si="257"/>
        <v>plays</v>
      </c>
      <c r="T3319" s="10">
        <f t="shared" si="258"/>
        <v>42499.039629629631</v>
      </c>
      <c r="U3319" s="10">
        <f t="shared" si="259"/>
        <v>42529.039629629631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6">
        <f>IFERROR(E3320/L3320,0)/VLOOKUP(H3320,ExchangeRates,2,FALSE)</f>
        <v>58.582089552238806</v>
      </c>
      <c r="Q3320" s="15">
        <f>IFERROR(E3320/VLOOKUP(H3320,ExchangeRates,2,FALSE),0)</f>
        <v>1874.6268656716418</v>
      </c>
      <c r="R3320" t="str">
        <f t="shared" si="256"/>
        <v>theater</v>
      </c>
      <c r="S3320" t="str">
        <f t="shared" si="257"/>
        <v>plays</v>
      </c>
      <c r="T3320" s="10">
        <f t="shared" si="258"/>
        <v>42431.302002314813</v>
      </c>
      <c r="U3320" s="10">
        <f t="shared" si="259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6">
        <f>IFERROR(E3321/L3321,0)/VLOOKUP(H3321,ExchangeRates,2,FALSE)</f>
        <v>42.721518987341767</v>
      </c>
      <c r="Q3321" s="15">
        <f>IFERROR(E3321/VLOOKUP(H3321,ExchangeRates,2,FALSE),0)</f>
        <v>683.54430379746827</v>
      </c>
      <c r="R3321" t="str">
        <f t="shared" si="256"/>
        <v>theater</v>
      </c>
      <c r="S3321" t="str">
        <f t="shared" si="257"/>
        <v>plays</v>
      </c>
      <c r="T3321" s="10">
        <f t="shared" si="258"/>
        <v>41990.585486111115</v>
      </c>
      <c r="U3321" s="10">
        <f t="shared" si="259"/>
        <v>42035.585486111115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6">
        <f>IFERROR(E3322/L3322,0)/VLOOKUP(H3322,ExchangeRates,2,FALSE)</f>
        <v>66.44736842105263</v>
      </c>
      <c r="Q3322" s="15">
        <f>IFERROR(E3322/VLOOKUP(H3322,ExchangeRates,2,FALSE),0)</f>
        <v>2525</v>
      </c>
      <c r="R3322" t="str">
        <f t="shared" si="256"/>
        <v>theater</v>
      </c>
      <c r="S3322" t="str">
        <f t="shared" si="257"/>
        <v>plays</v>
      </c>
      <c r="T3322" s="10">
        <f t="shared" si="258"/>
        <v>42513.045798611114</v>
      </c>
      <c r="U3322" s="10">
        <f t="shared" si="259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6">
        <f>IFERROR(E3323/L3323,0)/VLOOKUP(H3323,ExchangeRates,2,FALSE)</f>
        <v>35.799999999999997</v>
      </c>
      <c r="Q3323" s="15">
        <f>IFERROR(E3323/VLOOKUP(H3323,ExchangeRates,2,FALSE),0)</f>
        <v>537</v>
      </c>
      <c r="R3323" t="str">
        <f t="shared" si="256"/>
        <v>theater</v>
      </c>
      <c r="S3323" t="str">
        <f t="shared" si="257"/>
        <v>plays</v>
      </c>
      <c r="T3323" s="10">
        <f t="shared" si="258"/>
        <v>41914.100289351853</v>
      </c>
      <c r="U3323" s="10">
        <f t="shared" si="259"/>
        <v>41928.165972222225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6">
        <f>IFERROR(E3324/L3324,0)/VLOOKUP(H3324,ExchangeRates,2,FALSE)</f>
        <v>145.65217391304347</v>
      </c>
      <c r="Q3324" s="15">
        <f>IFERROR(E3324/VLOOKUP(H3324,ExchangeRates,2,FALSE),0)</f>
        <v>3350</v>
      </c>
      <c r="R3324" t="str">
        <f t="shared" si="256"/>
        <v>theater</v>
      </c>
      <c r="S3324" t="str">
        <f t="shared" si="257"/>
        <v>plays</v>
      </c>
      <c r="T3324" s="10">
        <f t="shared" si="258"/>
        <v>42521.010370370372</v>
      </c>
      <c r="U3324" s="10">
        <f t="shared" si="259"/>
        <v>42543.163194444445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6">
        <f>IFERROR(E3325/L3325,0)/VLOOKUP(H3325,ExchangeRates,2,FALSE)</f>
        <v>32.523895634203043</v>
      </c>
      <c r="Q3325" s="15">
        <f>IFERROR(E3325/VLOOKUP(H3325,ExchangeRates,2,FALSE),0)</f>
        <v>1593.6708860759493</v>
      </c>
      <c r="R3325" t="str">
        <f t="shared" si="256"/>
        <v>theater</v>
      </c>
      <c r="S3325" t="str">
        <f t="shared" si="257"/>
        <v>plays</v>
      </c>
      <c r="T3325" s="10">
        <f t="shared" si="258"/>
        <v>42608.36583333333</v>
      </c>
      <c r="U3325" s="10">
        <f t="shared" si="259"/>
        <v>42638.36583333333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6">
        <f>IFERROR(E3326/L3326,0)/VLOOKUP(H3326,ExchangeRates,2,FALSE)</f>
        <v>173.29545454545453</v>
      </c>
      <c r="Q3326" s="15">
        <f>IFERROR(E3326/VLOOKUP(H3326,ExchangeRates,2,FALSE),0)</f>
        <v>1732.9545454545455</v>
      </c>
      <c r="R3326" t="str">
        <f t="shared" si="256"/>
        <v>theater</v>
      </c>
      <c r="S3326" t="str">
        <f t="shared" si="257"/>
        <v>plays</v>
      </c>
      <c r="T3326" s="10">
        <f t="shared" si="258"/>
        <v>42512.58321759259</v>
      </c>
      <c r="U3326" s="10">
        <f t="shared" si="259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6">
        <f>IFERROR(E3327/L3327,0)/VLOOKUP(H3327,ExchangeRates,2,FALSE)</f>
        <v>37.974683544303794</v>
      </c>
      <c r="Q3327" s="15">
        <f>IFERROR(E3327/VLOOKUP(H3327,ExchangeRates,2,FALSE),0)</f>
        <v>569.62025316455697</v>
      </c>
      <c r="R3327" t="str">
        <f t="shared" si="256"/>
        <v>theater</v>
      </c>
      <c r="S3327" t="str">
        <f t="shared" si="257"/>
        <v>plays</v>
      </c>
      <c r="T3327" s="10">
        <f t="shared" si="258"/>
        <v>42064.785613425927</v>
      </c>
      <c r="U3327" s="10">
        <f t="shared" si="259"/>
        <v>42099.743946759263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6">
        <f>IFERROR(E3328/L3328,0)/VLOOKUP(H3328,ExchangeRates,2,FALSE)</f>
        <v>142.28070175438597</v>
      </c>
      <c r="Q3328" s="15">
        <f>IFERROR(E3328/VLOOKUP(H3328,ExchangeRates,2,FALSE),0)</f>
        <v>8110</v>
      </c>
      <c r="R3328" t="str">
        <f t="shared" si="256"/>
        <v>theater</v>
      </c>
      <c r="S3328" t="str">
        <f t="shared" si="257"/>
        <v>plays</v>
      </c>
      <c r="T3328" s="10">
        <f t="shared" si="258"/>
        <v>42041.714178240742</v>
      </c>
      <c r="U3328" s="10">
        <f t="shared" si="259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6">
        <f>IFERROR(E3329/L3329,0)/VLOOKUP(H3329,ExchangeRates,2,FALSE)</f>
        <v>31.070195627157652</v>
      </c>
      <c r="Q3329" s="15">
        <f>IFERROR(E3329/VLOOKUP(H3329,ExchangeRates,2,FALSE),0)</f>
        <v>1025.3164556962024</v>
      </c>
      <c r="R3329" t="str">
        <f t="shared" si="256"/>
        <v>theater</v>
      </c>
      <c r="S3329" t="str">
        <f t="shared" si="257"/>
        <v>plays</v>
      </c>
      <c r="T3329" s="10">
        <f t="shared" si="258"/>
        <v>42468.374606481477</v>
      </c>
      <c r="U3329" s="10">
        <f t="shared" si="259"/>
        <v>42498.374606481477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 s="6">
        <f>IFERROR(E3330/L3330,0)/VLOOKUP(H3330,ExchangeRates,2,FALSE)</f>
        <v>292.77777777777777</v>
      </c>
      <c r="Q3330" s="15">
        <f>IFERROR(E3330/VLOOKUP(H3330,ExchangeRates,2,FALSE),0)</f>
        <v>2635</v>
      </c>
      <c r="R3330" t="str">
        <f t="shared" si="256"/>
        <v>theater</v>
      </c>
      <c r="S3330" t="str">
        <f t="shared" si="257"/>
        <v>plays</v>
      </c>
      <c r="T3330" s="10">
        <f t="shared" si="258"/>
        <v>41822.57503472222</v>
      </c>
      <c r="U3330" s="10">
        <f t="shared" si="259"/>
        <v>41825.041666666664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 s="6">
        <f>IFERROR(E3331/L3331,0)/VLOOKUP(H3331,ExchangeRates,2,FALSE)</f>
        <v>56.864654333008758</v>
      </c>
      <c r="Q3331" s="15">
        <f>IFERROR(E3331/VLOOKUP(H3331,ExchangeRates,2,FALSE),0)</f>
        <v>1478.4810126582279</v>
      </c>
      <c r="R3331" t="str">
        <f t="shared" ref="R3331:R3394" si="261">LEFT(N3331,FIND("/",N3331)-1)</f>
        <v>theater</v>
      </c>
      <c r="S3331" t="str">
        <f t="shared" ref="S3331:S3394" si="262">RIGHT(N3331,LEN(N3331)-FIND("/",N3331))</f>
        <v>plays</v>
      </c>
      <c r="T3331" s="10">
        <f t="shared" ref="T3331:T3394" si="263">(((J3331/86400)+DATE(1970,1,1)))</f>
        <v>41837.323009259257</v>
      </c>
      <c r="U3331" s="10">
        <f t="shared" ref="U3331:U3394" si="264">(((I3331/86400)+DATE(1970,1,1)))</f>
        <v>41847.958333333336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6">
        <f>IFERROR(E3332/L3332,0)/VLOOKUP(H3332,ExchangeRates,2,FALSE)</f>
        <v>29.242340854889012</v>
      </c>
      <c r="Q3332" s="15">
        <f>IFERROR(E3332/VLOOKUP(H3332,ExchangeRates,2,FALSE),0)</f>
        <v>2017.7215189873416</v>
      </c>
      <c r="R3332" t="str">
        <f t="shared" si="261"/>
        <v>theater</v>
      </c>
      <c r="S3332" t="str">
        <f t="shared" si="262"/>
        <v>plays</v>
      </c>
      <c r="T3332" s="10">
        <f t="shared" si="263"/>
        <v>42065.887361111112</v>
      </c>
      <c r="U3332" s="10">
        <f t="shared" si="264"/>
        <v>42095.845694444448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6">
        <f>IFERROR(E3333/L3333,0)/VLOOKUP(H3333,ExchangeRates,2,FALSE)</f>
        <v>80.400000000000006</v>
      </c>
      <c r="Q3333" s="15">
        <f>IFERROR(E3333/VLOOKUP(H3333,ExchangeRates,2,FALSE),0)</f>
        <v>5226</v>
      </c>
      <c r="R3333" t="str">
        <f t="shared" si="261"/>
        <v>theater</v>
      </c>
      <c r="S3333" t="str">
        <f t="shared" si="262"/>
        <v>plays</v>
      </c>
      <c r="T3333" s="10">
        <f t="shared" si="263"/>
        <v>42248.697754629626</v>
      </c>
      <c r="U3333" s="10">
        <f t="shared" si="264"/>
        <v>42283.697754629626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6">
        <f>IFERROR(E3334/L3334,0)/VLOOKUP(H3334,ExchangeRates,2,FALSE)</f>
        <v>72.289156626506028</v>
      </c>
      <c r="Q3334" s="15">
        <f>IFERROR(E3334/VLOOKUP(H3334,ExchangeRates,2,FALSE),0)</f>
        <v>6000</v>
      </c>
      <c r="R3334" t="str">
        <f t="shared" si="261"/>
        <v>theater</v>
      </c>
      <c r="S3334" t="str">
        <f t="shared" si="262"/>
        <v>plays</v>
      </c>
      <c r="T3334" s="10">
        <f t="shared" si="263"/>
        <v>41809.860300925924</v>
      </c>
      <c r="U3334" s="10">
        <f t="shared" si="264"/>
        <v>41839.860300925924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6">
        <f>IFERROR(E3335/L3335,0)/VLOOKUP(H3335,ExchangeRates,2,FALSE)</f>
        <v>32.972972972972975</v>
      </c>
      <c r="Q3335" s="15">
        <f>IFERROR(E3335/VLOOKUP(H3335,ExchangeRates,2,FALSE),0)</f>
        <v>3660</v>
      </c>
      <c r="R3335" t="str">
        <f t="shared" si="261"/>
        <v>theater</v>
      </c>
      <c r="S3335" t="str">
        <f t="shared" si="262"/>
        <v>plays</v>
      </c>
      <c r="T3335" s="10">
        <f t="shared" si="263"/>
        <v>42148.676851851851</v>
      </c>
      <c r="U3335" s="10">
        <f t="shared" si="264"/>
        <v>42170.676851851851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6">
        <f>IFERROR(E3336/L3336,0)/VLOOKUP(H3336,ExchangeRates,2,FALSE)</f>
        <v>116.65217391304348</v>
      </c>
      <c r="Q3336" s="15">
        <f>IFERROR(E3336/VLOOKUP(H3336,ExchangeRates,2,FALSE),0)</f>
        <v>5366</v>
      </c>
      <c r="R3336" t="str">
        <f t="shared" si="261"/>
        <v>theater</v>
      </c>
      <c r="S3336" t="str">
        <f t="shared" si="262"/>
        <v>plays</v>
      </c>
      <c r="T3336" s="10">
        <f t="shared" si="263"/>
        <v>42185.521087962959</v>
      </c>
      <c r="U3336" s="10">
        <f t="shared" si="264"/>
        <v>42215.521087962959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6">
        <f>IFERROR(E3337/L3337,0)/VLOOKUP(H3337,ExchangeRates,2,FALSE)</f>
        <v>100.78360458107294</v>
      </c>
      <c r="Q3337" s="15">
        <f>IFERROR(E3337/VLOOKUP(H3337,ExchangeRates,2,FALSE),0)</f>
        <v>6349.3670886075943</v>
      </c>
      <c r="R3337" t="str">
        <f t="shared" si="261"/>
        <v>theater</v>
      </c>
      <c r="S3337" t="str">
        <f t="shared" si="262"/>
        <v>plays</v>
      </c>
      <c r="T3337" s="10">
        <f t="shared" si="263"/>
        <v>41827.674143518518</v>
      </c>
      <c r="U3337" s="10">
        <f t="shared" si="264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6">
        <f>IFERROR(E3338/L3338,0)/VLOOKUP(H3338,ExchangeRates,2,FALSE)</f>
        <v>35.161744022503512</v>
      </c>
      <c r="Q3338" s="15">
        <f>IFERROR(E3338/VLOOKUP(H3338,ExchangeRates,2,FALSE),0)</f>
        <v>316.45569620253161</v>
      </c>
      <c r="R3338" t="str">
        <f t="shared" si="261"/>
        <v>theater</v>
      </c>
      <c r="S3338" t="str">
        <f t="shared" si="262"/>
        <v>plays</v>
      </c>
      <c r="T3338" s="10">
        <f t="shared" si="263"/>
        <v>42437.398680555554</v>
      </c>
      <c r="U3338" s="10">
        <f t="shared" si="264"/>
        <v>42465.35701388889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6">
        <f>IFERROR(E3339/L3339,0)/VLOOKUP(H3339,ExchangeRates,2,FALSE)</f>
        <v>102.56887565152643</v>
      </c>
      <c r="Q3339" s="15">
        <f>IFERROR(E3339/VLOOKUP(H3339,ExchangeRates,2,FALSE),0)</f>
        <v>3487.3417721518986</v>
      </c>
      <c r="R3339" t="str">
        <f t="shared" si="261"/>
        <v>theater</v>
      </c>
      <c r="S3339" t="str">
        <f t="shared" si="262"/>
        <v>plays</v>
      </c>
      <c r="T3339" s="10">
        <f t="shared" si="263"/>
        <v>41901.282025462962</v>
      </c>
      <c r="U3339" s="10">
        <f t="shared" si="264"/>
        <v>41922.875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6">
        <f>IFERROR(E3340/L3340,0)/VLOOKUP(H3340,ExchangeRates,2,FALSE)</f>
        <v>136.84821428571428</v>
      </c>
      <c r="Q3340" s="15">
        <f>IFERROR(E3340/VLOOKUP(H3340,ExchangeRates,2,FALSE),0)</f>
        <v>15327</v>
      </c>
      <c r="R3340" t="str">
        <f t="shared" si="261"/>
        <v>theater</v>
      </c>
      <c r="S3340" t="str">
        <f t="shared" si="262"/>
        <v>plays</v>
      </c>
      <c r="T3340" s="10">
        <f t="shared" si="263"/>
        <v>42769.574999999997</v>
      </c>
      <c r="U3340" s="10">
        <f t="shared" si="264"/>
        <v>42790.574999999997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6">
        <f>IFERROR(E3341/L3341,0)/VLOOKUP(H3341,ExchangeRates,2,FALSE)</f>
        <v>177.61702127659575</v>
      </c>
      <c r="Q3341" s="15">
        <f>IFERROR(E3341/VLOOKUP(H3341,ExchangeRates,2,FALSE),0)</f>
        <v>8348</v>
      </c>
      <c r="R3341" t="str">
        <f t="shared" si="261"/>
        <v>theater</v>
      </c>
      <c r="S3341" t="str">
        <f t="shared" si="262"/>
        <v>plays</v>
      </c>
      <c r="T3341" s="10">
        <f t="shared" si="263"/>
        <v>42549.665717592594</v>
      </c>
      <c r="U3341" s="10">
        <f t="shared" si="264"/>
        <v>42579.665717592594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6">
        <f>IFERROR(E3342/L3342,0)/VLOOKUP(H3342,ExchangeRates,2,FALSE)</f>
        <v>109.07894736842105</v>
      </c>
      <c r="Q3342" s="15">
        <f>IFERROR(E3342/VLOOKUP(H3342,ExchangeRates,2,FALSE),0)</f>
        <v>4145</v>
      </c>
      <c r="R3342" t="str">
        <f t="shared" si="261"/>
        <v>theater</v>
      </c>
      <c r="S3342" t="str">
        <f t="shared" si="262"/>
        <v>plays</v>
      </c>
      <c r="T3342" s="10">
        <f t="shared" si="263"/>
        <v>42685.974004629628</v>
      </c>
      <c r="U3342" s="10">
        <f t="shared" si="264"/>
        <v>42710.974004629628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6">
        <f>IFERROR(E3343/L3343,0)/VLOOKUP(H3343,ExchangeRates,2,FALSE)</f>
        <v>151.44665461121156</v>
      </c>
      <c r="Q3343" s="15">
        <f>IFERROR(E3343/VLOOKUP(H3343,ExchangeRates,2,FALSE),0)</f>
        <v>4240.506329113924</v>
      </c>
      <c r="R3343" t="str">
        <f t="shared" si="261"/>
        <v>theater</v>
      </c>
      <c r="S3343" t="str">
        <f t="shared" si="262"/>
        <v>plays</v>
      </c>
      <c r="T3343" s="10">
        <f t="shared" si="263"/>
        <v>42510.798854166671</v>
      </c>
      <c r="U3343" s="10">
        <f t="shared" si="264"/>
        <v>42533.708333333328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6">
        <f>IFERROR(E3344/L3344,0)/VLOOKUP(H3344,ExchangeRates,2,FALSE)</f>
        <v>78.205128205128204</v>
      </c>
      <c r="Q3344" s="15">
        <f>IFERROR(E3344/VLOOKUP(H3344,ExchangeRates,2,FALSE),0)</f>
        <v>6100</v>
      </c>
      <c r="R3344" t="str">
        <f t="shared" si="261"/>
        <v>theater</v>
      </c>
      <c r="S3344" t="str">
        <f t="shared" si="262"/>
        <v>plays</v>
      </c>
      <c r="T3344" s="10">
        <f t="shared" si="263"/>
        <v>42062.296412037038</v>
      </c>
      <c r="U3344" s="10">
        <f t="shared" si="264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6">
        <f>IFERROR(E3345/L3345,0)/VLOOKUP(H3345,ExchangeRates,2,FALSE)</f>
        <v>66.042927903137027</v>
      </c>
      <c r="Q3345" s="15">
        <f>IFERROR(E3345/VLOOKUP(H3345,ExchangeRates,2,FALSE),0)</f>
        <v>1518.9873417721519</v>
      </c>
      <c r="R3345" t="str">
        <f t="shared" si="261"/>
        <v>theater</v>
      </c>
      <c r="S3345" t="str">
        <f t="shared" si="262"/>
        <v>plays</v>
      </c>
      <c r="T3345" s="10">
        <f t="shared" si="263"/>
        <v>42452.916481481487</v>
      </c>
      <c r="U3345" s="10">
        <f t="shared" si="264"/>
        <v>42473.554166666669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6">
        <f>IFERROR(E3346/L3346,0)/VLOOKUP(H3346,ExchangeRates,2,FALSE)</f>
        <v>114.125</v>
      </c>
      <c r="Q3346" s="15">
        <f>IFERROR(E3346/VLOOKUP(H3346,ExchangeRates,2,FALSE),0)</f>
        <v>4565</v>
      </c>
      <c r="R3346" t="str">
        <f t="shared" si="261"/>
        <v>theater</v>
      </c>
      <c r="S3346" t="str">
        <f t="shared" si="262"/>
        <v>plays</v>
      </c>
      <c r="T3346" s="10">
        <f t="shared" si="263"/>
        <v>41851.200150462959</v>
      </c>
      <c r="U3346" s="10">
        <f t="shared" si="264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6">
        <f>IFERROR(E3347/L3347,0)/VLOOKUP(H3347,ExchangeRates,2,FALSE)</f>
        <v>50</v>
      </c>
      <c r="Q3347" s="15">
        <f>IFERROR(E3347/VLOOKUP(H3347,ExchangeRates,2,FALSE),0)</f>
        <v>650</v>
      </c>
      <c r="R3347" t="str">
        <f t="shared" si="261"/>
        <v>theater</v>
      </c>
      <c r="S3347" t="str">
        <f t="shared" si="262"/>
        <v>plays</v>
      </c>
      <c r="T3347" s="10">
        <f t="shared" si="263"/>
        <v>42053.106111111112</v>
      </c>
      <c r="U3347" s="10">
        <f t="shared" si="264"/>
        <v>42112.025694444441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6">
        <f>IFERROR(E3348/L3348,0)/VLOOKUP(H3348,ExchangeRates,2,FALSE)</f>
        <v>91.666666666666671</v>
      </c>
      <c r="Q3348" s="15">
        <f>IFERROR(E3348/VLOOKUP(H3348,ExchangeRates,2,FALSE),0)</f>
        <v>1650</v>
      </c>
      <c r="R3348" t="str">
        <f t="shared" si="261"/>
        <v>theater</v>
      </c>
      <c r="S3348" t="str">
        <f t="shared" si="262"/>
        <v>plays</v>
      </c>
      <c r="T3348" s="10">
        <f t="shared" si="263"/>
        <v>42054.024421296301</v>
      </c>
      <c r="U3348" s="10">
        <f t="shared" si="264"/>
        <v>42061.024421296301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6">
        <f>IFERROR(E3349/L3349,0)/VLOOKUP(H3349,ExchangeRates,2,FALSE)</f>
        <v>137.45684695051784</v>
      </c>
      <c r="Q3349" s="15">
        <f>IFERROR(E3349/VLOOKUP(H3349,ExchangeRates,2,FALSE),0)</f>
        <v>3024.0506329113923</v>
      </c>
      <c r="R3349" t="str">
        <f t="shared" si="261"/>
        <v>theater</v>
      </c>
      <c r="S3349" t="str">
        <f t="shared" si="262"/>
        <v>plays</v>
      </c>
      <c r="T3349" s="10">
        <f t="shared" si="263"/>
        <v>42484.551550925928</v>
      </c>
      <c r="U3349" s="10">
        <f t="shared" si="264"/>
        <v>42498.875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6">
        <f>IFERROR(E3350/L3350,0)/VLOOKUP(H3350,ExchangeRates,2,FALSE)</f>
        <v>69.822784810126578</v>
      </c>
      <c r="Q3350" s="15">
        <f>IFERROR(E3350/VLOOKUP(H3350,ExchangeRates,2,FALSE),0)</f>
        <v>5516</v>
      </c>
      <c r="R3350" t="str">
        <f t="shared" si="261"/>
        <v>theater</v>
      </c>
      <c r="S3350" t="str">
        <f t="shared" si="262"/>
        <v>plays</v>
      </c>
      <c r="T3350" s="10">
        <f t="shared" si="263"/>
        <v>42466.558796296296</v>
      </c>
      <c r="U3350" s="10">
        <f t="shared" si="264"/>
        <v>42490.165972222225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6">
        <f>IFERROR(E3351/L3351,0)/VLOOKUP(H3351,ExchangeRates,2,FALSE)</f>
        <v>109.57142857142857</v>
      </c>
      <c r="Q3351" s="15">
        <f>IFERROR(E3351/VLOOKUP(H3351,ExchangeRates,2,FALSE),0)</f>
        <v>1534</v>
      </c>
      <c r="R3351" t="str">
        <f t="shared" si="261"/>
        <v>theater</v>
      </c>
      <c r="S3351" t="str">
        <f t="shared" si="262"/>
        <v>plays</v>
      </c>
      <c r="T3351" s="10">
        <f t="shared" si="263"/>
        <v>42513.110787037032</v>
      </c>
      <c r="U3351" s="10">
        <f t="shared" si="264"/>
        <v>42534.708333333328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6">
        <f>IFERROR(E3352/L3352,0)/VLOOKUP(H3352,ExchangeRates,2,FALSE)</f>
        <v>81.439393939393938</v>
      </c>
      <c r="Q3352" s="15">
        <f>IFERROR(E3352/VLOOKUP(H3352,ExchangeRates,2,FALSE),0)</f>
        <v>4153.409090909091</v>
      </c>
      <c r="R3352" t="str">
        <f t="shared" si="261"/>
        <v>theater</v>
      </c>
      <c r="S3352" t="str">
        <f t="shared" si="262"/>
        <v>plays</v>
      </c>
      <c r="T3352" s="10">
        <f t="shared" si="263"/>
        <v>42302.701516203699</v>
      </c>
      <c r="U3352" s="10">
        <f t="shared" si="264"/>
        <v>42337.958333333328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6">
        <f>IFERROR(E3353/L3353,0)/VLOOKUP(H3353,ExchangeRates,2,FALSE)</f>
        <v>118.49507735583684</v>
      </c>
      <c r="Q3353" s="15">
        <f>IFERROR(E3353/VLOOKUP(H3353,ExchangeRates,2,FALSE),0)</f>
        <v>6398.7341772151894</v>
      </c>
      <c r="R3353" t="str">
        <f t="shared" si="261"/>
        <v>theater</v>
      </c>
      <c r="S3353" t="str">
        <f t="shared" si="262"/>
        <v>plays</v>
      </c>
      <c r="T3353" s="10">
        <f t="shared" si="263"/>
        <v>41806.395428240743</v>
      </c>
      <c r="U3353" s="10">
        <f t="shared" si="264"/>
        <v>41843.458333333336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6">
        <f>IFERROR(E3354/L3354,0)/VLOOKUP(H3354,ExchangeRates,2,FALSE)</f>
        <v>97.215189873417714</v>
      </c>
      <c r="Q3354" s="15">
        <f>IFERROR(E3354/VLOOKUP(H3354,ExchangeRates,2,FALSE),0)</f>
        <v>6805.0632911392404</v>
      </c>
      <c r="R3354" t="str">
        <f t="shared" si="261"/>
        <v>theater</v>
      </c>
      <c r="S3354" t="str">
        <f t="shared" si="262"/>
        <v>plays</v>
      </c>
      <c r="T3354" s="10">
        <f t="shared" si="263"/>
        <v>42495.992800925931</v>
      </c>
      <c r="U3354" s="10">
        <f t="shared" si="264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6">
        <f>IFERROR(E3355/L3355,0)/VLOOKUP(H3355,ExchangeRates,2,FALSE)</f>
        <v>45.310701956271579</v>
      </c>
      <c r="Q3355" s="15">
        <f>IFERROR(E3355/VLOOKUP(H3355,ExchangeRates,2,FALSE),0)</f>
        <v>1993.6708860759493</v>
      </c>
      <c r="R3355" t="str">
        <f t="shared" si="261"/>
        <v>theater</v>
      </c>
      <c r="S3355" t="str">
        <f t="shared" si="262"/>
        <v>plays</v>
      </c>
      <c r="T3355" s="10">
        <f t="shared" si="263"/>
        <v>42479.432291666672</v>
      </c>
      <c r="U3355" s="10">
        <f t="shared" si="264"/>
        <v>42492.958333333328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6">
        <f>IFERROR(E3356/L3356,0)/VLOOKUP(H3356,ExchangeRates,2,FALSE)</f>
        <v>55.6</v>
      </c>
      <c r="Q3356" s="15">
        <f>IFERROR(E3356/VLOOKUP(H3356,ExchangeRates,2,FALSE),0)</f>
        <v>3058</v>
      </c>
      <c r="R3356" t="str">
        <f t="shared" si="261"/>
        <v>theater</v>
      </c>
      <c r="S3356" t="str">
        <f t="shared" si="262"/>
        <v>plays</v>
      </c>
      <c r="T3356" s="10">
        <f t="shared" si="263"/>
        <v>42270.7269212963</v>
      </c>
      <c r="U3356" s="10">
        <f t="shared" si="264"/>
        <v>42306.167361111111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6">
        <f>IFERROR(E3357/L3357,0)/VLOOKUP(H3357,ExchangeRates,2,FALSE)</f>
        <v>186.49789029535864</v>
      </c>
      <c r="Q3357" s="15">
        <f>IFERROR(E3357/VLOOKUP(H3357,ExchangeRates,2,FALSE),0)</f>
        <v>2797.4683544303798</v>
      </c>
      <c r="R3357" t="str">
        <f t="shared" si="261"/>
        <v>theater</v>
      </c>
      <c r="S3357" t="str">
        <f t="shared" si="262"/>
        <v>plays</v>
      </c>
      <c r="T3357" s="10">
        <f t="shared" si="263"/>
        <v>42489.619525462964</v>
      </c>
      <c r="U3357" s="10">
        <f t="shared" si="264"/>
        <v>42500.470138888893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6">
        <f>IFERROR(E3358/L3358,0)/VLOOKUP(H3358,ExchangeRates,2,FALSE)</f>
        <v>71.308016877637129</v>
      </c>
      <c r="Q3358" s="15">
        <f>IFERROR(E3358/VLOOKUP(H3358,ExchangeRates,2,FALSE),0)</f>
        <v>1925.3164556962024</v>
      </c>
      <c r="R3358" t="str">
        <f t="shared" si="261"/>
        <v>theater</v>
      </c>
      <c r="S3358" t="str">
        <f t="shared" si="262"/>
        <v>plays</v>
      </c>
      <c r="T3358" s="10">
        <f t="shared" si="263"/>
        <v>42536.815648148149</v>
      </c>
      <c r="U3358" s="10">
        <f t="shared" si="264"/>
        <v>42566.815648148149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6">
        <f>IFERROR(E3359/L3359,0)/VLOOKUP(H3359,ExchangeRates,2,FALSE)</f>
        <v>121.76009644364075</v>
      </c>
      <c r="Q3359" s="15">
        <f>IFERROR(E3359/VLOOKUP(H3359,ExchangeRates,2,FALSE),0)</f>
        <v>2556.9620253164558</v>
      </c>
      <c r="R3359" t="str">
        <f t="shared" si="261"/>
        <v>theater</v>
      </c>
      <c r="S3359" t="str">
        <f t="shared" si="262"/>
        <v>plays</v>
      </c>
      <c r="T3359" s="10">
        <f t="shared" si="263"/>
        <v>41822.417939814812</v>
      </c>
      <c r="U3359" s="10">
        <f t="shared" si="264"/>
        <v>41852.417939814812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6">
        <f>IFERROR(E3360/L3360,0)/VLOOKUP(H3360,ExchangeRates,2,FALSE)</f>
        <v>63.574074074074076</v>
      </c>
      <c r="Q3360" s="15">
        <f>IFERROR(E3360/VLOOKUP(H3360,ExchangeRates,2,FALSE),0)</f>
        <v>10299</v>
      </c>
      <c r="R3360" t="str">
        <f t="shared" si="261"/>
        <v>theater</v>
      </c>
      <c r="S3360" t="str">
        <f t="shared" si="262"/>
        <v>plays</v>
      </c>
      <c r="T3360" s="10">
        <f t="shared" si="263"/>
        <v>41932.311099537037</v>
      </c>
      <c r="U3360" s="10">
        <f t="shared" si="264"/>
        <v>41962.352766203709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6">
        <f>IFERROR(E3361/L3361,0)/VLOOKUP(H3361,ExchangeRates,2,FALSE)</f>
        <v>184.78260869565219</v>
      </c>
      <c r="Q3361" s="15">
        <f>IFERROR(E3361/VLOOKUP(H3361,ExchangeRates,2,FALSE),0)</f>
        <v>4250</v>
      </c>
      <c r="R3361" t="str">
        <f t="shared" si="261"/>
        <v>theater</v>
      </c>
      <c r="S3361" t="str">
        <f t="shared" si="262"/>
        <v>plays</v>
      </c>
      <c r="T3361" s="10">
        <f t="shared" si="263"/>
        <v>42746.057106481487</v>
      </c>
      <c r="U3361" s="10">
        <f t="shared" si="264"/>
        <v>42791.057106481487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6">
        <f>IFERROR(E3362/L3362,0)/VLOOKUP(H3362,ExchangeRates,2,FALSE)</f>
        <v>91.167066346922468</v>
      </c>
      <c r="Q3362" s="15">
        <f>IFERROR(E3362/VLOOKUP(H3362,ExchangeRates,2,FALSE),0)</f>
        <v>6564.0287769784181</v>
      </c>
      <c r="R3362" t="str">
        <f t="shared" si="261"/>
        <v>theater</v>
      </c>
      <c r="S3362" t="str">
        <f t="shared" si="262"/>
        <v>plays</v>
      </c>
      <c r="T3362" s="10">
        <f t="shared" si="263"/>
        <v>42697.082673611112</v>
      </c>
      <c r="U3362" s="10">
        <f t="shared" si="264"/>
        <v>42718.665972222225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6">
        <f>IFERROR(E3363/L3363,0)/VLOOKUP(H3363,ExchangeRates,2,FALSE)</f>
        <v>83.42647058823529</v>
      </c>
      <c r="Q3363" s="15">
        <f>IFERROR(E3363/VLOOKUP(H3363,ExchangeRates,2,FALSE),0)</f>
        <v>5673</v>
      </c>
      <c r="R3363" t="str">
        <f t="shared" si="261"/>
        <v>theater</v>
      </c>
      <c r="S3363" t="str">
        <f t="shared" si="262"/>
        <v>plays</v>
      </c>
      <c r="T3363" s="10">
        <f t="shared" si="263"/>
        <v>41866.025347222225</v>
      </c>
      <c r="U3363" s="10">
        <f t="shared" si="264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6">
        <f>IFERROR(E3364/L3364,0)/VLOOKUP(H3364,ExchangeRates,2,FALSE)</f>
        <v>54.5</v>
      </c>
      <c r="Q3364" s="15">
        <f>IFERROR(E3364/VLOOKUP(H3364,ExchangeRates,2,FALSE),0)</f>
        <v>1090</v>
      </c>
      <c r="R3364" t="str">
        <f t="shared" si="261"/>
        <v>theater</v>
      </c>
      <c r="S3364" t="str">
        <f t="shared" si="262"/>
        <v>plays</v>
      </c>
      <c r="T3364" s="10">
        <f t="shared" si="263"/>
        <v>42056.091631944444</v>
      </c>
      <c r="U3364" s="10">
        <f t="shared" si="264"/>
        <v>42070.204861111109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6">
        <f>IFERROR(E3365/L3365,0)/VLOOKUP(H3365,ExchangeRates,2,FALSE)</f>
        <v>302.30769230769232</v>
      </c>
      <c r="Q3365" s="15">
        <f>IFERROR(E3365/VLOOKUP(H3365,ExchangeRates,2,FALSE),0)</f>
        <v>7860</v>
      </c>
      <c r="R3365" t="str">
        <f t="shared" si="261"/>
        <v>theater</v>
      </c>
      <c r="S3365" t="str">
        <f t="shared" si="262"/>
        <v>plays</v>
      </c>
      <c r="T3365" s="10">
        <f t="shared" si="263"/>
        <v>41851.771354166667</v>
      </c>
      <c r="U3365" s="10">
        <f t="shared" si="264"/>
        <v>41870.666666666664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6">
        <f>IFERROR(E3366/L3366,0)/VLOOKUP(H3366,ExchangeRates,2,FALSE)</f>
        <v>55.872011251758082</v>
      </c>
      <c r="Q3366" s="15">
        <f>IFERROR(E3366/VLOOKUP(H3366,ExchangeRates,2,FALSE),0)</f>
        <v>4022.7848101265822</v>
      </c>
      <c r="R3366" t="str">
        <f t="shared" si="261"/>
        <v>theater</v>
      </c>
      <c r="S3366" t="str">
        <f t="shared" si="262"/>
        <v>plays</v>
      </c>
      <c r="T3366" s="10">
        <f t="shared" si="263"/>
        <v>42422.977418981478</v>
      </c>
      <c r="U3366" s="10">
        <f t="shared" si="264"/>
        <v>42444.875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6">
        <f>IFERROR(E3367/L3367,0)/VLOOKUP(H3367,ExchangeRates,2,FALSE)</f>
        <v>866.66666666666663</v>
      </c>
      <c r="Q3367" s="15">
        <f>IFERROR(E3367/VLOOKUP(H3367,ExchangeRates,2,FALSE),0)</f>
        <v>2600</v>
      </c>
      <c r="R3367" t="str">
        <f t="shared" si="261"/>
        <v>theater</v>
      </c>
      <c r="S3367" t="str">
        <f t="shared" si="262"/>
        <v>plays</v>
      </c>
      <c r="T3367" s="10">
        <f t="shared" si="263"/>
        <v>42321.101759259254</v>
      </c>
      <c r="U3367" s="10">
        <f t="shared" si="264"/>
        <v>42351.101759259254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6">
        <f>IFERROR(E3368/L3368,0)/VLOOKUP(H3368,ExchangeRates,2,FALSE)</f>
        <v>61.388888888888886</v>
      </c>
      <c r="Q3368" s="15">
        <f>IFERROR(E3368/VLOOKUP(H3368,ExchangeRates,2,FALSE),0)</f>
        <v>1105</v>
      </c>
      <c r="R3368" t="str">
        <f t="shared" si="261"/>
        <v>theater</v>
      </c>
      <c r="S3368" t="str">
        <f t="shared" si="262"/>
        <v>plays</v>
      </c>
      <c r="T3368" s="10">
        <f t="shared" si="263"/>
        <v>42107.067557870367</v>
      </c>
      <c r="U3368" s="10">
        <f t="shared" si="264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6">
        <f>IFERROR(E3369/L3369,0)/VLOOKUP(H3369,ExchangeRates,2,FALSE)</f>
        <v>37.552742616033754</v>
      </c>
      <c r="Q3369" s="15">
        <f>IFERROR(E3369/VLOOKUP(H3369,ExchangeRates,2,FALSE),0)</f>
        <v>1126.5822784810125</v>
      </c>
      <c r="R3369" t="str">
        <f t="shared" si="261"/>
        <v>theater</v>
      </c>
      <c r="S3369" t="str">
        <f t="shared" si="262"/>
        <v>plays</v>
      </c>
      <c r="T3369" s="10">
        <f t="shared" si="263"/>
        <v>42192.933958333335</v>
      </c>
      <c r="U3369" s="10">
        <f t="shared" si="264"/>
        <v>42217.933958333335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6">
        <f>IFERROR(E3370/L3370,0)/VLOOKUP(H3370,ExchangeRates,2,FALSE)</f>
        <v>45.478260869565219</v>
      </c>
      <c r="Q3370" s="15">
        <f>IFERROR(E3370/VLOOKUP(H3370,ExchangeRates,2,FALSE),0)</f>
        <v>1046</v>
      </c>
      <c r="R3370" t="str">
        <f t="shared" si="261"/>
        <v>theater</v>
      </c>
      <c r="S3370" t="str">
        <f t="shared" si="262"/>
        <v>plays</v>
      </c>
      <c r="T3370" s="10">
        <f t="shared" si="263"/>
        <v>41969.199756944443</v>
      </c>
      <c r="U3370" s="10">
        <f t="shared" si="264"/>
        <v>42005.208333333328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6">
        <f>IFERROR(E3371/L3371,0)/VLOOKUP(H3371,ExchangeRates,2,FALSE)</f>
        <v>109.32239057239057</v>
      </c>
      <c r="Q3371" s="15">
        <f>IFERROR(E3371/VLOOKUP(H3371,ExchangeRates,2,FALSE),0)</f>
        <v>5903.409090909091</v>
      </c>
      <c r="R3371" t="str">
        <f t="shared" si="261"/>
        <v>theater</v>
      </c>
      <c r="S3371" t="str">
        <f t="shared" si="262"/>
        <v>plays</v>
      </c>
      <c r="T3371" s="10">
        <f t="shared" si="263"/>
        <v>42690.041435185187</v>
      </c>
      <c r="U3371" s="10">
        <f t="shared" si="264"/>
        <v>42750.041435185187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6">
        <f>IFERROR(E3372/L3372,0)/VLOOKUP(H3372,ExchangeRates,2,FALSE)</f>
        <v>67.92307692307692</v>
      </c>
      <c r="Q3372" s="15">
        <f>IFERROR(E3372/VLOOKUP(H3372,ExchangeRates,2,FALSE),0)</f>
        <v>1766</v>
      </c>
      <c r="R3372" t="str">
        <f t="shared" si="261"/>
        <v>theater</v>
      </c>
      <c r="S3372" t="str">
        <f t="shared" si="262"/>
        <v>plays</v>
      </c>
      <c r="T3372" s="10">
        <f t="shared" si="263"/>
        <v>42690.334317129629</v>
      </c>
      <c r="U3372" s="10">
        <f t="shared" si="264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6">
        <f>IFERROR(E3373/L3373,0)/VLOOKUP(H3373,ExchangeRates,2,FALSE)</f>
        <v>30.777777777777779</v>
      </c>
      <c r="Q3373" s="15">
        <f>IFERROR(E3373/VLOOKUP(H3373,ExchangeRates,2,FALSE),0)</f>
        <v>277</v>
      </c>
      <c r="R3373" t="str">
        <f t="shared" si="261"/>
        <v>theater</v>
      </c>
      <c r="S3373" t="str">
        <f t="shared" si="262"/>
        <v>plays</v>
      </c>
      <c r="T3373" s="10">
        <f t="shared" si="263"/>
        <v>42312.874594907407</v>
      </c>
      <c r="U3373" s="10">
        <f t="shared" si="264"/>
        <v>42340.874594907407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6">
        <f>IFERROR(E3374/L3374,0)/VLOOKUP(H3374,ExchangeRates,2,FALSE)</f>
        <v>38.333333333333336</v>
      </c>
      <c r="Q3374" s="15">
        <f>IFERROR(E3374/VLOOKUP(H3374,ExchangeRates,2,FALSE),0)</f>
        <v>1035</v>
      </c>
      <c r="R3374" t="str">
        <f t="shared" si="261"/>
        <v>theater</v>
      </c>
      <c r="S3374" t="str">
        <f t="shared" si="262"/>
        <v>plays</v>
      </c>
      <c r="T3374" s="10">
        <f t="shared" si="263"/>
        <v>41855.548101851848</v>
      </c>
      <c r="U3374" s="10">
        <f t="shared" si="264"/>
        <v>41876.207638888889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6">
        <f>IFERROR(E3375/L3375,0)/VLOOKUP(H3375,ExchangeRates,2,FALSE)</f>
        <v>84.599156118143455</v>
      </c>
      <c r="Q3375" s="15">
        <f>IFERROR(E3375/VLOOKUP(H3375,ExchangeRates,2,FALSE),0)</f>
        <v>2537.9746835443038</v>
      </c>
      <c r="R3375" t="str">
        <f t="shared" si="261"/>
        <v>theater</v>
      </c>
      <c r="S3375" t="str">
        <f t="shared" si="262"/>
        <v>plays</v>
      </c>
      <c r="T3375" s="10">
        <f t="shared" si="263"/>
        <v>42179.854629629626</v>
      </c>
      <c r="U3375" s="10">
        <f t="shared" si="264"/>
        <v>42203.666666666672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6">
        <f>IFERROR(E3376/L3376,0)/VLOOKUP(H3376,ExchangeRates,2,FALSE)</f>
        <v>53.530424799081509</v>
      </c>
      <c r="Q3376" s="15">
        <f>IFERROR(E3376/VLOOKUP(H3376,ExchangeRates,2,FALSE),0)</f>
        <v>2783.5820895522388</v>
      </c>
      <c r="R3376" t="str">
        <f t="shared" si="261"/>
        <v>theater</v>
      </c>
      <c r="S3376" t="str">
        <f t="shared" si="262"/>
        <v>plays</v>
      </c>
      <c r="T3376" s="10">
        <f t="shared" si="263"/>
        <v>42275.731666666667</v>
      </c>
      <c r="U3376" s="10">
        <f t="shared" si="264"/>
        <v>42305.731666666667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6">
        <f>IFERROR(E3377/L3377,0)/VLOOKUP(H3377,ExchangeRates,2,FALSE)</f>
        <v>223.38049143708116</v>
      </c>
      <c r="Q3377" s="15">
        <f>IFERROR(E3377/VLOOKUP(H3377,ExchangeRates,2,FALSE),0)</f>
        <v>3797.4683544303793</v>
      </c>
      <c r="R3377" t="str">
        <f t="shared" si="261"/>
        <v>theater</v>
      </c>
      <c r="S3377" t="str">
        <f t="shared" si="262"/>
        <v>plays</v>
      </c>
      <c r="T3377" s="10">
        <f t="shared" si="263"/>
        <v>41765.610798611109</v>
      </c>
      <c r="U3377" s="10">
        <f t="shared" si="264"/>
        <v>41777.610798611109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6">
        <f>IFERROR(E3378/L3378,0)/VLOOKUP(H3378,ExchangeRates,2,FALSE)</f>
        <v>421.10526315789474</v>
      </c>
      <c r="Q3378" s="15">
        <f>IFERROR(E3378/VLOOKUP(H3378,ExchangeRates,2,FALSE),0)</f>
        <v>8001</v>
      </c>
      <c r="R3378" t="str">
        <f t="shared" si="261"/>
        <v>theater</v>
      </c>
      <c r="S3378" t="str">
        <f t="shared" si="262"/>
        <v>plays</v>
      </c>
      <c r="T3378" s="10">
        <f t="shared" si="263"/>
        <v>42059.701319444444</v>
      </c>
      <c r="U3378" s="10">
        <f t="shared" si="264"/>
        <v>42119.659652777773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6">
        <f>IFERROR(E3379/L3379,0)/VLOOKUP(H3379,ExchangeRates,2,FALSE)</f>
        <v>132.89495314811771</v>
      </c>
      <c r="Q3379" s="15">
        <f>IFERROR(E3379/VLOOKUP(H3379,ExchangeRates,2,FALSE),0)</f>
        <v>10232.911392405063</v>
      </c>
      <c r="R3379" t="str">
        <f t="shared" si="261"/>
        <v>theater</v>
      </c>
      <c r="S3379" t="str">
        <f t="shared" si="262"/>
        <v>plays</v>
      </c>
      <c r="T3379" s="10">
        <f t="shared" si="263"/>
        <v>42053.732627314814</v>
      </c>
      <c r="U3379" s="10">
        <f t="shared" si="264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6">
        <f>IFERROR(E3380/L3380,0)/VLOOKUP(H3380,ExchangeRates,2,FALSE)</f>
        <v>35.684147076552136</v>
      </c>
      <c r="Q3380" s="15">
        <f>IFERROR(E3380/VLOOKUP(H3380,ExchangeRates,2,FALSE),0)</f>
        <v>749.36708860759495</v>
      </c>
      <c r="R3380" t="str">
        <f t="shared" si="261"/>
        <v>theater</v>
      </c>
      <c r="S3380" t="str">
        <f t="shared" si="262"/>
        <v>plays</v>
      </c>
      <c r="T3380" s="10">
        <f t="shared" si="263"/>
        <v>41858.355393518519</v>
      </c>
      <c r="U3380" s="10">
        <f t="shared" si="264"/>
        <v>41882.547222222223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6">
        <f>IFERROR(E3381/L3381,0)/VLOOKUP(H3381,ExchangeRates,2,FALSE)</f>
        <v>69.053964023984008</v>
      </c>
      <c r="Q3381" s="15">
        <f>IFERROR(E3381/VLOOKUP(H3381,ExchangeRates,2,FALSE),0)</f>
        <v>2624.0506329113923</v>
      </c>
      <c r="R3381" t="str">
        <f t="shared" si="261"/>
        <v>theater</v>
      </c>
      <c r="S3381" t="str">
        <f t="shared" si="262"/>
        <v>plays</v>
      </c>
      <c r="T3381" s="10">
        <f t="shared" si="263"/>
        <v>42225.513888888891</v>
      </c>
      <c r="U3381" s="10">
        <f t="shared" si="264"/>
        <v>42242.958333333328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6">
        <f>IFERROR(E3382/L3382,0)/VLOOKUP(H3382,ExchangeRates,2,FALSE)</f>
        <v>111.89285714285714</v>
      </c>
      <c r="Q3382" s="15">
        <f>IFERROR(E3382/VLOOKUP(H3382,ExchangeRates,2,FALSE),0)</f>
        <v>3133</v>
      </c>
      <c r="R3382" t="str">
        <f t="shared" si="261"/>
        <v>theater</v>
      </c>
      <c r="S3382" t="str">
        <f t="shared" si="262"/>
        <v>plays</v>
      </c>
      <c r="T3382" s="10">
        <f t="shared" si="263"/>
        <v>41937.953449074077</v>
      </c>
      <c r="U3382" s="10">
        <f t="shared" si="264"/>
        <v>41972.995115740741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6">
        <f>IFERROR(E3383/L3383,0)/VLOOKUP(H3383,ExchangeRates,2,FALSE)</f>
        <v>85.208333333333329</v>
      </c>
      <c r="Q3383" s="15">
        <f>IFERROR(E3383/VLOOKUP(H3383,ExchangeRates,2,FALSE),0)</f>
        <v>4090</v>
      </c>
      <c r="R3383" t="str">
        <f t="shared" si="261"/>
        <v>theater</v>
      </c>
      <c r="S3383" t="str">
        <f t="shared" si="262"/>
        <v>plays</v>
      </c>
      <c r="T3383" s="10">
        <f t="shared" si="263"/>
        <v>42044.184988425928</v>
      </c>
      <c r="U3383" s="10">
        <f t="shared" si="264"/>
        <v>42074.143321759257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6">
        <f>IFERROR(E3384/L3384,0)/VLOOKUP(H3384,ExchangeRates,2,FALSE)</f>
        <v>97.028068244358835</v>
      </c>
      <c r="Q3384" s="15">
        <f>IFERROR(E3384/VLOOKUP(H3384,ExchangeRates,2,FALSE),0)</f>
        <v>4463.2911392405058</v>
      </c>
      <c r="R3384" t="str">
        <f t="shared" si="261"/>
        <v>theater</v>
      </c>
      <c r="S3384" t="str">
        <f t="shared" si="262"/>
        <v>plays</v>
      </c>
      <c r="T3384" s="10">
        <f t="shared" si="263"/>
        <v>42559.431203703702</v>
      </c>
      <c r="U3384" s="10">
        <f t="shared" si="264"/>
        <v>42583.957638888889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6">
        <f>IFERROR(E3385/L3385,0)/VLOOKUP(H3385,ExchangeRates,2,FALSE)</f>
        <v>65.166666666666671</v>
      </c>
      <c r="Q3385" s="15">
        <f>IFERROR(E3385/VLOOKUP(H3385,ExchangeRates,2,FALSE),0)</f>
        <v>1955</v>
      </c>
      <c r="R3385" t="str">
        <f t="shared" si="261"/>
        <v>theater</v>
      </c>
      <c r="S3385" t="str">
        <f t="shared" si="262"/>
        <v>plays</v>
      </c>
      <c r="T3385" s="10">
        <f t="shared" si="263"/>
        <v>42524.782638888893</v>
      </c>
      <c r="U3385" s="10">
        <f t="shared" si="264"/>
        <v>42544.782638888893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6">
        <f>IFERROR(E3386/L3386,0)/VLOOKUP(H3386,ExchangeRates,2,FALSE)</f>
        <v>93.760312499999998</v>
      </c>
      <c r="Q3386" s="15">
        <f>IFERROR(E3386/VLOOKUP(H3386,ExchangeRates,2,FALSE),0)</f>
        <v>6000.66</v>
      </c>
      <c r="R3386" t="str">
        <f t="shared" si="261"/>
        <v>theater</v>
      </c>
      <c r="S3386" t="str">
        <f t="shared" si="262"/>
        <v>plays</v>
      </c>
      <c r="T3386" s="10">
        <f t="shared" si="263"/>
        <v>42292.087592592594</v>
      </c>
      <c r="U3386" s="10">
        <f t="shared" si="264"/>
        <v>42329.125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6">
        <f>IFERROR(E3387/L3387,0)/VLOOKUP(H3387,ExchangeRates,2,FALSE)</f>
        <v>133.33333333333334</v>
      </c>
      <c r="Q3387" s="15">
        <f>IFERROR(E3387/VLOOKUP(H3387,ExchangeRates,2,FALSE),0)</f>
        <v>2000</v>
      </c>
      <c r="R3387" t="str">
        <f t="shared" si="261"/>
        <v>theater</v>
      </c>
      <c r="S3387" t="str">
        <f t="shared" si="262"/>
        <v>plays</v>
      </c>
      <c r="T3387" s="10">
        <f t="shared" si="263"/>
        <v>41953.8675</v>
      </c>
      <c r="U3387" s="10">
        <f t="shared" si="264"/>
        <v>41983.8675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6">
        <f>IFERROR(E3388/L3388,0)/VLOOKUP(H3388,ExchangeRates,2,FALSE)</f>
        <v>51.219512195121951</v>
      </c>
      <c r="Q3388" s="15">
        <f>IFERROR(E3388/VLOOKUP(H3388,ExchangeRates,2,FALSE),0)</f>
        <v>2100</v>
      </c>
      <c r="R3388" t="str">
        <f t="shared" si="261"/>
        <v>theater</v>
      </c>
      <c r="S3388" t="str">
        <f t="shared" si="262"/>
        <v>plays</v>
      </c>
      <c r="T3388" s="10">
        <f t="shared" si="263"/>
        <v>41946.644745370373</v>
      </c>
      <c r="U3388" s="10">
        <f t="shared" si="264"/>
        <v>41976.644745370373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6">
        <f>IFERROR(E3389/L3389,0)/VLOOKUP(H3389,ExchangeRates,2,FALSE)</f>
        <v>100.17142857142858</v>
      </c>
      <c r="Q3389" s="15">
        <f>IFERROR(E3389/VLOOKUP(H3389,ExchangeRates,2,FALSE),0)</f>
        <v>3506</v>
      </c>
      <c r="R3389" t="str">
        <f t="shared" si="261"/>
        <v>theater</v>
      </c>
      <c r="S3389" t="str">
        <f t="shared" si="262"/>
        <v>plays</v>
      </c>
      <c r="T3389" s="10">
        <f t="shared" si="263"/>
        <v>41947.762592592597</v>
      </c>
      <c r="U3389" s="10">
        <f t="shared" si="264"/>
        <v>41987.762592592597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6">
        <f>IFERROR(E3390/L3390,0)/VLOOKUP(H3390,ExchangeRates,2,FALSE)</f>
        <v>43.797468354430379</v>
      </c>
      <c r="Q3390" s="15">
        <f>IFERROR(E3390/VLOOKUP(H3390,ExchangeRates,2,FALSE),0)</f>
        <v>1970.8860759493671</v>
      </c>
      <c r="R3390" t="str">
        <f t="shared" si="261"/>
        <v>theater</v>
      </c>
      <c r="S3390" t="str">
        <f t="shared" si="262"/>
        <v>plays</v>
      </c>
      <c r="T3390" s="10">
        <f t="shared" si="263"/>
        <v>42143.461122685185</v>
      </c>
      <c r="U3390" s="10">
        <f t="shared" si="264"/>
        <v>42173.461122685185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6">
        <f>IFERROR(E3391/L3391,0)/VLOOKUP(H3391,ExchangeRates,2,FALSE)</f>
        <v>184.67741935483872</v>
      </c>
      <c r="Q3391" s="15">
        <f>IFERROR(E3391/VLOOKUP(H3391,ExchangeRates,2,FALSE),0)</f>
        <v>11450</v>
      </c>
      <c r="R3391" t="str">
        <f t="shared" si="261"/>
        <v>theater</v>
      </c>
      <c r="S3391" t="str">
        <f t="shared" si="262"/>
        <v>plays</v>
      </c>
      <c r="T3391" s="10">
        <f t="shared" si="263"/>
        <v>42494.563449074078</v>
      </c>
      <c r="U3391" s="10">
        <f t="shared" si="264"/>
        <v>42524.563449074078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6">
        <f>IFERROR(E3392/L3392,0)/VLOOKUP(H3392,ExchangeRates,2,FALSE)</f>
        <v>69.818181818181813</v>
      </c>
      <c r="Q3392" s="15">
        <f>IFERROR(E3392/VLOOKUP(H3392,ExchangeRates,2,FALSE),0)</f>
        <v>1536</v>
      </c>
      <c r="R3392" t="str">
        <f t="shared" si="261"/>
        <v>theater</v>
      </c>
      <c r="S3392" t="str">
        <f t="shared" si="262"/>
        <v>plays</v>
      </c>
      <c r="T3392" s="10">
        <f t="shared" si="263"/>
        <v>41815.774826388893</v>
      </c>
      <c r="U3392" s="10">
        <f t="shared" si="264"/>
        <v>41830.774826388893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6">
        <f>IFERROR(E3393/L3393,0)/VLOOKUP(H3393,ExchangeRates,2,FALSE)</f>
        <v>61.944444444444443</v>
      </c>
      <c r="Q3393" s="15">
        <f>IFERROR(E3393/VLOOKUP(H3393,ExchangeRates,2,FALSE),0)</f>
        <v>1115</v>
      </c>
      <c r="R3393" t="str">
        <f t="shared" si="261"/>
        <v>theater</v>
      </c>
      <c r="S3393" t="str">
        <f t="shared" si="262"/>
        <v>plays</v>
      </c>
      <c r="T3393" s="10">
        <f t="shared" si="263"/>
        <v>41830.545694444445</v>
      </c>
      <c r="U3393" s="10">
        <f t="shared" si="264"/>
        <v>41859.936111111107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 s="6">
        <f>IFERROR(E3394/L3394,0)/VLOOKUP(H3394,ExchangeRates,2,FALSE)</f>
        <v>52.742616033755269</v>
      </c>
      <c r="Q3394" s="15">
        <f>IFERROR(E3394/VLOOKUP(H3394,ExchangeRates,2,FALSE),0)</f>
        <v>632.91139240506322</v>
      </c>
      <c r="R3394" t="str">
        <f t="shared" si="261"/>
        <v>theater</v>
      </c>
      <c r="S3394" t="str">
        <f t="shared" si="262"/>
        <v>plays</v>
      </c>
      <c r="T3394" s="10">
        <f t="shared" si="263"/>
        <v>42446.845543981486</v>
      </c>
      <c r="U3394" s="10">
        <f t="shared" si="264"/>
        <v>42496.845543981486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 s="6">
        <f>IFERROR(E3395/L3395,0)/VLOOKUP(H3395,ExchangeRates,2,FALSE)</f>
        <v>36.06818181818182</v>
      </c>
      <c r="Q3395" s="15">
        <f>IFERROR(E3395/VLOOKUP(H3395,ExchangeRates,2,FALSE),0)</f>
        <v>1587</v>
      </c>
      <c r="R3395" t="str">
        <f t="shared" ref="R3395:R3458" si="266">LEFT(N3395,FIND("/",N3395)-1)</f>
        <v>theater</v>
      </c>
      <c r="S3395" t="str">
        <f t="shared" ref="S3395:S3458" si="267">RIGHT(N3395,LEN(N3395)-FIND("/",N3395))</f>
        <v>plays</v>
      </c>
      <c r="T3395" s="10">
        <f t="shared" ref="T3395:T3458" si="268">(((J3395/86400)+DATE(1970,1,1)))</f>
        <v>41923.921643518523</v>
      </c>
      <c r="U3395" s="10">
        <f t="shared" ref="U3395:U3458" si="269">(((I3395/86400)+DATE(1970,1,1)))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6">
        <f>IFERROR(E3396/L3396,0)/VLOOKUP(H3396,ExchangeRates,2,FALSE)</f>
        <v>36.708860759493668</v>
      </c>
      <c r="Q3396" s="15">
        <f>IFERROR(E3396/VLOOKUP(H3396,ExchangeRates,2,FALSE),0)</f>
        <v>991.13924050632909</v>
      </c>
      <c r="R3396" t="str">
        <f t="shared" si="266"/>
        <v>theater</v>
      </c>
      <c r="S3396" t="str">
        <f t="shared" si="267"/>
        <v>plays</v>
      </c>
      <c r="T3396" s="10">
        <f t="shared" si="268"/>
        <v>41817.59542824074</v>
      </c>
      <c r="U3396" s="10">
        <f t="shared" si="269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6">
        <f>IFERROR(E3397/L3397,0)/VLOOKUP(H3397,ExchangeRates,2,FALSE)</f>
        <v>30.646235842771482</v>
      </c>
      <c r="Q3397" s="15">
        <f>IFERROR(E3397/VLOOKUP(H3397,ExchangeRates,2,FALSE),0)</f>
        <v>1164.5569620253164</v>
      </c>
      <c r="R3397" t="str">
        <f t="shared" si="266"/>
        <v>theater</v>
      </c>
      <c r="S3397" t="str">
        <f t="shared" si="267"/>
        <v>plays</v>
      </c>
      <c r="T3397" s="10">
        <f t="shared" si="268"/>
        <v>42140.712314814809</v>
      </c>
      <c r="U3397" s="10">
        <f t="shared" si="269"/>
        <v>42154.756944444445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6">
        <f>IFERROR(E3398/L3398,0)/VLOOKUP(H3398,ExchangeRates,2,FALSE)</f>
        <v>55.892857142857146</v>
      </c>
      <c r="Q3398" s="15">
        <f>IFERROR(E3398/VLOOKUP(H3398,ExchangeRates,2,FALSE),0)</f>
        <v>1565</v>
      </c>
      <c r="R3398" t="str">
        <f t="shared" si="266"/>
        <v>theater</v>
      </c>
      <c r="S3398" t="str">
        <f t="shared" si="267"/>
        <v>plays</v>
      </c>
      <c r="T3398" s="10">
        <f t="shared" si="268"/>
        <v>41764.446631944447</v>
      </c>
      <c r="U3398" s="10">
        <f t="shared" si="269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6">
        <f>IFERROR(E3399/L3399,0)/VLOOKUP(H3399,ExchangeRates,2,FALSE)</f>
        <v>14.767932489451475</v>
      </c>
      <c r="Q3399" s="15">
        <f>IFERROR(E3399/VLOOKUP(H3399,ExchangeRates,2,FALSE),0)</f>
        <v>354.4303797468354</v>
      </c>
      <c r="R3399" t="str">
        <f t="shared" si="266"/>
        <v>theater</v>
      </c>
      <c r="S3399" t="str">
        <f t="shared" si="267"/>
        <v>plays</v>
      </c>
      <c r="T3399" s="10">
        <f t="shared" si="268"/>
        <v>42378.478344907402</v>
      </c>
      <c r="U3399" s="10">
        <f t="shared" si="269"/>
        <v>42418.916666666672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6">
        <f>IFERROR(E3400/L3400,0)/VLOOKUP(H3400,ExchangeRates,2,FALSE)</f>
        <v>68.353846153846149</v>
      </c>
      <c r="Q3400" s="15">
        <f>IFERROR(E3400/VLOOKUP(H3400,ExchangeRates,2,FALSE),0)</f>
        <v>4443</v>
      </c>
      <c r="R3400" t="str">
        <f t="shared" si="266"/>
        <v>theater</v>
      </c>
      <c r="S3400" t="str">
        <f t="shared" si="267"/>
        <v>plays</v>
      </c>
      <c r="T3400" s="10">
        <f t="shared" si="268"/>
        <v>41941.752037037033</v>
      </c>
      <c r="U3400" s="10">
        <f t="shared" si="269"/>
        <v>41964.708333333328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6">
        <f>IFERROR(E3401/L3401,0)/VLOOKUP(H3401,ExchangeRates,2,FALSE)</f>
        <v>34.259768849752341</v>
      </c>
      <c r="Q3401" s="15">
        <f>IFERROR(E3401/VLOOKUP(H3401,ExchangeRates,2,FALSE),0)</f>
        <v>1575.9493670886075</v>
      </c>
      <c r="R3401" t="str">
        <f t="shared" si="266"/>
        <v>theater</v>
      </c>
      <c r="S3401" t="str">
        <f t="shared" si="267"/>
        <v>plays</v>
      </c>
      <c r="T3401" s="10">
        <f t="shared" si="268"/>
        <v>42026.920428240745</v>
      </c>
      <c r="U3401" s="10">
        <f t="shared" si="269"/>
        <v>42056.920428240745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6">
        <f>IFERROR(E3402/L3402,0)/VLOOKUP(H3402,ExchangeRates,2,FALSE)</f>
        <v>118.12941176470588</v>
      </c>
      <c r="Q3402" s="15">
        <f>IFERROR(E3402/VLOOKUP(H3402,ExchangeRates,2,FALSE),0)</f>
        <v>10041</v>
      </c>
      <c r="R3402" t="str">
        <f t="shared" si="266"/>
        <v>theater</v>
      </c>
      <c r="S3402" t="str">
        <f t="shared" si="267"/>
        <v>plays</v>
      </c>
      <c r="T3402" s="10">
        <f t="shared" si="268"/>
        <v>41834.953865740739</v>
      </c>
      <c r="U3402" s="10">
        <f t="shared" si="269"/>
        <v>41879.953865740739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6">
        <f>IFERROR(E3403/L3403,0)/VLOOKUP(H3403,ExchangeRates,2,FALSE)</f>
        <v>56.655159186804752</v>
      </c>
      <c r="Q3403" s="15">
        <f>IFERROR(E3403/VLOOKUP(H3403,ExchangeRates,2,FALSE),0)</f>
        <v>3739.2405063291139</v>
      </c>
      <c r="R3403" t="str">
        <f t="shared" si="266"/>
        <v>theater</v>
      </c>
      <c r="S3403" t="str">
        <f t="shared" si="267"/>
        <v>plays</v>
      </c>
      <c r="T3403" s="10">
        <f t="shared" si="268"/>
        <v>42193.723912037036</v>
      </c>
      <c r="U3403" s="10">
        <f t="shared" si="269"/>
        <v>42223.723912037036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6">
        <f>IFERROR(E3404/L3404,0)/VLOOKUP(H3404,ExchangeRates,2,FALSE)</f>
        <v>99.787878787878782</v>
      </c>
      <c r="Q3404" s="15">
        <f>IFERROR(E3404/VLOOKUP(H3404,ExchangeRates,2,FALSE),0)</f>
        <v>16465</v>
      </c>
      <c r="R3404" t="str">
        <f t="shared" si="266"/>
        <v>theater</v>
      </c>
      <c r="S3404" t="str">
        <f t="shared" si="267"/>
        <v>plays</v>
      </c>
      <c r="T3404" s="10">
        <f t="shared" si="268"/>
        <v>42290.61855324074</v>
      </c>
      <c r="U3404" s="10">
        <f t="shared" si="269"/>
        <v>42320.104861111111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6">
        <f>IFERROR(E3405/L3405,0)/VLOOKUP(H3405,ExchangeRates,2,FALSE)</f>
        <v>148.92032762472076</v>
      </c>
      <c r="Q3405" s="15">
        <f>IFERROR(E3405/VLOOKUP(H3405,ExchangeRates,2,FALSE),0)</f>
        <v>2531.6455696202529</v>
      </c>
      <c r="R3405" t="str">
        <f t="shared" si="266"/>
        <v>theater</v>
      </c>
      <c r="S3405" t="str">
        <f t="shared" si="267"/>
        <v>plays</v>
      </c>
      <c r="T3405" s="10">
        <f t="shared" si="268"/>
        <v>42150.462083333332</v>
      </c>
      <c r="U3405" s="10">
        <f t="shared" si="269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6">
        <f>IFERROR(E3406/L3406,0)/VLOOKUP(H3406,ExchangeRates,2,FALSE)</f>
        <v>203.33333333333334</v>
      </c>
      <c r="Q3406" s="15">
        <f>IFERROR(E3406/VLOOKUP(H3406,ExchangeRates,2,FALSE),0)</f>
        <v>610</v>
      </c>
      <c r="R3406" t="str">
        <f t="shared" si="266"/>
        <v>theater</v>
      </c>
      <c r="S3406" t="str">
        <f t="shared" si="267"/>
        <v>plays</v>
      </c>
      <c r="T3406" s="10">
        <f t="shared" si="268"/>
        <v>42152.503495370373</v>
      </c>
      <c r="U3406" s="10">
        <f t="shared" si="269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6">
        <f>IFERROR(E3407/L3407,0)/VLOOKUP(H3407,ExchangeRates,2,FALSE)</f>
        <v>35.852568875651528</v>
      </c>
      <c r="Q3407" s="15">
        <f>IFERROR(E3407/VLOOKUP(H3407,ExchangeRates,2,FALSE),0)</f>
        <v>609.49367088607596</v>
      </c>
      <c r="R3407" t="str">
        <f t="shared" si="266"/>
        <v>theater</v>
      </c>
      <c r="S3407" t="str">
        <f t="shared" si="267"/>
        <v>plays</v>
      </c>
      <c r="T3407" s="10">
        <f t="shared" si="268"/>
        <v>42410.017199074078</v>
      </c>
      <c r="U3407" s="10">
        <f t="shared" si="269"/>
        <v>42430.999305555553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6">
        <f>IFERROR(E3408/L3408,0)/VLOOKUP(H3408,ExchangeRates,2,FALSE)</f>
        <v>110.23076923076923</v>
      </c>
      <c r="Q3408" s="15">
        <f>IFERROR(E3408/VLOOKUP(H3408,ExchangeRates,2,FALSE),0)</f>
        <v>10031</v>
      </c>
      <c r="R3408" t="str">
        <f t="shared" si="266"/>
        <v>theater</v>
      </c>
      <c r="S3408" t="str">
        <f t="shared" si="267"/>
        <v>plays</v>
      </c>
      <c r="T3408" s="10">
        <f t="shared" si="268"/>
        <v>41791.492777777778</v>
      </c>
      <c r="U3408" s="10">
        <f t="shared" si="269"/>
        <v>41836.492777777778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6">
        <f>IFERROR(E3409/L3409,0)/VLOOKUP(H3409,ExchangeRates,2,FALSE)</f>
        <v>40.4685433591536</v>
      </c>
      <c r="Q3409" s="15">
        <f>IFERROR(E3409/VLOOKUP(H3409,ExchangeRates,2,FALSE),0)</f>
        <v>2711.3924050632909</v>
      </c>
      <c r="R3409" t="str">
        <f t="shared" si="266"/>
        <v>theater</v>
      </c>
      <c r="S3409" t="str">
        <f t="shared" si="267"/>
        <v>plays</v>
      </c>
      <c r="T3409" s="10">
        <f t="shared" si="268"/>
        <v>41796.422326388885</v>
      </c>
      <c r="U3409" s="10">
        <f t="shared" si="269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6">
        <f>IFERROR(E3410/L3410,0)/VLOOKUP(H3410,ExchangeRates,2,FALSE)</f>
        <v>58.611111111111114</v>
      </c>
      <c r="Q3410" s="15">
        <f>IFERROR(E3410/VLOOKUP(H3410,ExchangeRates,2,FALSE),0)</f>
        <v>1055</v>
      </c>
      <c r="R3410" t="str">
        <f t="shared" si="266"/>
        <v>theater</v>
      </c>
      <c r="S3410" t="str">
        <f t="shared" si="267"/>
        <v>plays</v>
      </c>
      <c r="T3410" s="10">
        <f t="shared" si="268"/>
        <v>41808.991944444446</v>
      </c>
      <c r="U3410" s="10">
        <f t="shared" si="269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6">
        <f>IFERROR(E3411/L3411,0)/VLOOKUP(H3411,ExchangeRates,2,FALSE)</f>
        <v>37.251356238698008</v>
      </c>
      <c r="Q3411" s="15">
        <f>IFERROR(E3411/VLOOKUP(H3411,ExchangeRates,2,FALSE),0)</f>
        <v>782.27848101265818</v>
      </c>
      <c r="R3411" t="str">
        <f t="shared" si="266"/>
        <v>theater</v>
      </c>
      <c r="S3411" t="str">
        <f t="shared" si="267"/>
        <v>plays</v>
      </c>
      <c r="T3411" s="10">
        <f t="shared" si="268"/>
        <v>42544.814328703702</v>
      </c>
      <c r="U3411" s="10">
        <f t="shared" si="269"/>
        <v>42582.873611111107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6">
        <f>IFERROR(E3412/L3412,0)/VLOOKUP(H3412,ExchangeRates,2,FALSE)</f>
        <v>81.375</v>
      </c>
      <c r="Q3412" s="15">
        <f>IFERROR(E3412/VLOOKUP(H3412,ExchangeRates,2,FALSE),0)</f>
        <v>3255</v>
      </c>
      <c r="R3412" t="str">
        <f t="shared" si="266"/>
        <v>theater</v>
      </c>
      <c r="S3412" t="str">
        <f t="shared" si="267"/>
        <v>plays</v>
      </c>
      <c r="T3412" s="10">
        <f t="shared" si="268"/>
        <v>42500.041550925926</v>
      </c>
      <c r="U3412" s="10">
        <f t="shared" si="269"/>
        <v>42527.291666666672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6">
        <f>IFERROR(E3413/L3413,0)/VLOOKUP(H3413,ExchangeRates,2,FALSE)</f>
        <v>199.16666666666666</v>
      </c>
      <c r="Q3413" s="15">
        <f>IFERROR(E3413/VLOOKUP(H3413,ExchangeRates,2,FALSE),0)</f>
        <v>15535</v>
      </c>
      <c r="R3413" t="str">
        <f t="shared" si="266"/>
        <v>theater</v>
      </c>
      <c r="S3413" t="str">
        <f t="shared" si="267"/>
        <v>plays</v>
      </c>
      <c r="T3413" s="10">
        <f t="shared" si="268"/>
        <v>42265.022824074069</v>
      </c>
      <c r="U3413" s="10">
        <f t="shared" si="269"/>
        <v>42285.022824074069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6">
        <f>IFERROR(E3414/L3414,0)/VLOOKUP(H3414,ExchangeRates,2,FALSE)</f>
        <v>146.05647517039921</v>
      </c>
      <c r="Q3414" s="15">
        <f>IFERROR(E3414/VLOOKUP(H3414,ExchangeRates,2,FALSE),0)</f>
        <v>3797.4683544303793</v>
      </c>
      <c r="R3414" t="str">
        <f t="shared" si="266"/>
        <v>theater</v>
      </c>
      <c r="S3414" t="str">
        <f t="shared" si="267"/>
        <v>plays</v>
      </c>
      <c r="T3414" s="10">
        <f t="shared" si="268"/>
        <v>41879.959050925929</v>
      </c>
      <c r="U3414" s="10">
        <f t="shared" si="269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6">
        <f>IFERROR(E3415/L3415,0)/VLOOKUP(H3415,ExchangeRates,2,FALSE)</f>
        <v>46.428571428571431</v>
      </c>
      <c r="Q3415" s="15">
        <f>IFERROR(E3415/VLOOKUP(H3415,ExchangeRates,2,FALSE),0)</f>
        <v>650</v>
      </c>
      <c r="R3415" t="str">
        <f t="shared" si="266"/>
        <v>theater</v>
      </c>
      <c r="S3415" t="str">
        <f t="shared" si="267"/>
        <v>plays</v>
      </c>
      <c r="T3415" s="10">
        <f t="shared" si="268"/>
        <v>42053.733078703706</v>
      </c>
      <c r="U3415" s="10">
        <f t="shared" si="269"/>
        <v>42063.207638888889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6">
        <f>IFERROR(E3416/L3416,0)/VLOOKUP(H3416,ExchangeRates,2,FALSE)</f>
        <v>70.568181818181813</v>
      </c>
      <c r="Q3416" s="15">
        <f>IFERROR(E3416/VLOOKUP(H3416,ExchangeRates,2,FALSE),0)</f>
        <v>3105</v>
      </c>
      <c r="R3416" t="str">
        <f t="shared" si="266"/>
        <v>theater</v>
      </c>
      <c r="S3416" t="str">
        <f t="shared" si="267"/>
        <v>plays</v>
      </c>
      <c r="T3416" s="10">
        <f t="shared" si="268"/>
        <v>42675.832465277781</v>
      </c>
      <c r="U3416" s="10">
        <f t="shared" si="269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6">
        <f>IFERROR(E3417/L3417,0)/VLOOKUP(H3417,ExchangeRates,2,FALSE)</f>
        <v>22.222222222222221</v>
      </c>
      <c r="Q3417" s="15">
        <f>IFERROR(E3417/VLOOKUP(H3417,ExchangeRates,2,FALSE),0)</f>
        <v>200</v>
      </c>
      <c r="R3417" t="str">
        <f t="shared" si="266"/>
        <v>theater</v>
      </c>
      <c r="S3417" t="str">
        <f t="shared" si="267"/>
        <v>plays</v>
      </c>
      <c r="T3417" s="10">
        <f t="shared" si="268"/>
        <v>42467.144166666665</v>
      </c>
      <c r="U3417" s="10">
        <f t="shared" si="269"/>
        <v>42477.979166666672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6">
        <f>IFERROR(E3418/L3418,0)/VLOOKUP(H3418,ExchangeRates,2,FALSE)</f>
        <v>201.85654008438817</v>
      </c>
      <c r="Q3418" s="15">
        <f>IFERROR(E3418/VLOOKUP(H3418,ExchangeRates,2,FALSE),0)</f>
        <v>6055.6962025316452</v>
      </c>
      <c r="R3418" t="str">
        <f t="shared" si="266"/>
        <v>theater</v>
      </c>
      <c r="S3418" t="str">
        <f t="shared" si="267"/>
        <v>plays</v>
      </c>
      <c r="T3418" s="10">
        <f t="shared" si="268"/>
        <v>42089.412557870368</v>
      </c>
      <c r="U3418" s="10">
        <f t="shared" si="269"/>
        <v>42117.770833333328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6">
        <f>IFERROR(E3419/L3419,0)/VLOOKUP(H3419,ExchangeRates,2,FALSE)</f>
        <v>37.777999999999999</v>
      </c>
      <c r="Q3419" s="15">
        <f>IFERROR(E3419/VLOOKUP(H3419,ExchangeRates,2,FALSE),0)</f>
        <v>1700.01</v>
      </c>
      <c r="R3419" t="str">
        <f t="shared" si="266"/>
        <v>theater</v>
      </c>
      <c r="S3419" t="str">
        <f t="shared" si="267"/>
        <v>plays</v>
      </c>
      <c r="T3419" s="10">
        <f t="shared" si="268"/>
        <v>41894.91375</v>
      </c>
      <c r="U3419" s="10">
        <f t="shared" si="269"/>
        <v>41938.029861111107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6">
        <f>IFERROR(E3420/L3420,0)/VLOOKUP(H3420,ExchangeRates,2,FALSE)</f>
        <v>72.053571428571431</v>
      </c>
      <c r="Q3420" s="15">
        <f>IFERROR(E3420/VLOOKUP(H3420,ExchangeRates,2,FALSE),0)</f>
        <v>4035</v>
      </c>
      <c r="R3420" t="str">
        <f t="shared" si="266"/>
        <v>theater</v>
      </c>
      <c r="S3420" t="str">
        <f t="shared" si="267"/>
        <v>plays</v>
      </c>
      <c r="T3420" s="10">
        <f t="shared" si="268"/>
        <v>41752.83457175926</v>
      </c>
      <c r="U3420" s="10">
        <f t="shared" si="269"/>
        <v>41782.83457175926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6">
        <f>IFERROR(E3421/L3421,0)/VLOOKUP(H3421,ExchangeRates,2,FALSE)</f>
        <v>72.381422924901187</v>
      </c>
      <c r="Q3421" s="15">
        <f>IFERROR(E3421/VLOOKUP(H3421,ExchangeRates,2,FALSE),0)</f>
        <v>3329.5454545454545</v>
      </c>
      <c r="R3421" t="str">
        <f t="shared" si="266"/>
        <v>theater</v>
      </c>
      <c r="S3421" t="str">
        <f t="shared" si="267"/>
        <v>plays</v>
      </c>
      <c r="T3421" s="10">
        <f t="shared" si="268"/>
        <v>42448.821585648147</v>
      </c>
      <c r="U3421" s="10">
        <f t="shared" si="269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6">
        <f>IFERROR(E3422/L3422,0)/VLOOKUP(H3422,ExchangeRates,2,FALSE)</f>
        <v>35.964259121370063</v>
      </c>
      <c r="Q3422" s="15">
        <f>IFERROR(E3422/VLOOKUP(H3422,ExchangeRates,2,FALSE),0)</f>
        <v>1222.7848101265822</v>
      </c>
      <c r="R3422" t="str">
        <f t="shared" si="266"/>
        <v>theater</v>
      </c>
      <c r="S3422" t="str">
        <f t="shared" si="267"/>
        <v>plays</v>
      </c>
      <c r="T3422" s="10">
        <f t="shared" si="268"/>
        <v>42405.090300925927</v>
      </c>
      <c r="U3422" s="10">
        <f t="shared" si="269"/>
        <v>42414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6">
        <f>IFERROR(E3423/L3423,0)/VLOOKUP(H3423,ExchangeRates,2,FALSE)</f>
        <v>103.21428571428571</v>
      </c>
      <c r="Q3423" s="15">
        <f>IFERROR(E3423/VLOOKUP(H3423,ExchangeRates,2,FALSE),0)</f>
        <v>10115</v>
      </c>
      <c r="R3423" t="str">
        <f t="shared" si="266"/>
        <v>theater</v>
      </c>
      <c r="S3423" t="str">
        <f t="shared" si="267"/>
        <v>plays</v>
      </c>
      <c r="T3423" s="10">
        <f t="shared" si="268"/>
        <v>42037.791238425925</v>
      </c>
      <c r="U3423" s="10">
        <f t="shared" si="269"/>
        <v>42067.791238425925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6">
        <f>IFERROR(E3424/L3424,0)/VLOOKUP(H3424,ExchangeRates,2,FALSE)</f>
        <v>90.06604292790314</v>
      </c>
      <c r="Q3424" s="15">
        <f>IFERROR(E3424/VLOOKUP(H3424,ExchangeRates,2,FALSE),0)</f>
        <v>4143.0379746835442</v>
      </c>
      <c r="R3424" t="str">
        <f t="shared" si="266"/>
        <v>theater</v>
      </c>
      <c r="S3424" t="str">
        <f t="shared" si="267"/>
        <v>plays</v>
      </c>
      <c r="T3424" s="10">
        <f t="shared" si="268"/>
        <v>42323.562222222223</v>
      </c>
      <c r="U3424" s="10">
        <f t="shared" si="269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6">
        <f>IFERROR(E3425/L3425,0)/VLOOKUP(H3425,ExchangeRates,2,FALSE)</f>
        <v>35</v>
      </c>
      <c r="Q3425" s="15">
        <f>IFERROR(E3425/VLOOKUP(H3425,ExchangeRates,2,FALSE),0)</f>
        <v>350</v>
      </c>
      <c r="R3425" t="str">
        <f t="shared" si="266"/>
        <v>theater</v>
      </c>
      <c r="S3425" t="str">
        <f t="shared" si="267"/>
        <v>plays</v>
      </c>
      <c r="T3425" s="10">
        <f t="shared" si="268"/>
        <v>42088.911354166667</v>
      </c>
      <c r="U3425" s="10">
        <f t="shared" si="269"/>
        <v>42118.911354166667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6">
        <f>IFERROR(E3426/L3426,0)/VLOOKUP(H3426,ExchangeRates,2,FALSE)</f>
        <v>81.776315789473685</v>
      </c>
      <c r="Q3426" s="15">
        <f>IFERROR(E3426/VLOOKUP(H3426,ExchangeRates,2,FALSE),0)</f>
        <v>6215</v>
      </c>
      <c r="R3426" t="str">
        <f t="shared" si="266"/>
        <v>theater</v>
      </c>
      <c r="S3426" t="str">
        <f t="shared" si="267"/>
        <v>plays</v>
      </c>
      <c r="T3426" s="10">
        <f t="shared" si="268"/>
        <v>42018.676898148144</v>
      </c>
      <c r="U3426" s="10">
        <f t="shared" si="269"/>
        <v>42040.290972222225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6">
        <f>IFERROR(E3427/L3427,0)/VLOOKUP(H3427,ExchangeRates,2,FALSE)</f>
        <v>297.02980769230766</v>
      </c>
      <c r="Q3427" s="15">
        <f>IFERROR(E3427/VLOOKUP(H3427,ExchangeRates,2,FALSE),0)</f>
        <v>30891.1</v>
      </c>
      <c r="R3427" t="str">
        <f t="shared" si="266"/>
        <v>theater</v>
      </c>
      <c r="S3427" t="str">
        <f t="shared" si="267"/>
        <v>plays</v>
      </c>
      <c r="T3427" s="10">
        <f t="shared" si="268"/>
        <v>41884.617314814815</v>
      </c>
      <c r="U3427" s="10">
        <f t="shared" si="269"/>
        <v>41916.617314814815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6">
        <f>IFERROR(E3428/L3428,0)/VLOOKUP(H3428,ExchangeRates,2,FALSE)</f>
        <v>46.609195402298852</v>
      </c>
      <c r="Q3428" s="15">
        <f>IFERROR(E3428/VLOOKUP(H3428,ExchangeRates,2,FALSE),0)</f>
        <v>4055</v>
      </c>
      <c r="R3428" t="str">
        <f t="shared" si="266"/>
        <v>theater</v>
      </c>
      <c r="S3428" t="str">
        <f t="shared" si="267"/>
        <v>plays</v>
      </c>
      <c r="T3428" s="10">
        <f t="shared" si="268"/>
        <v>41884.056747685187</v>
      </c>
      <c r="U3428" s="10">
        <f t="shared" si="269"/>
        <v>41903.083333333336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6">
        <f>IFERROR(E3429/L3429,0)/VLOOKUP(H3429,ExchangeRates,2,FALSE)</f>
        <v>65.473592317765167</v>
      </c>
      <c r="Q3429" s="15">
        <f>IFERROR(E3429/VLOOKUP(H3429,ExchangeRates,2,FALSE),0)</f>
        <v>1898.7341772151897</v>
      </c>
      <c r="R3429" t="str">
        <f t="shared" si="266"/>
        <v>theater</v>
      </c>
      <c r="S3429" t="str">
        <f t="shared" si="267"/>
        <v>plays</v>
      </c>
      <c r="T3429" s="10">
        <f t="shared" si="268"/>
        <v>41792.645277777774</v>
      </c>
      <c r="U3429" s="10">
        <f t="shared" si="269"/>
        <v>41822.645277777774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6">
        <f>IFERROR(E3430/L3430,0)/VLOOKUP(H3430,ExchangeRates,2,FALSE)</f>
        <v>51.005212211466869</v>
      </c>
      <c r="Q3430" s="15">
        <f>IFERROR(E3430/VLOOKUP(H3430,ExchangeRates,2,FALSE),0)</f>
        <v>2601.2658227848101</v>
      </c>
      <c r="R3430" t="str">
        <f t="shared" si="266"/>
        <v>theater</v>
      </c>
      <c r="S3430" t="str">
        <f t="shared" si="267"/>
        <v>plays</v>
      </c>
      <c r="T3430" s="10">
        <f t="shared" si="268"/>
        <v>42038.720451388886</v>
      </c>
      <c r="U3430" s="10">
        <f t="shared" si="269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6">
        <f>IFERROR(E3431/L3431,0)/VLOOKUP(H3431,ExchangeRates,2,FALSE)</f>
        <v>20.569620253164555</v>
      </c>
      <c r="Q3431" s="15">
        <f>IFERROR(E3431/VLOOKUP(H3431,ExchangeRates,2,FALSE),0)</f>
        <v>246.83544303797467</v>
      </c>
      <c r="R3431" t="str">
        <f t="shared" si="266"/>
        <v>theater</v>
      </c>
      <c r="S3431" t="str">
        <f t="shared" si="267"/>
        <v>plays</v>
      </c>
      <c r="T3431" s="10">
        <f t="shared" si="268"/>
        <v>42662.021539351852</v>
      </c>
      <c r="U3431" s="10">
        <f t="shared" si="269"/>
        <v>42676.021539351852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6">
        <f>IFERROR(E3432/L3432,0)/VLOOKUP(H3432,ExchangeRates,2,FALSE)</f>
        <v>38.16789732770745</v>
      </c>
      <c r="Q3432" s="15">
        <f>IFERROR(E3432/VLOOKUP(H3432,ExchangeRates,2,FALSE),0)</f>
        <v>2748.0886075949361</v>
      </c>
      <c r="R3432" t="str">
        <f t="shared" si="266"/>
        <v>theater</v>
      </c>
      <c r="S3432" t="str">
        <f t="shared" si="267"/>
        <v>plays</v>
      </c>
      <c r="T3432" s="10">
        <f t="shared" si="268"/>
        <v>41820.945613425924</v>
      </c>
      <c r="U3432" s="10">
        <f t="shared" si="269"/>
        <v>41850.945613425924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6">
        <f>IFERROR(E3433/L3433,0)/VLOOKUP(H3433,ExchangeRates,2,FALSE)</f>
        <v>95.238095238095241</v>
      </c>
      <c r="Q3433" s="15">
        <f>IFERROR(E3433/VLOOKUP(H3433,ExchangeRates,2,FALSE),0)</f>
        <v>2000</v>
      </c>
      <c r="R3433" t="str">
        <f t="shared" si="266"/>
        <v>theater</v>
      </c>
      <c r="S3433" t="str">
        <f t="shared" si="267"/>
        <v>plays</v>
      </c>
      <c r="T3433" s="10">
        <f t="shared" si="268"/>
        <v>41839.730937500004</v>
      </c>
      <c r="U3433" s="10">
        <f t="shared" si="269"/>
        <v>41869.730937500004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6">
        <f>IFERROR(E3434/L3434,0)/VLOOKUP(H3434,ExchangeRates,2,FALSE)</f>
        <v>52.214285714285715</v>
      </c>
      <c r="Q3434" s="15">
        <f>IFERROR(E3434/VLOOKUP(H3434,ExchangeRates,2,FALSE),0)</f>
        <v>2193</v>
      </c>
      <c r="R3434" t="str">
        <f t="shared" si="266"/>
        <v>theater</v>
      </c>
      <c r="S3434" t="str">
        <f t="shared" si="267"/>
        <v>plays</v>
      </c>
      <c r="T3434" s="10">
        <f t="shared" si="268"/>
        <v>42380.581180555557</v>
      </c>
      <c r="U3434" s="10">
        <f t="shared" si="269"/>
        <v>42405.916666666672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6">
        <f>IFERROR(E3435/L3435,0)/VLOOKUP(H3435,ExchangeRates,2,FALSE)</f>
        <v>134.1549295774648</v>
      </c>
      <c r="Q3435" s="15">
        <f>IFERROR(E3435/VLOOKUP(H3435,ExchangeRates,2,FALSE),0)</f>
        <v>9525</v>
      </c>
      <c r="R3435" t="str">
        <f t="shared" si="266"/>
        <v>theater</v>
      </c>
      <c r="S3435" t="str">
        <f t="shared" si="267"/>
        <v>plays</v>
      </c>
      <c r="T3435" s="10">
        <f t="shared" si="268"/>
        <v>41776.06313657407</v>
      </c>
      <c r="U3435" s="10">
        <f t="shared" si="269"/>
        <v>41807.125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6">
        <f>IFERROR(E3436/L3436,0)/VLOOKUP(H3436,ExchangeRates,2,FALSE)</f>
        <v>62.827380952380949</v>
      </c>
      <c r="Q3436" s="15">
        <f>IFERROR(E3436/VLOOKUP(H3436,ExchangeRates,2,FALSE),0)</f>
        <v>10555</v>
      </c>
      <c r="R3436" t="str">
        <f t="shared" si="266"/>
        <v>theater</v>
      </c>
      <c r="S3436" t="str">
        <f t="shared" si="267"/>
        <v>plays</v>
      </c>
      <c r="T3436" s="10">
        <f t="shared" si="268"/>
        <v>41800.380428240736</v>
      </c>
      <c r="U3436" s="10">
        <f t="shared" si="269"/>
        <v>41830.380428240736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6">
        <f>IFERROR(E3437/L3437,0)/VLOOKUP(H3437,ExchangeRates,2,FALSE)</f>
        <v>58.94736842105263</v>
      </c>
      <c r="Q3437" s="15">
        <f>IFERROR(E3437/VLOOKUP(H3437,ExchangeRates,2,FALSE),0)</f>
        <v>1120</v>
      </c>
      <c r="R3437" t="str">
        <f t="shared" si="266"/>
        <v>theater</v>
      </c>
      <c r="S3437" t="str">
        <f t="shared" si="267"/>
        <v>plays</v>
      </c>
      <c r="T3437" s="10">
        <f t="shared" si="268"/>
        <v>42572.61681712963</v>
      </c>
      <c r="U3437" s="10">
        <f t="shared" si="269"/>
        <v>42589.125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6">
        <f>IFERROR(E3438/L3438,0)/VLOOKUP(H3438,ExchangeRates,2,FALSE)</f>
        <v>143.1081081081081</v>
      </c>
      <c r="Q3438" s="15">
        <f>IFERROR(E3438/VLOOKUP(H3438,ExchangeRates,2,FALSE),0)</f>
        <v>5295</v>
      </c>
      <c r="R3438" t="str">
        <f t="shared" si="266"/>
        <v>theater</v>
      </c>
      <c r="S3438" t="str">
        <f t="shared" si="267"/>
        <v>plays</v>
      </c>
      <c r="T3438" s="10">
        <f t="shared" si="268"/>
        <v>41851.541585648149</v>
      </c>
      <c r="U3438" s="10">
        <f t="shared" si="269"/>
        <v>41872.686111111107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6">
        <f>IFERROR(E3439/L3439,0)/VLOOKUP(H3439,ExchangeRates,2,FALSE)</f>
        <v>84.166666666666671</v>
      </c>
      <c r="Q3439" s="15">
        <f>IFERROR(E3439/VLOOKUP(H3439,ExchangeRates,2,FALSE),0)</f>
        <v>3030</v>
      </c>
      <c r="R3439" t="str">
        <f t="shared" si="266"/>
        <v>theater</v>
      </c>
      <c r="S3439" t="str">
        <f t="shared" si="267"/>
        <v>plays</v>
      </c>
      <c r="T3439" s="10">
        <f t="shared" si="268"/>
        <v>42205.710879629631</v>
      </c>
      <c r="U3439" s="10">
        <f t="shared" si="269"/>
        <v>42235.710879629631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6">
        <f>IFERROR(E3440/L3440,0)/VLOOKUP(H3440,ExchangeRates,2,FALSE)</f>
        <v>235.53345388788426</v>
      </c>
      <c r="Q3440" s="15">
        <f>IFERROR(E3440/VLOOKUP(H3440,ExchangeRates,2,FALSE),0)</f>
        <v>3297.4683544303798</v>
      </c>
      <c r="R3440" t="str">
        <f t="shared" si="266"/>
        <v>theater</v>
      </c>
      <c r="S3440" t="str">
        <f t="shared" si="267"/>
        <v>plays</v>
      </c>
      <c r="T3440" s="10">
        <f t="shared" si="268"/>
        <v>42100.927858796298</v>
      </c>
      <c r="U3440" s="10">
        <f t="shared" si="269"/>
        <v>42126.875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6">
        <f>IFERROR(E3441/L3441,0)/VLOOKUP(H3441,ExchangeRates,2,FALSE)</f>
        <v>89.785555555555561</v>
      </c>
      <c r="Q3441" s="15">
        <f>IFERROR(E3441/VLOOKUP(H3441,ExchangeRates,2,FALSE),0)</f>
        <v>1616.14</v>
      </c>
      <c r="R3441" t="str">
        <f t="shared" si="266"/>
        <v>theater</v>
      </c>
      <c r="S3441" t="str">
        <f t="shared" si="267"/>
        <v>plays</v>
      </c>
      <c r="T3441" s="10">
        <f t="shared" si="268"/>
        <v>42374.911226851851</v>
      </c>
      <c r="U3441" s="10">
        <f t="shared" si="269"/>
        <v>42388.207638888889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6">
        <f>IFERROR(E3442/L3442,0)/VLOOKUP(H3442,ExchangeRates,2,FALSE)</f>
        <v>64.157560975609755</v>
      </c>
      <c r="Q3442" s="15">
        <f>IFERROR(E3442/VLOOKUP(H3442,ExchangeRates,2,FALSE),0)</f>
        <v>5260.92</v>
      </c>
      <c r="R3442" t="str">
        <f t="shared" si="266"/>
        <v>theater</v>
      </c>
      <c r="S3442" t="str">
        <f t="shared" si="267"/>
        <v>plays</v>
      </c>
      <c r="T3442" s="10">
        <f t="shared" si="268"/>
        <v>41809.12300925926</v>
      </c>
      <c r="U3442" s="10">
        <f t="shared" si="269"/>
        <v>41831.677083333336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6">
        <f>IFERROR(E3443/L3443,0)/VLOOKUP(H3443,ExchangeRates,2,FALSE)</f>
        <v>59.651162790697676</v>
      </c>
      <c r="Q3443" s="15">
        <f>IFERROR(E3443/VLOOKUP(H3443,ExchangeRates,2,FALSE),0)</f>
        <v>2565</v>
      </c>
      <c r="R3443" t="str">
        <f t="shared" si="266"/>
        <v>theater</v>
      </c>
      <c r="S3443" t="str">
        <f t="shared" si="267"/>
        <v>plays</v>
      </c>
      <c r="T3443" s="10">
        <f t="shared" si="268"/>
        <v>42294.429641203707</v>
      </c>
      <c r="U3443" s="10">
        <f t="shared" si="269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6">
        <f>IFERROR(E3444/L3444,0)/VLOOKUP(H3444,ExchangeRates,2,FALSE)</f>
        <v>31.25</v>
      </c>
      <c r="Q3444" s="15">
        <f>IFERROR(E3444/VLOOKUP(H3444,ExchangeRates,2,FALSE),0)</f>
        <v>250</v>
      </c>
      <c r="R3444" t="str">
        <f t="shared" si="266"/>
        <v>theater</v>
      </c>
      <c r="S3444" t="str">
        <f t="shared" si="267"/>
        <v>plays</v>
      </c>
      <c r="T3444" s="10">
        <f t="shared" si="268"/>
        <v>42124.841111111113</v>
      </c>
      <c r="U3444" s="10">
        <f t="shared" si="269"/>
        <v>42154.841111111113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6">
        <f>IFERROR(E3445/L3445,0)/VLOOKUP(H3445,ExchangeRates,2,FALSE)</f>
        <v>41.222222222222221</v>
      </c>
      <c r="Q3445" s="15">
        <f>IFERROR(E3445/VLOOKUP(H3445,ExchangeRates,2,FALSE),0)</f>
        <v>1855</v>
      </c>
      <c r="R3445" t="str">
        <f t="shared" si="266"/>
        <v>theater</v>
      </c>
      <c r="S3445" t="str">
        <f t="shared" si="267"/>
        <v>plays</v>
      </c>
      <c r="T3445" s="10">
        <f t="shared" si="268"/>
        <v>41861.524837962963</v>
      </c>
      <c r="U3445" s="10">
        <f t="shared" si="269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6">
        <f>IFERROR(E3446/L3446,0)/VLOOKUP(H3446,ExchangeRates,2,FALSE)</f>
        <v>30.104166666666668</v>
      </c>
      <c r="Q3446" s="15">
        <f>IFERROR(E3446/VLOOKUP(H3446,ExchangeRates,2,FALSE),0)</f>
        <v>602.08333333333337</v>
      </c>
      <c r="R3446" t="str">
        <f t="shared" si="266"/>
        <v>theater</v>
      </c>
      <c r="S3446" t="str">
        <f t="shared" si="267"/>
        <v>plays</v>
      </c>
      <c r="T3446" s="10">
        <f t="shared" si="268"/>
        <v>42521.291504629626</v>
      </c>
      <c r="U3446" s="10">
        <f t="shared" si="269"/>
        <v>42529.582638888889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6">
        <f>IFERROR(E3447/L3447,0)/VLOOKUP(H3447,ExchangeRates,2,FALSE)</f>
        <v>81.665986116782349</v>
      </c>
      <c r="Q3447" s="15">
        <f>IFERROR(E3447/VLOOKUP(H3447,ExchangeRates,2,FALSE),0)</f>
        <v>2531.6455696202529</v>
      </c>
      <c r="R3447" t="str">
        <f t="shared" si="266"/>
        <v>theater</v>
      </c>
      <c r="S3447" t="str">
        <f t="shared" si="267"/>
        <v>plays</v>
      </c>
      <c r="T3447" s="10">
        <f t="shared" si="268"/>
        <v>42272.530509259261</v>
      </c>
      <c r="U3447" s="10">
        <f t="shared" si="269"/>
        <v>42300.530509259261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6">
        <f>IFERROR(E3448/L3448,0)/VLOOKUP(H3448,ExchangeRates,2,FALSE)</f>
        <v>54.784810126582279</v>
      </c>
      <c r="Q3448" s="15">
        <f>IFERROR(E3448/VLOOKUP(H3448,ExchangeRates,2,FALSE),0)</f>
        <v>1369.620253164557</v>
      </c>
      <c r="R3448" t="str">
        <f t="shared" si="266"/>
        <v>theater</v>
      </c>
      <c r="S3448" t="str">
        <f t="shared" si="267"/>
        <v>plays</v>
      </c>
      <c r="T3448" s="10">
        <f t="shared" si="268"/>
        <v>42016.832465277781</v>
      </c>
      <c r="U3448" s="10">
        <f t="shared" si="269"/>
        <v>42040.513888888891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6">
        <f>IFERROR(E3449/L3449,0)/VLOOKUP(H3449,ExchangeRates,2,FALSE)</f>
        <v>77</v>
      </c>
      <c r="Q3449" s="15">
        <f>IFERROR(E3449/VLOOKUP(H3449,ExchangeRates,2,FALSE),0)</f>
        <v>1078</v>
      </c>
      <c r="R3449" t="str">
        <f t="shared" si="266"/>
        <v>theater</v>
      </c>
      <c r="S3449" t="str">
        <f t="shared" si="267"/>
        <v>plays</v>
      </c>
      <c r="T3449" s="10">
        <f t="shared" si="268"/>
        <v>42402.889027777783</v>
      </c>
      <c r="U3449" s="10">
        <f t="shared" si="269"/>
        <v>42447.847361111111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6">
        <f>IFERROR(E3450/L3450,0)/VLOOKUP(H3450,ExchangeRates,2,FALSE)</f>
        <v>51.222222222222221</v>
      </c>
      <c r="Q3450" s="15">
        <f>IFERROR(E3450/VLOOKUP(H3450,ExchangeRates,2,FALSE),0)</f>
        <v>2305</v>
      </c>
      <c r="R3450" t="str">
        <f t="shared" si="266"/>
        <v>theater</v>
      </c>
      <c r="S3450" t="str">
        <f t="shared" si="267"/>
        <v>plays</v>
      </c>
      <c r="T3450" s="10">
        <f t="shared" si="268"/>
        <v>41960.119085648148</v>
      </c>
      <c r="U3450" s="10">
        <f t="shared" si="269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6">
        <f>IFERROR(E3451/L3451,0)/VLOOKUP(H3451,ExchangeRates,2,FALSE)</f>
        <v>68.25</v>
      </c>
      <c r="Q3451" s="15">
        <f>IFERROR(E3451/VLOOKUP(H3451,ExchangeRates,2,FALSE),0)</f>
        <v>1365</v>
      </c>
      <c r="R3451" t="str">
        <f t="shared" si="266"/>
        <v>theater</v>
      </c>
      <c r="S3451" t="str">
        <f t="shared" si="267"/>
        <v>plays</v>
      </c>
      <c r="T3451" s="10">
        <f t="shared" si="268"/>
        <v>42532.052523148144</v>
      </c>
      <c r="U3451" s="10">
        <f t="shared" si="269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6">
        <f>IFERROR(E3452/L3452,0)/VLOOKUP(H3452,ExchangeRates,2,FALSE)</f>
        <v>24.66731580655631</v>
      </c>
      <c r="Q3452" s="15">
        <f>IFERROR(E3452/VLOOKUP(H3452,ExchangeRates,2,FALSE),0)</f>
        <v>962.02531645569616</v>
      </c>
      <c r="R3452" t="str">
        <f t="shared" si="266"/>
        <v>theater</v>
      </c>
      <c r="S3452" t="str">
        <f t="shared" si="267"/>
        <v>plays</v>
      </c>
      <c r="T3452" s="10">
        <f t="shared" si="268"/>
        <v>42036.704525462963</v>
      </c>
      <c r="U3452" s="10">
        <f t="shared" si="269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6">
        <f>IFERROR(E3453/L3453,0)/VLOOKUP(H3453,ExchangeRates,2,FALSE)</f>
        <v>41.125</v>
      </c>
      <c r="Q3453" s="15">
        <f>IFERROR(E3453/VLOOKUP(H3453,ExchangeRates,2,FALSE),0)</f>
        <v>658</v>
      </c>
      <c r="R3453" t="str">
        <f t="shared" si="266"/>
        <v>theater</v>
      </c>
      <c r="S3453" t="str">
        <f t="shared" si="267"/>
        <v>plays</v>
      </c>
      <c r="T3453" s="10">
        <f t="shared" si="268"/>
        <v>42088.723692129628</v>
      </c>
      <c r="U3453" s="10">
        <f t="shared" si="269"/>
        <v>42115.723692129628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6">
        <f>IFERROR(E3454/L3454,0)/VLOOKUP(H3454,ExchangeRates,2,FALSE)</f>
        <v>41.405405405405403</v>
      </c>
      <c r="Q3454" s="15">
        <f>IFERROR(E3454/VLOOKUP(H3454,ExchangeRates,2,FALSE),0)</f>
        <v>1532</v>
      </c>
      <c r="R3454" t="str">
        <f t="shared" si="266"/>
        <v>theater</v>
      </c>
      <c r="S3454" t="str">
        <f t="shared" si="267"/>
        <v>plays</v>
      </c>
      <c r="T3454" s="10">
        <f t="shared" si="268"/>
        <v>41820.639189814814</v>
      </c>
      <c r="U3454" s="10">
        <f t="shared" si="269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6">
        <f>IFERROR(E3455/L3455,0)/VLOOKUP(H3455,ExchangeRates,2,FALSE)</f>
        <v>34.810126582278478</v>
      </c>
      <c r="Q3455" s="15">
        <f>IFERROR(E3455/VLOOKUP(H3455,ExchangeRates,2,FALSE),0)</f>
        <v>487.34177215189874</v>
      </c>
      <c r="R3455" t="str">
        <f t="shared" si="266"/>
        <v>theater</v>
      </c>
      <c r="S3455" t="str">
        <f t="shared" si="267"/>
        <v>plays</v>
      </c>
      <c r="T3455" s="10">
        <f t="shared" si="268"/>
        <v>42535.97865740741</v>
      </c>
      <c r="U3455" s="10">
        <f t="shared" si="269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6">
        <f>IFERROR(E3456/L3456,0)/VLOOKUP(H3456,ExchangeRates,2,FALSE)</f>
        <v>42.495479204339958</v>
      </c>
      <c r="Q3456" s="15">
        <f>IFERROR(E3456/VLOOKUP(H3456,ExchangeRates,2,FALSE),0)</f>
        <v>892.40506329113919</v>
      </c>
      <c r="R3456" t="str">
        <f t="shared" si="266"/>
        <v>theater</v>
      </c>
      <c r="S3456" t="str">
        <f t="shared" si="267"/>
        <v>plays</v>
      </c>
      <c r="T3456" s="10">
        <f t="shared" si="268"/>
        <v>41821.698599537034</v>
      </c>
      <c r="U3456" s="10">
        <f t="shared" si="269"/>
        <v>41851.698599537034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6">
        <f>IFERROR(E3457/L3457,0)/VLOOKUP(H3457,ExchangeRates,2,FALSE)</f>
        <v>145.86956521739131</v>
      </c>
      <c r="Q3457" s="15">
        <f>IFERROR(E3457/VLOOKUP(H3457,ExchangeRates,2,FALSE),0)</f>
        <v>10065</v>
      </c>
      <c r="R3457" t="str">
        <f t="shared" si="266"/>
        <v>theater</v>
      </c>
      <c r="S3457" t="str">
        <f t="shared" si="267"/>
        <v>plays</v>
      </c>
      <c r="T3457" s="10">
        <f t="shared" si="268"/>
        <v>42626.7503125</v>
      </c>
      <c r="U3457" s="10">
        <f t="shared" si="269"/>
        <v>42656.7503125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 s="6">
        <f>IFERROR(E3458/L3458,0)/VLOOKUP(H3458,ExchangeRates,2,FALSE)</f>
        <v>358.6875</v>
      </c>
      <c r="Q3458" s="15">
        <f>IFERROR(E3458/VLOOKUP(H3458,ExchangeRates,2,FALSE),0)</f>
        <v>5739</v>
      </c>
      <c r="R3458" t="str">
        <f t="shared" si="266"/>
        <v>theater</v>
      </c>
      <c r="S3458" t="str">
        <f t="shared" si="267"/>
        <v>plays</v>
      </c>
      <c r="T3458" s="10">
        <f t="shared" si="268"/>
        <v>41821.205636574072</v>
      </c>
      <c r="U3458" s="10">
        <f t="shared" si="269"/>
        <v>41852.290972222225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 s="6">
        <f>IFERROR(E3459/L3459,0)/VLOOKUP(H3459,ExchangeRates,2,FALSE)</f>
        <v>50.981818181818184</v>
      </c>
      <c r="Q3459" s="15">
        <f>IFERROR(E3459/VLOOKUP(H3459,ExchangeRates,2,FALSE),0)</f>
        <v>2804</v>
      </c>
      <c r="R3459" t="str">
        <f t="shared" ref="R3459:R3522" si="271">LEFT(N3459,FIND("/",N3459)-1)</f>
        <v>theater</v>
      </c>
      <c r="S3459" t="str">
        <f t="shared" ref="S3459:S3522" si="272">RIGHT(N3459,LEN(N3459)-FIND("/",N3459))</f>
        <v>plays</v>
      </c>
      <c r="T3459" s="10">
        <f t="shared" ref="T3459:T3522" si="273">(((J3459/86400)+DATE(1970,1,1)))</f>
        <v>42016.706678240742</v>
      </c>
      <c r="U3459" s="10">
        <f t="shared" ref="U3459:U3522" si="274">(((I3459/86400)+DATE(1970,1,1)))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6">
        <f>IFERROR(E3460/L3460,0)/VLOOKUP(H3460,ExchangeRates,2,FALSE)</f>
        <v>45.037037037037038</v>
      </c>
      <c r="Q3460" s="15">
        <f>IFERROR(E3460/VLOOKUP(H3460,ExchangeRates,2,FALSE),0)</f>
        <v>1216</v>
      </c>
      <c r="R3460" t="str">
        <f t="shared" si="271"/>
        <v>theater</v>
      </c>
      <c r="S3460" t="str">
        <f t="shared" si="272"/>
        <v>plays</v>
      </c>
      <c r="T3460" s="10">
        <f t="shared" si="273"/>
        <v>42011.202581018515</v>
      </c>
      <c r="U3460" s="10">
        <f t="shared" si="274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6">
        <f>IFERROR(E3461/L3461,0)/VLOOKUP(H3461,ExchangeRates,2,FALSE)</f>
        <v>22.187060478199719</v>
      </c>
      <c r="Q3461" s="15">
        <f>IFERROR(E3461/VLOOKUP(H3461,ExchangeRates,2,FALSE),0)</f>
        <v>798.73417721518979</v>
      </c>
      <c r="R3461" t="str">
        <f t="shared" si="271"/>
        <v>theater</v>
      </c>
      <c r="S3461" t="str">
        <f t="shared" si="272"/>
        <v>plays</v>
      </c>
      <c r="T3461" s="10">
        <f t="shared" si="273"/>
        <v>42480.479861111111</v>
      </c>
      <c r="U3461" s="10">
        <f t="shared" si="274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6">
        <f>IFERROR(E3462/L3462,0)/VLOOKUP(H3462,ExchangeRates,2,FALSE)</f>
        <v>63.291139240506325</v>
      </c>
      <c r="Q3462" s="15">
        <f>IFERROR(E3462/VLOOKUP(H3462,ExchangeRates,2,FALSE),0)</f>
        <v>1202.5316455696202</v>
      </c>
      <c r="R3462" t="str">
        <f t="shared" si="271"/>
        <v>theater</v>
      </c>
      <c r="S3462" t="str">
        <f t="shared" si="272"/>
        <v>plays</v>
      </c>
      <c r="T3462" s="10">
        <f t="shared" si="273"/>
        <v>41852.527222222227</v>
      </c>
      <c r="U3462" s="10">
        <f t="shared" si="274"/>
        <v>41866.527222222227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6">
        <f>IFERROR(E3463/L3463,0)/VLOOKUP(H3463,ExchangeRates,2,FALSE)</f>
        <v>57.916666666666664</v>
      </c>
      <c r="Q3463" s="15">
        <f>IFERROR(E3463/VLOOKUP(H3463,ExchangeRates,2,FALSE),0)</f>
        <v>695</v>
      </c>
      <c r="R3463" t="str">
        <f t="shared" si="271"/>
        <v>theater</v>
      </c>
      <c r="S3463" t="str">
        <f t="shared" si="272"/>
        <v>plays</v>
      </c>
      <c r="T3463" s="10">
        <f t="shared" si="273"/>
        <v>42643.632858796293</v>
      </c>
      <c r="U3463" s="10">
        <f t="shared" si="274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6">
        <f>IFERROR(E3464/L3464,0)/VLOOKUP(H3464,ExchangeRates,2,FALSE)</f>
        <v>29.705882352941178</v>
      </c>
      <c r="Q3464" s="15">
        <f>IFERROR(E3464/VLOOKUP(H3464,ExchangeRates,2,FALSE),0)</f>
        <v>505</v>
      </c>
      <c r="R3464" t="str">
        <f t="shared" si="271"/>
        <v>theater</v>
      </c>
      <c r="S3464" t="str">
        <f t="shared" si="272"/>
        <v>plays</v>
      </c>
      <c r="T3464" s="10">
        <f t="shared" si="273"/>
        <v>42179.898472222223</v>
      </c>
      <c r="U3464" s="10">
        <f t="shared" si="274"/>
        <v>42195.75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6">
        <f>IFERROR(E3465/L3465,0)/VLOOKUP(H3465,ExchangeRates,2,FALSE)</f>
        <v>67.674783974862535</v>
      </c>
      <c r="Q3465" s="15">
        <f>IFERROR(E3465/VLOOKUP(H3465,ExchangeRates,2,FALSE),0)</f>
        <v>7714.9253731343279</v>
      </c>
      <c r="R3465" t="str">
        <f t="shared" si="271"/>
        <v>theater</v>
      </c>
      <c r="S3465" t="str">
        <f t="shared" si="272"/>
        <v>plays</v>
      </c>
      <c r="T3465" s="10">
        <f t="shared" si="273"/>
        <v>42612.918807870374</v>
      </c>
      <c r="U3465" s="10">
        <f t="shared" si="274"/>
        <v>42654.165972222225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6">
        <f>IFERROR(E3466/L3466,0)/VLOOKUP(H3466,ExchangeRates,2,FALSE)</f>
        <v>55.012688172043013</v>
      </c>
      <c r="Q3466" s="15">
        <f>IFERROR(E3466/VLOOKUP(H3466,ExchangeRates,2,FALSE),0)</f>
        <v>5116.18</v>
      </c>
      <c r="R3466" t="str">
        <f t="shared" si="271"/>
        <v>theater</v>
      </c>
      <c r="S3466" t="str">
        <f t="shared" si="272"/>
        <v>plays</v>
      </c>
      <c r="T3466" s="10">
        <f t="shared" si="273"/>
        <v>42575.130057870367</v>
      </c>
      <c r="U3466" s="10">
        <f t="shared" si="274"/>
        <v>42605.130057870367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6">
        <f>IFERROR(E3467/L3467,0)/VLOOKUP(H3467,ExchangeRates,2,FALSE)</f>
        <v>72.433192686357245</v>
      </c>
      <c r="Q3467" s="15">
        <f>IFERROR(E3467/VLOOKUP(H3467,ExchangeRates,2,FALSE),0)</f>
        <v>2607.5949367088606</v>
      </c>
      <c r="R3467" t="str">
        <f t="shared" si="271"/>
        <v>theater</v>
      </c>
      <c r="S3467" t="str">
        <f t="shared" si="272"/>
        <v>plays</v>
      </c>
      <c r="T3467" s="10">
        <f t="shared" si="273"/>
        <v>42200.625833333332</v>
      </c>
      <c r="U3467" s="10">
        <f t="shared" si="274"/>
        <v>42225.666666666672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6">
        <f>IFERROR(E3468/L3468,0)/VLOOKUP(H3468,ExchangeRates,2,FALSE)</f>
        <v>72.950819672131146</v>
      </c>
      <c r="Q3468" s="15">
        <f>IFERROR(E3468/VLOOKUP(H3468,ExchangeRates,2,FALSE),0)</f>
        <v>4450</v>
      </c>
      <c r="R3468" t="str">
        <f t="shared" si="271"/>
        <v>theater</v>
      </c>
      <c r="S3468" t="str">
        <f t="shared" si="272"/>
        <v>plays</v>
      </c>
      <c r="T3468" s="10">
        <f t="shared" si="273"/>
        <v>42420.019097222219</v>
      </c>
      <c r="U3468" s="10">
        <f t="shared" si="274"/>
        <v>42479.977430555555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6">
        <f>IFERROR(E3469/L3469,0)/VLOOKUP(H3469,ExchangeRates,2,FALSE)</f>
        <v>64.468085106382972</v>
      </c>
      <c r="Q3469" s="15">
        <f>IFERROR(E3469/VLOOKUP(H3469,ExchangeRates,2,FALSE),0)</f>
        <v>3030</v>
      </c>
      <c r="R3469" t="str">
        <f t="shared" si="271"/>
        <v>theater</v>
      </c>
      <c r="S3469" t="str">
        <f t="shared" si="272"/>
        <v>plays</v>
      </c>
      <c r="T3469" s="10">
        <f t="shared" si="273"/>
        <v>42053.671666666662</v>
      </c>
      <c r="U3469" s="10">
        <f t="shared" si="274"/>
        <v>42083.630000000005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6">
        <f>IFERROR(E3470/L3470,0)/VLOOKUP(H3470,ExchangeRates,2,FALSE)</f>
        <v>716.35294117647061</v>
      </c>
      <c r="Q3470" s="15">
        <f>IFERROR(E3470/VLOOKUP(H3470,ExchangeRates,2,FALSE),0)</f>
        <v>12178</v>
      </c>
      <c r="R3470" t="str">
        <f t="shared" si="271"/>
        <v>theater</v>
      </c>
      <c r="S3470" t="str">
        <f t="shared" si="272"/>
        <v>plays</v>
      </c>
      <c r="T3470" s="10">
        <f t="shared" si="273"/>
        <v>42605.765381944446</v>
      </c>
      <c r="U3470" s="10">
        <f t="shared" si="274"/>
        <v>42634.125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6">
        <f>IFERROR(E3471/L3471,0)/VLOOKUP(H3471,ExchangeRates,2,FALSE)</f>
        <v>50.396825396825399</v>
      </c>
      <c r="Q3471" s="15">
        <f>IFERROR(E3471/VLOOKUP(H3471,ExchangeRates,2,FALSE),0)</f>
        <v>3175</v>
      </c>
      <c r="R3471" t="str">
        <f t="shared" si="271"/>
        <v>theater</v>
      </c>
      <c r="S3471" t="str">
        <f t="shared" si="272"/>
        <v>plays</v>
      </c>
      <c r="T3471" s="10">
        <f t="shared" si="273"/>
        <v>42458.641724537039</v>
      </c>
      <c r="U3471" s="10">
        <f t="shared" si="274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6">
        <f>IFERROR(E3472/L3472,0)/VLOOKUP(H3472,ExchangeRates,2,FALSE)</f>
        <v>41.666666666666664</v>
      </c>
      <c r="Q3472" s="15">
        <f>IFERROR(E3472/VLOOKUP(H3472,ExchangeRates,2,FALSE),0)</f>
        <v>375</v>
      </c>
      <c r="R3472" t="str">
        <f t="shared" si="271"/>
        <v>theater</v>
      </c>
      <c r="S3472" t="str">
        <f t="shared" si="272"/>
        <v>plays</v>
      </c>
      <c r="T3472" s="10">
        <f t="shared" si="273"/>
        <v>42529.022013888884</v>
      </c>
      <c r="U3472" s="10">
        <f t="shared" si="274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6">
        <f>IFERROR(E3473/L3473,0)/VLOOKUP(H3473,ExchangeRates,2,FALSE)</f>
        <v>45.274261603375521</v>
      </c>
      <c r="Q3473" s="15">
        <f>IFERROR(E3473/VLOOKUP(H3473,ExchangeRates,2,FALSE),0)</f>
        <v>1358.2278481012659</v>
      </c>
      <c r="R3473" t="str">
        <f t="shared" si="271"/>
        <v>theater</v>
      </c>
      <c r="S3473" t="str">
        <f t="shared" si="272"/>
        <v>plays</v>
      </c>
      <c r="T3473" s="10">
        <f t="shared" si="273"/>
        <v>41841.820486111115</v>
      </c>
      <c r="U3473" s="10">
        <f t="shared" si="274"/>
        <v>41882.833333333336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6">
        <f>IFERROR(E3474/L3474,0)/VLOOKUP(H3474,ExchangeRates,2,FALSE)</f>
        <v>88.739130434782609</v>
      </c>
      <c r="Q3474" s="15">
        <f>IFERROR(E3474/VLOOKUP(H3474,ExchangeRates,2,FALSE),0)</f>
        <v>2041</v>
      </c>
      <c r="R3474" t="str">
        <f t="shared" si="271"/>
        <v>theater</v>
      </c>
      <c r="S3474" t="str">
        <f t="shared" si="272"/>
        <v>plays</v>
      </c>
      <c r="T3474" s="10">
        <f t="shared" si="273"/>
        <v>41928.170497685183</v>
      </c>
      <c r="U3474" s="10">
        <f t="shared" si="274"/>
        <v>41949.249305555553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6">
        <f>IFERROR(E3475/L3475,0)/VLOOKUP(H3475,ExchangeRates,2,FALSE)</f>
        <v>148.4848484848485</v>
      </c>
      <c r="Q3475" s="15">
        <f>IFERROR(E3475/VLOOKUP(H3475,ExchangeRates,2,FALSE),0)</f>
        <v>4900</v>
      </c>
      <c r="R3475" t="str">
        <f t="shared" si="271"/>
        <v>theater</v>
      </c>
      <c r="S3475" t="str">
        <f t="shared" si="272"/>
        <v>plays</v>
      </c>
      <c r="T3475" s="10">
        <f t="shared" si="273"/>
        <v>42062.834444444445</v>
      </c>
      <c r="U3475" s="10">
        <f t="shared" si="274"/>
        <v>42083.852083333331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6">
        <f>IFERROR(E3476/L3476,0)/VLOOKUP(H3476,ExchangeRates,2,FALSE)</f>
        <v>65.563128854268086</v>
      </c>
      <c r="Q3476" s="15">
        <f>IFERROR(E3476/VLOOKUP(H3476,ExchangeRates,2,FALSE),0)</f>
        <v>2556.9620253164558</v>
      </c>
      <c r="R3476" t="str">
        <f t="shared" si="271"/>
        <v>theater</v>
      </c>
      <c r="S3476" t="str">
        <f t="shared" si="272"/>
        <v>plays</v>
      </c>
      <c r="T3476" s="10">
        <f t="shared" si="273"/>
        <v>42541.501516203702</v>
      </c>
      <c r="U3476" s="10">
        <f t="shared" si="274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6">
        <f>IFERROR(E3477/L3477,0)/VLOOKUP(H3477,ExchangeRates,2,FALSE)</f>
        <v>25.316455696202532</v>
      </c>
      <c r="Q3477" s="15">
        <f>IFERROR(E3477/VLOOKUP(H3477,ExchangeRates,2,FALSE),0)</f>
        <v>430.37974683544303</v>
      </c>
      <c r="R3477" t="str">
        <f t="shared" si="271"/>
        <v>theater</v>
      </c>
      <c r="S3477" t="str">
        <f t="shared" si="272"/>
        <v>plays</v>
      </c>
      <c r="T3477" s="10">
        <f t="shared" si="273"/>
        <v>41918.880833333329</v>
      </c>
      <c r="U3477" s="10">
        <f t="shared" si="274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6">
        <f>IFERROR(E3478/L3478,0)/VLOOKUP(H3478,ExchangeRates,2,FALSE)</f>
        <v>52</v>
      </c>
      <c r="Q3478" s="15">
        <f>IFERROR(E3478/VLOOKUP(H3478,ExchangeRates,2,FALSE),0)</f>
        <v>312</v>
      </c>
      <c r="R3478" t="str">
        <f t="shared" si="271"/>
        <v>theater</v>
      </c>
      <c r="S3478" t="str">
        <f t="shared" si="272"/>
        <v>plays</v>
      </c>
      <c r="T3478" s="10">
        <f t="shared" si="273"/>
        <v>41921.279976851853</v>
      </c>
      <c r="U3478" s="10">
        <f t="shared" si="274"/>
        <v>41939.125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6">
        <f>IFERROR(E3479/L3479,0)/VLOOKUP(H3479,ExchangeRates,2,FALSE)</f>
        <v>53.230769230769234</v>
      </c>
      <c r="Q3479" s="15">
        <f>IFERROR(E3479/VLOOKUP(H3479,ExchangeRates,2,FALSE),0)</f>
        <v>2076</v>
      </c>
      <c r="R3479" t="str">
        <f t="shared" si="271"/>
        <v>theater</v>
      </c>
      <c r="S3479" t="str">
        <f t="shared" si="272"/>
        <v>plays</v>
      </c>
      <c r="T3479" s="10">
        <f t="shared" si="273"/>
        <v>42128.736608796295</v>
      </c>
      <c r="U3479" s="10">
        <f t="shared" si="274"/>
        <v>42141.125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6">
        <f>IFERROR(E3480/L3480,0)/VLOOKUP(H3480,ExchangeRates,2,FALSE)</f>
        <v>39.596491228070178</v>
      </c>
      <c r="Q3480" s="15">
        <f>IFERROR(E3480/VLOOKUP(H3480,ExchangeRates,2,FALSE),0)</f>
        <v>2257</v>
      </c>
      <c r="R3480" t="str">
        <f t="shared" si="271"/>
        <v>theater</v>
      </c>
      <c r="S3480" t="str">
        <f t="shared" si="272"/>
        <v>plays</v>
      </c>
      <c r="T3480" s="10">
        <f t="shared" si="273"/>
        <v>42053.916921296295</v>
      </c>
      <c r="U3480" s="10">
        <f t="shared" si="274"/>
        <v>42079.875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6">
        <f>IFERROR(E3481/L3481,0)/VLOOKUP(H3481,ExchangeRates,2,FALSE)</f>
        <v>43.35443037974683</v>
      </c>
      <c r="Q3481" s="15">
        <f>IFERROR(E3481/VLOOKUP(H3481,ExchangeRates,2,FALSE),0)</f>
        <v>2427.8481012658226</v>
      </c>
      <c r="R3481" t="str">
        <f t="shared" si="271"/>
        <v>theater</v>
      </c>
      <c r="S3481" t="str">
        <f t="shared" si="272"/>
        <v>plays</v>
      </c>
      <c r="T3481" s="10">
        <f t="shared" si="273"/>
        <v>41781.855092592596</v>
      </c>
      <c r="U3481" s="10">
        <f t="shared" si="274"/>
        <v>41811.855092592596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6">
        <f>IFERROR(E3482/L3482,0)/VLOOKUP(H3482,ExchangeRates,2,FALSE)</f>
        <v>164.61538461538461</v>
      </c>
      <c r="Q3482" s="15">
        <f>IFERROR(E3482/VLOOKUP(H3482,ExchangeRates,2,FALSE),0)</f>
        <v>2140</v>
      </c>
      <c r="R3482" t="str">
        <f t="shared" si="271"/>
        <v>theater</v>
      </c>
      <c r="S3482" t="str">
        <f t="shared" si="272"/>
        <v>plays</v>
      </c>
      <c r="T3482" s="10">
        <f t="shared" si="273"/>
        <v>42171.317442129628</v>
      </c>
      <c r="U3482" s="10">
        <f t="shared" si="274"/>
        <v>42195.875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6">
        <f>IFERROR(E3483/L3483,0)/VLOOKUP(H3483,ExchangeRates,2,FALSE)</f>
        <v>86.842105263157904</v>
      </c>
      <c r="Q3483" s="15">
        <f>IFERROR(E3483/VLOOKUP(H3483,ExchangeRates,2,FALSE),0)</f>
        <v>8250</v>
      </c>
      <c r="R3483" t="str">
        <f t="shared" si="271"/>
        <v>theater</v>
      </c>
      <c r="S3483" t="str">
        <f t="shared" si="272"/>
        <v>plays</v>
      </c>
      <c r="T3483" s="10">
        <f t="shared" si="273"/>
        <v>41989.247546296298</v>
      </c>
      <c r="U3483" s="10">
        <f t="shared" si="274"/>
        <v>42006.247546296298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6">
        <f>IFERROR(E3484/L3484,0)/VLOOKUP(H3484,ExchangeRates,2,FALSE)</f>
        <v>65.664556962025316</v>
      </c>
      <c r="Q3484" s="15">
        <f>IFERROR(E3484/VLOOKUP(H3484,ExchangeRates,2,FALSE),0)</f>
        <v>5253.164556962025</v>
      </c>
      <c r="R3484" t="str">
        <f t="shared" si="271"/>
        <v>theater</v>
      </c>
      <c r="S3484" t="str">
        <f t="shared" si="272"/>
        <v>plays</v>
      </c>
      <c r="T3484" s="10">
        <f t="shared" si="273"/>
        <v>41796.771597222221</v>
      </c>
      <c r="U3484" s="10">
        <f t="shared" si="274"/>
        <v>41826.771597222221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6">
        <f>IFERROR(E3485/L3485,0)/VLOOKUP(H3485,ExchangeRates,2,FALSE)</f>
        <v>40.285714285714285</v>
      </c>
      <c r="Q3485" s="15">
        <f>IFERROR(E3485/VLOOKUP(H3485,ExchangeRates,2,FALSE),0)</f>
        <v>5358</v>
      </c>
      <c r="R3485" t="str">
        <f t="shared" si="271"/>
        <v>theater</v>
      </c>
      <c r="S3485" t="str">
        <f t="shared" si="272"/>
        <v>plays</v>
      </c>
      <c r="T3485" s="10">
        <f t="shared" si="273"/>
        <v>41793.668761574074</v>
      </c>
      <c r="U3485" s="10">
        <f t="shared" si="274"/>
        <v>41823.668761574074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6">
        <f>IFERROR(E3486/L3486,0)/VLOOKUP(H3486,ExchangeRates,2,FALSE)</f>
        <v>64.909090909090907</v>
      </c>
      <c r="Q3486" s="15">
        <f>IFERROR(E3486/VLOOKUP(H3486,ExchangeRates,2,FALSE),0)</f>
        <v>2856</v>
      </c>
      <c r="R3486" t="str">
        <f t="shared" si="271"/>
        <v>theater</v>
      </c>
      <c r="S3486" t="str">
        <f t="shared" si="272"/>
        <v>plays</v>
      </c>
      <c r="T3486" s="10">
        <f t="shared" si="273"/>
        <v>42506.760405092587</v>
      </c>
      <c r="U3486" s="10">
        <f t="shared" si="274"/>
        <v>42536.760405092587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6">
        <f>IFERROR(E3487/L3487,0)/VLOOKUP(H3487,ExchangeRates,2,FALSE)</f>
        <v>55.333333333333336</v>
      </c>
      <c r="Q3487" s="15">
        <f>IFERROR(E3487/VLOOKUP(H3487,ExchangeRates,2,FALSE),0)</f>
        <v>1660</v>
      </c>
      <c r="R3487" t="str">
        <f t="shared" si="271"/>
        <v>theater</v>
      </c>
      <c r="S3487" t="str">
        <f t="shared" si="272"/>
        <v>plays</v>
      </c>
      <c r="T3487" s="10">
        <f t="shared" si="273"/>
        <v>42372.693055555559</v>
      </c>
      <c r="U3487" s="10">
        <f t="shared" si="274"/>
        <v>42402.693055555559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6">
        <f>IFERROR(E3488/L3488,0)/VLOOKUP(H3488,ExchangeRates,2,FALSE)</f>
        <v>83.142857142857139</v>
      </c>
      <c r="Q3488" s="15">
        <f>IFERROR(E3488/VLOOKUP(H3488,ExchangeRates,2,FALSE),0)</f>
        <v>4656</v>
      </c>
      <c r="R3488" t="str">
        <f t="shared" si="271"/>
        <v>theater</v>
      </c>
      <c r="S3488" t="str">
        <f t="shared" si="272"/>
        <v>plays</v>
      </c>
      <c r="T3488" s="10">
        <f t="shared" si="273"/>
        <v>42126.87501157407</v>
      </c>
      <c r="U3488" s="10">
        <f t="shared" si="274"/>
        <v>42158.290972222225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6">
        <f>IFERROR(E3489/L3489,0)/VLOOKUP(H3489,ExchangeRates,2,FALSE)</f>
        <v>49.002685078634443</v>
      </c>
      <c r="Q3489" s="15">
        <f>IFERROR(E3489/VLOOKUP(H3489,ExchangeRates,2,FALSE),0)</f>
        <v>3234.1772151898731</v>
      </c>
      <c r="R3489" t="str">
        <f t="shared" si="271"/>
        <v>theater</v>
      </c>
      <c r="S3489" t="str">
        <f t="shared" si="272"/>
        <v>plays</v>
      </c>
      <c r="T3489" s="10">
        <f t="shared" si="273"/>
        <v>42149.940416666665</v>
      </c>
      <c r="U3489" s="10">
        <f t="shared" si="274"/>
        <v>42179.940416666665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6">
        <f>IFERROR(E3490/L3490,0)/VLOOKUP(H3490,ExchangeRates,2,FALSE)</f>
        <v>125.37931034482759</v>
      </c>
      <c r="Q3490" s="15">
        <f>IFERROR(E3490/VLOOKUP(H3490,ExchangeRates,2,FALSE),0)</f>
        <v>3636</v>
      </c>
      <c r="R3490" t="str">
        <f t="shared" si="271"/>
        <v>theater</v>
      </c>
      <c r="S3490" t="str">
        <f t="shared" si="272"/>
        <v>plays</v>
      </c>
      <c r="T3490" s="10">
        <f t="shared" si="273"/>
        <v>42087.768055555556</v>
      </c>
      <c r="U3490" s="10">
        <f t="shared" si="274"/>
        <v>42111.666666666672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6">
        <f>IFERROR(E3491/L3491,0)/VLOOKUP(H3491,ExchangeRates,2,FALSE)</f>
        <v>99.06821378340365</v>
      </c>
      <c r="Q3491" s="15">
        <f>IFERROR(E3491/VLOOKUP(H3491,ExchangeRates,2,FALSE),0)</f>
        <v>7132.9113924050625</v>
      </c>
      <c r="R3491" t="str">
        <f t="shared" si="271"/>
        <v>theater</v>
      </c>
      <c r="S3491" t="str">
        <f t="shared" si="272"/>
        <v>plays</v>
      </c>
      <c r="T3491" s="10">
        <f t="shared" si="273"/>
        <v>41753.635775462964</v>
      </c>
      <c r="U3491" s="10">
        <f t="shared" si="274"/>
        <v>41783.875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6">
        <f>IFERROR(E3492/L3492,0)/VLOOKUP(H3492,ExchangeRates,2,FALSE)</f>
        <v>47.222222222222221</v>
      </c>
      <c r="Q3492" s="15">
        <f>IFERROR(E3492/VLOOKUP(H3492,ExchangeRates,2,FALSE),0)</f>
        <v>1275</v>
      </c>
      <c r="R3492" t="str">
        <f t="shared" si="271"/>
        <v>theater</v>
      </c>
      <c r="S3492" t="str">
        <f t="shared" si="272"/>
        <v>plays</v>
      </c>
      <c r="T3492" s="10">
        <f t="shared" si="273"/>
        <v>42443.802361111113</v>
      </c>
      <c r="U3492" s="10">
        <f t="shared" si="274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6">
        <f>IFERROR(E3493/L3493,0)/VLOOKUP(H3493,ExchangeRates,2,FALSE)</f>
        <v>79.099999999999994</v>
      </c>
      <c r="Q3493" s="15">
        <f>IFERROR(E3493/VLOOKUP(H3493,ExchangeRates,2,FALSE),0)</f>
        <v>791</v>
      </c>
      <c r="R3493" t="str">
        <f t="shared" si="271"/>
        <v>theater</v>
      </c>
      <c r="S3493" t="str">
        <f t="shared" si="272"/>
        <v>plays</v>
      </c>
      <c r="T3493" s="10">
        <f t="shared" si="273"/>
        <v>42121.249814814815</v>
      </c>
      <c r="U3493" s="10">
        <f t="shared" si="274"/>
        <v>42142.249814814815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6">
        <f>IFERROR(E3494/L3494,0)/VLOOKUP(H3494,ExchangeRates,2,FALSE)</f>
        <v>114.29199999999999</v>
      </c>
      <c r="Q3494" s="15">
        <f>IFERROR(E3494/VLOOKUP(H3494,ExchangeRates,2,FALSE),0)</f>
        <v>4000.22</v>
      </c>
      <c r="R3494" t="str">
        <f t="shared" si="271"/>
        <v>theater</v>
      </c>
      <c r="S3494" t="str">
        <f t="shared" si="272"/>
        <v>plays</v>
      </c>
      <c r="T3494" s="10">
        <f t="shared" si="273"/>
        <v>42268.009224537032</v>
      </c>
      <c r="U3494" s="10">
        <f t="shared" si="274"/>
        <v>42303.009224537032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6">
        <f>IFERROR(E3495/L3495,0)/VLOOKUP(H3495,ExchangeRates,2,FALSE)</f>
        <v>51.724137931034484</v>
      </c>
      <c r="Q3495" s="15">
        <f>IFERROR(E3495/VLOOKUP(H3495,ExchangeRates,2,FALSE),0)</f>
        <v>1500</v>
      </c>
      <c r="R3495" t="str">
        <f t="shared" si="271"/>
        <v>theater</v>
      </c>
      <c r="S3495" t="str">
        <f t="shared" si="272"/>
        <v>plays</v>
      </c>
      <c r="T3495" s="10">
        <f t="shared" si="273"/>
        <v>41848.866157407407</v>
      </c>
      <c r="U3495" s="10">
        <f t="shared" si="274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6">
        <f>IFERROR(E3496/L3496,0)/VLOOKUP(H3496,ExchangeRates,2,FALSE)</f>
        <v>30.76923076923077</v>
      </c>
      <c r="Q3496" s="15">
        <f>IFERROR(E3496/VLOOKUP(H3496,ExchangeRates,2,FALSE),0)</f>
        <v>400</v>
      </c>
      <c r="R3496" t="str">
        <f t="shared" si="271"/>
        <v>theater</v>
      </c>
      <c r="S3496" t="str">
        <f t="shared" si="272"/>
        <v>plays</v>
      </c>
      <c r="T3496" s="10">
        <f t="shared" si="273"/>
        <v>42689.214988425927</v>
      </c>
      <c r="U3496" s="10">
        <f t="shared" si="274"/>
        <v>42700.25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6">
        <f>IFERROR(E3497/L3497,0)/VLOOKUP(H3497,ExchangeRates,2,FALSE)</f>
        <v>55.379353233830841</v>
      </c>
      <c r="Q3497" s="15">
        <f>IFERROR(E3497/VLOOKUP(H3497,ExchangeRates,2,FALSE),0)</f>
        <v>3987.3134328358205</v>
      </c>
      <c r="R3497" t="str">
        <f t="shared" si="271"/>
        <v>theater</v>
      </c>
      <c r="S3497" t="str">
        <f t="shared" si="272"/>
        <v>plays</v>
      </c>
      <c r="T3497" s="10">
        <f t="shared" si="273"/>
        <v>41915.762835648144</v>
      </c>
      <c r="U3497" s="10">
        <f t="shared" si="274"/>
        <v>41944.720833333333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6">
        <f>IFERROR(E3498/L3498,0)/VLOOKUP(H3498,ExchangeRates,2,FALSE)</f>
        <v>47.846153846153847</v>
      </c>
      <c r="Q3498" s="15">
        <f>IFERROR(E3498/VLOOKUP(H3498,ExchangeRates,2,FALSE),0)</f>
        <v>3732</v>
      </c>
      <c r="R3498" t="str">
        <f t="shared" si="271"/>
        <v>theater</v>
      </c>
      <c r="S3498" t="str">
        <f t="shared" si="272"/>
        <v>plays</v>
      </c>
      <c r="T3498" s="10">
        <f t="shared" si="273"/>
        <v>42584.846828703703</v>
      </c>
      <c r="U3498" s="10">
        <f t="shared" si="274"/>
        <v>42624.846828703703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6">
        <f>IFERROR(E3499/L3499,0)/VLOOKUP(H3499,ExchangeRates,2,FALSE)</f>
        <v>34.408163265306122</v>
      </c>
      <c r="Q3499" s="15">
        <f>IFERROR(E3499/VLOOKUP(H3499,ExchangeRates,2,FALSE),0)</f>
        <v>1686</v>
      </c>
      <c r="R3499" t="str">
        <f t="shared" si="271"/>
        <v>theater</v>
      </c>
      <c r="S3499" t="str">
        <f t="shared" si="272"/>
        <v>plays</v>
      </c>
      <c r="T3499" s="10">
        <f t="shared" si="273"/>
        <v>42511.741944444446</v>
      </c>
      <c r="U3499" s="10">
        <f t="shared" si="274"/>
        <v>42523.916666666672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6">
        <f>IFERROR(E3500/L3500,0)/VLOOKUP(H3500,ExchangeRates,2,FALSE)</f>
        <v>30.028429282160626</v>
      </c>
      <c r="Q3500" s="15">
        <f>IFERROR(E3500/VLOOKUP(H3500,ExchangeRates,2,FALSE),0)</f>
        <v>1261.1940298507461</v>
      </c>
      <c r="R3500" t="str">
        <f t="shared" si="271"/>
        <v>theater</v>
      </c>
      <c r="S3500" t="str">
        <f t="shared" si="272"/>
        <v>plays</v>
      </c>
      <c r="T3500" s="10">
        <f t="shared" si="273"/>
        <v>42459.15861111111</v>
      </c>
      <c r="U3500" s="10">
        <f t="shared" si="274"/>
        <v>42518.905555555553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6">
        <f>IFERROR(E3501/L3501,0)/VLOOKUP(H3501,ExchangeRates,2,FALSE)</f>
        <v>60.285714285714285</v>
      </c>
      <c r="Q3501" s="15">
        <f>IFERROR(E3501/VLOOKUP(H3501,ExchangeRates,2,FALSE),0)</f>
        <v>2110</v>
      </c>
      <c r="R3501" t="str">
        <f t="shared" si="271"/>
        <v>theater</v>
      </c>
      <c r="S3501" t="str">
        <f t="shared" si="272"/>
        <v>plays</v>
      </c>
      <c r="T3501" s="10">
        <f t="shared" si="273"/>
        <v>42132.036168981482</v>
      </c>
      <c r="U3501" s="10">
        <f t="shared" si="274"/>
        <v>42186.290972222225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6">
        <f>IFERROR(E3502/L3502,0)/VLOOKUP(H3502,ExchangeRates,2,FALSE)</f>
        <v>25.30952380952381</v>
      </c>
      <c r="Q3502" s="15">
        <f>IFERROR(E3502/VLOOKUP(H3502,ExchangeRates,2,FALSE),0)</f>
        <v>1063</v>
      </c>
      <c r="R3502" t="str">
        <f t="shared" si="271"/>
        <v>theater</v>
      </c>
      <c r="S3502" t="str">
        <f t="shared" si="272"/>
        <v>plays</v>
      </c>
      <c r="T3502" s="10">
        <f t="shared" si="273"/>
        <v>42419.919421296298</v>
      </c>
      <c r="U3502" s="10">
        <f t="shared" si="274"/>
        <v>42436.207638888889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6">
        <f>IFERROR(E3503/L3503,0)/VLOOKUP(H3503,ExchangeRates,2,FALSE)</f>
        <v>45.509342977697401</v>
      </c>
      <c r="Q3503" s="15">
        <f>IFERROR(E3503/VLOOKUP(H3503,ExchangeRates,2,FALSE),0)</f>
        <v>1911.3924050632911</v>
      </c>
      <c r="R3503" t="str">
        <f t="shared" si="271"/>
        <v>theater</v>
      </c>
      <c r="S3503" t="str">
        <f t="shared" si="272"/>
        <v>plays</v>
      </c>
      <c r="T3503" s="10">
        <f t="shared" si="273"/>
        <v>42233.763831018514</v>
      </c>
      <c r="U3503" s="10">
        <f t="shared" si="274"/>
        <v>42258.763831018514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6">
        <f>IFERROR(E3504/L3504,0)/VLOOKUP(H3504,ExchangeRates,2,FALSE)</f>
        <v>136</v>
      </c>
      <c r="Q3504" s="15">
        <f>IFERROR(E3504/VLOOKUP(H3504,ExchangeRates,2,FALSE),0)</f>
        <v>4216</v>
      </c>
      <c r="R3504" t="str">
        <f t="shared" si="271"/>
        <v>theater</v>
      </c>
      <c r="S3504" t="str">
        <f t="shared" si="272"/>
        <v>plays</v>
      </c>
      <c r="T3504" s="10">
        <f t="shared" si="273"/>
        <v>42430.839398148149</v>
      </c>
      <c r="U3504" s="10">
        <f t="shared" si="274"/>
        <v>42445.165972222225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6">
        <f>IFERROR(E3505/L3505,0)/VLOOKUP(H3505,ExchangeRates,2,FALSE)</f>
        <v>89.573617588274473</v>
      </c>
      <c r="Q3505" s="15">
        <f>IFERROR(E3505/VLOOKUP(H3505,ExchangeRates,2,FALSE),0)</f>
        <v>3403.7974683544303</v>
      </c>
      <c r="R3505" t="str">
        <f t="shared" si="271"/>
        <v>theater</v>
      </c>
      <c r="S3505" t="str">
        <f t="shared" si="272"/>
        <v>plays</v>
      </c>
      <c r="T3505" s="10">
        <f t="shared" si="273"/>
        <v>42545.478333333333</v>
      </c>
      <c r="U3505" s="10">
        <f t="shared" si="274"/>
        <v>42575.478333333333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6">
        <f>IFERROR(E3506/L3506,0)/VLOOKUP(H3506,ExchangeRates,2,FALSE)</f>
        <v>125</v>
      </c>
      <c r="Q3506" s="15">
        <f>IFERROR(E3506/VLOOKUP(H3506,ExchangeRates,2,FALSE),0)</f>
        <v>1000</v>
      </c>
      <c r="R3506" t="str">
        <f t="shared" si="271"/>
        <v>theater</v>
      </c>
      <c r="S3506" t="str">
        <f t="shared" si="272"/>
        <v>plays</v>
      </c>
      <c r="T3506" s="10">
        <f t="shared" si="273"/>
        <v>42297.748738425929</v>
      </c>
      <c r="U3506" s="10">
        <f t="shared" si="274"/>
        <v>42327.790405092594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6">
        <f>IFERROR(E3507/L3507,0)/VLOOKUP(H3507,ExchangeRates,2,FALSE)</f>
        <v>66.512820512820511</v>
      </c>
      <c r="Q3507" s="15">
        <f>IFERROR(E3507/VLOOKUP(H3507,ExchangeRates,2,FALSE),0)</f>
        <v>2594</v>
      </c>
      <c r="R3507" t="str">
        <f t="shared" si="271"/>
        <v>theater</v>
      </c>
      <c r="S3507" t="str">
        <f t="shared" si="272"/>
        <v>plays</v>
      </c>
      <c r="T3507" s="10">
        <f t="shared" si="273"/>
        <v>41760.935706018521</v>
      </c>
      <c r="U3507" s="10">
        <f t="shared" si="274"/>
        <v>41772.166666666664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6">
        <f>IFERROR(E3508/L3508,0)/VLOOKUP(H3508,ExchangeRates,2,FALSE)</f>
        <v>105</v>
      </c>
      <c r="Q3508" s="15">
        <f>IFERROR(E3508/VLOOKUP(H3508,ExchangeRates,2,FALSE),0)</f>
        <v>3045</v>
      </c>
      <c r="R3508" t="str">
        <f t="shared" si="271"/>
        <v>theater</v>
      </c>
      <c r="S3508" t="str">
        <f t="shared" si="272"/>
        <v>plays</v>
      </c>
      <c r="T3508" s="10">
        <f t="shared" si="273"/>
        <v>41829.734259259261</v>
      </c>
      <c r="U3508" s="10">
        <f t="shared" si="274"/>
        <v>41874.734259259261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6">
        <f>IFERROR(E3509/L3509,0)/VLOOKUP(H3509,ExchangeRates,2,FALSE)</f>
        <v>145</v>
      </c>
      <c r="Q3509" s="15">
        <f>IFERROR(E3509/VLOOKUP(H3509,ExchangeRates,2,FALSE),0)</f>
        <v>10440</v>
      </c>
      <c r="R3509" t="str">
        <f t="shared" si="271"/>
        <v>theater</v>
      </c>
      <c r="S3509" t="str">
        <f t="shared" si="272"/>
        <v>plays</v>
      </c>
      <c r="T3509" s="10">
        <f t="shared" si="273"/>
        <v>42491.92288194444</v>
      </c>
      <c r="U3509" s="10">
        <f t="shared" si="274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6">
        <f>IFERROR(E3510/L3510,0)/VLOOKUP(H3510,ExchangeRates,2,FALSE)</f>
        <v>15.189873417721518</v>
      </c>
      <c r="Q3510" s="15">
        <f>IFERROR(E3510/VLOOKUP(H3510,ExchangeRates,2,FALSE),0)</f>
        <v>227.84810126582278</v>
      </c>
      <c r="R3510" t="str">
        <f t="shared" si="271"/>
        <v>theater</v>
      </c>
      <c r="S3510" t="str">
        <f t="shared" si="272"/>
        <v>plays</v>
      </c>
      <c r="T3510" s="10">
        <f t="shared" si="273"/>
        <v>42477.729780092588</v>
      </c>
      <c r="U3510" s="10">
        <f t="shared" si="274"/>
        <v>42500.875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6">
        <f>IFERROR(E3511/L3511,0)/VLOOKUP(H3511,ExchangeRates,2,FALSE)</f>
        <v>96.666666666666671</v>
      </c>
      <c r="Q3511" s="15">
        <f>IFERROR(E3511/VLOOKUP(H3511,ExchangeRates,2,FALSE),0)</f>
        <v>3190</v>
      </c>
      <c r="R3511" t="str">
        <f t="shared" si="271"/>
        <v>theater</v>
      </c>
      <c r="S3511" t="str">
        <f t="shared" si="272"/>
        <v>plays</v>
      </c>
      <c r="T3511" s="10">
        <f t="shared" si="273"/>
        <v>41950.859560185185</v>
      </c>
      <c r="U3511" s="10">
        <f t="shared" si="274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6">
        <f>IFERROR(E3512/L3512,0)/VLOOKUP(H3512,ExchangeRates,2,FALSE)</f>
        <v>60.333333333333336</v>
      </c>
      <c r="Q3512" s="15">
        <f>IFERROR(E3512/VLOOKUP(H3512,ExchangeRates,2,FALSE),0)</f>
        <v>905</v>
      </c>
      <c r="R3512" t="str">
        <f t="shared" si="271"/>
        <v>theater</v>
      </c>
      <c r="S3512" t="str">
        <f t="shared" si="272"/>
        <v>plays</v>
      </c>
      <c r="T3512" s="10">
        <f t="shared" si="273"/>
        <v>41802.62090277778</v>
      </c>
      <c r="U3512" s="10">
        <f t="shared" si="274"/>
        <v>41822.62090277778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6">
        <f>IFERROR(E3513/L3513,0)/VLOOKUP(H3513,ExchangeRates,2,FALSE)</f>
        <v>101.1325782811459</v>
      </c>
      <c r="Q3513" s="15">
        <f>IFERROR(E3513/VLOOKUP(H3513,ExchangeRates,2,FALSE),0)</f>
        <v>1921.5189873417721</v>
      </c>
      <c r="R3513" t="str">
        <f t="shared" si="271"/>
        <v>theater</v>
      </c>
      <c r="S3513" t="str">
        <f t="shared" si="272"/>
        <v>plays</v>
      </c>
      <c r="T3513" s="10">
        <f t="shared" si="273"/>
        <v>41927.873784722222</v>
      </c>
      <c r="U3513" s="10">
        <f t="shared" si="274"/>
        <v>41950.770833333336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6">
        <f>IFERROR(E3514/L3514,0)/VLOOKUP(H3514,ExchangeRates,2,FALSE)</f>
        <v>74.460163812360378</v>
      </c>
      <c r="Q3514" s="15">
        <f>IFERROR(E3514/VLOOKUP(H3514,ExchangeRates,2,FALSE),0)</f>
        <v>1265.8227848101264</v>
      </c>
      <c r="R3514" t="str">
        <f t="shared" si="271"/>
        <v>theater</v>
      </c>
      <c r="S3514" t="str">
        <f t="shared" si="272"/>
        <v>plays</v>
      </c>
      <c r="T3514" s="10">
        <f t="shared" si="273"/>
        <v>42057.536944444444</v>
      </c>
      <c r="U3514" s="10">
        <f t="shared" si="274"/>
        <v>42117.49527777778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6">
        <f>IFERROR(E3515/L3515,0)/VLOOKUP(H3515,ExchangeRates,2,FALSE)</f>
        <v>75.340909090909093</v>
      </c>
      <c r="Q3515" s="15">
        <f>IFERROR(E3515/VLOOKUP(H3515,ExchangeRates,2,FALSE),0)</f>
        <v>3315</v>
      </c>
      <c r="R3515" t="str">
        <f t="shared" si="271"/>
        <v>theater</v>
      </c>
      <c r="S3515" t="str">
        <f t="shared" si="272"/>
        <v>plays</v>
      </c>
      <c r="T3515" s="10">
        <f t="shared" si="273"/>
        <v>41781.096203703702</v>
      </c>
      <c r="U3515" s="10">
        <f t="shared" si="274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6">
        <f>IFERROR(E3516/L3516,0)/VLOOKUP(H3516,ExchangeRates,2,FALSE)</f>
        <v>55</v>
      </c>
      <c r="Q3516" s="15">
        <f>IFERROR(E3516/VLOOKUP(H3516,ExchangeRates,2,FALSE),0)</f>
        <v>550</v>
      </c>
      <c r="R3516" t="str">
        <f t="shared" si="271"/>
        <v>theater</v>
      </c>
      <c r="S3516" t="str">
        <f t="shared" si="272"/>
        <v>plays</v>
      </c>
      <c r="T3516" s="10">
        <f t="shared" si="273"/>
        <v>42020.846666666665</v>
      </c>
      <c r="U3516" s="10">
        <f t="shared" si="274"/>
        <v>42037.207638888889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6">
        <f>IFERROR(E3517/L3517,0)/VLOOKUP(H3517,ExchangeRates,2,FALSE)</f>
        <v>66.956521739130437</v>
      </c>
      <c r="Q3517" s="15">
        <f>IFERROR(E3517/VLOOKUP(H3517,ExchangeRates,2,FALSE),0)</f>
        <v>3080</v>
      </c>
      <c r="R3517" t="str">
        <f t="shared" si="271"/>
        <v>theater</v>
      </c>
      <c r="S3517" t="str">
        <f t="shared" si="272"/>
        <v>plays</v>
      </c>
      <c r="T3517" s="10">
        <f t="shared" si="273"/>
        <v>42125.772812499999</v>
      </c>
      <c r="U3517" s="10">
        <f t="shared" si="274"/>
        <v>42155.772812499999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6">
        <f>IFERROR(E3518/L3518,0)/VLOOKUP(H3518,ExchangeRates,2,FALSE)</f>
        <v>227.27272727272728</v>
      </c>
      <c r="Q3518" s="15">
        <f>IFERROR(E3518/VLOOKUP(H3518,ExchangeRates,2,FALSE),0)</f>
        <v>2500</v>
      </c>
      <c r="R3518" t="str">
        <f t="shared" si="271"/>
        <v>theater</v>
      </c>
      <c r="S3518" t="str">
        <f t="shared" si="272"/>
        <v>plays</v>
      </c>
      <c r="T3518" s="10">
        <f t="shared" si="273"/>
        <v>41856.010069444441</v>
      </c>
      <c r="U3518" s="10">
        <f t="shared" si="274"/>
        <v>41890.125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6">
        <f>IFERROR(E3519/L3519,0)/VLOOKUP(H3519,ExchangeRates,2,FALSE)</f>
        <v>389.48393378773125</v>
      </c>
      <c r="Q3519" s="15">
        <f>IFERROR(E3519/VLOOKUP(H3519,ExchangeRates,2,FALSE),0)</f>
        <v>5063.2911392405058</v>
      </c>
      <c r="R3519" t="str">
        <f t="shared" si="271"/>
        <v>theater</v>
      </c>
      <c r="S3519" t="str">
        <f t="shared" si="272"/>
        <v>plays</v>
      </c>
      <c r="T3519" s="10">
        <f t="shared" si="273"/>
        <v>41794.817523148144</v>
      </c>
      <c r="U3519" s="10">
        <f t="shared" si="274"/>
        <v>41824.458333333336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6">
        <f>IFERROR(E3520/L3520,0)/VLOOKUP(H3520,ExchangeRates,2,FALSE)</f>
        <v>50.020909090909093</v>
      </c>
      <c r="Q3520" s="15">
        <f>IFERROR(E3520/VLOOKUP(H3520,ExchangeRates,2,FALSE),0)</f>
        <v>1650.69</v>
      </c>
      <c r="R3520" t="str">
        <f t="shared" si="271"/>
        <v>theater</v>
      </c>
      <c r="S3520" t="str">
        <f t="shared" si="272"/>
        <v>plays</v>
      </c>
      <c r="T3520" s="10">
        <f t="shared" si="273"/>
        <v>41893.783553240741</v>
      </c>
      <c r="U3520" s="10">
        <f t="shared" si="274"/>
        <v>41914.597916666666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6">
        <f>IFERROR(E3521/L3521,0)/VLOOKUP(H3521,ExchangeRates,2,FALSE)</f>
        <v>91.636528028933085</v>
      </c>
      <c r="Q3521" s="15">
        <f>IFERROR(E3521/VLOOKUP(H3521,ExchangeRates,2,FALSE),0)</f>
        <v>2565.8227848101264</v>
      </c>
      <c r="R3521" t="str">
        <f t="shared" si="271"/>
        <v>theater</v>
      </c>
      <c r="S3521" t="str">
        <f t="shared" si="272"/>
        <v>plays</v>
      </c>
      <c r="T3521" s="10">
        <f t="shared" si="273"/>
        <v>42037.598958333328</v>
      </c>
      <c r="U3521" s="10">
        <f t="shared" si="274"/>
        <v>42067.598958333328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 s="6">
        <f>IFERROR(E3522/L3522,0)/VLOOKUP(H3522,ExchangeRates,2,FALSE)</f>
        <v>121.45871006630499</v>
      </c>
      <c r="Q3522" s="15">
        <f>IFERROR(E3522/VLOOKUP(H3522,ExchangeRates,2,FALSE),0)</f>
        <v>2550.6329113924048</v>
      </c>
      <c r="R3522" t="str">
        <f t="shared" si="271"/>
        <v>theater</v>
      </c>
      <c r="S3522" t="str">
        <f t="shared" si="272"/>
        <v>plays</v>
      </c>
      <c r="T3522" s="10">
        <f t="shared" si="273"/>
        <v>42227.824212962965</v>
      </c>
      <c r="U3522" s="10">
        <f t="shared" si="274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 s="6">
        <f>IFERROR(E3523/L3523,0)/VLOOKUP(H3523,ExchangeRates,2,FALSE)</f>
        <v>45.615384615384613</v>
      </c>
      <c r="Q3523" s="15">
        <f>IFERROR(E3523/VLOOKUP(H3523,ExchangeRates,2,FALSE),0)</f>
        <v>593</v>
      </c>
      <c r="R3523" t="str">
        <f t="shared" ref="R3523:R3586" si="276">LEFT(N3523,FIND("/",N3523)-1)</f>
        <v>theater</v>
      </c>
      <c r="S3523" t="str">
        <f t="shared" ref="S3523:S3586" si="277">RIGHT(N3523,LEN(N3523)-FIND("/",N3523))</f>
        <v>plays</v>
      </c>
      <c r="T3523" s="10">
        <f t="shared" ref="T3523:T3586" si="278">(((J3523/86400)+DATE(1970,1,1)))</f>
        <v>41881.361342592594</v>
      </c>
      <c r="U3523" s="10">
        <f t="shared" ref="U3523:U3586" si="279">(((I3523/86400)+DATE(1970,1,1)))</f>
        <v>41911.361342592594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6">
        <f>IFERROR(E3524/L3524,0)/VLOOKUP(H3524,ExchangeRates,2,FALSE)</f>
        <v>51.93596425912137</v>
      </c>
      <c r="Q3524" s="15">
        <f>IFERROR(E3524/VLOOKUP(H3524,ExchangeRates,2,FALSE),0)</f>
        <v>1765.8227848101264</v>
      </c>
      <c r="R3524" t="str">
        <f t="shared" si="276"/>
        <v>theater</v>
      </c>
      <c r="S3524" t="str">
        <f t="shared" si="277"/>
        <v>plays</v>
      </c>
      <c r="T3524" s="10">
        <f t="shared" si="278"/>
        <v>42234.789884259255</v>
      </c>
      <c r="U3524" s="10">
        <f t="shared" si="279"/>
        <v>42262.420833333337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6">
        <f>IFERROR(E3525/L3525,0)/VLOOKUP(H3525,ExchangeRates,2,FALSE)</f>
        <v>71.930379746835442</v>
      </c>
      <c r="Q3525" s="15">
        <f>IFERROR(E3525/VLOOKUP(H3525,ExchangeRates,2,FALSE),0)</f>
        <v>5754.4303797468356</v>
      </c>
      <c r="R3525" t="str">
        <f t="shared" si="276"/>
        <v>theater</v>
      </c>
      <c r="S3525" t="str">
        <f t="shared" si="277"/>
        <v>plays</v>
      </c>
      <c r="T3525" s="10">
        <f t="shared" si="278"/>
        <v>42581.397546296299</v>
      </c>
      <c r="U3525" s="10">
        <f t="shared" si="279"/>
        <v>42638.958333333328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6">
        <f>IFERROR(E3526/L3526,0)/VLOOKUP(H3526,ExchangeRates,2,FALSE)</f>
        <v>137.24324324324326</v>
      </c>
      <c r="Q3526" s="15">
        <f>IFERROR(E3526/VLOOKUP(H3526,ExchangeRates,2,FALSE),0)</f>
        <v>10156</v>
      </c>
      <c r="R3526" t="str">
        <f t="shared" si="276"/>
        <v>theater</v>
      </c>
      <c r="S3526" t="str">
        <f t="shared" si="277"/>
        <v>plays</v>
      </c>
      <c r="T3526" s="10">
        <f t="shared" si="278"/>
        <v>41880.76357638889</v>
      </c>
      <c r="U3526" s="10">
        <f t="shared" si="279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6">
        <f>IFERROR(E3527/L3527,0)/VLOOKUP(H3527,ExchangeRates,2,FALSE)</f>
        <v>75.714285714285708</v>
      </c>
      <c r="Q3527" s="15">
        <f>IFERROR(E3527/VLOOKUP(H3527,ExchangeRates,2,FALSE),0)</f>
        <v>530</v>
      </c>
      <c r="R3527" t="str">
        <f t="shared" si="276"/>
        <v>theater</v>
      </c>
      <c r="S3527" t="str">
        <f t="shared" si="277"/>
        <v>plays</v>
      </c>
      <c r="T3527" s="10">
        <f t="shared" si="278"/>
        <v>42214.6956712963</v>
      </c>
      <c r="U3527" s="10">
        <f t="shared" si="279"/>
        <v>42225.666666666672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6">
        <f>IFERROR(E3528/L3528,0)/VLOOKUP(H3528,ExchangeRates,2,FALSE)</f>
        <v>99</v>
      </c>
      <c r="Q3528" s="15">
        <f>IFERROR(E3528/VLOOKUP(H3528,ExchangeRates,2,FALSE),0)</f>
        <v>3366</v>
      </c>
      <c r="R3528" t="str">
        <f t="shared" si="276"/>
        <v>theater</v>
      </c>
      <c r="S3528" t="str">
        <f t="shared" si="277"/>
        <v>plays</v>
      </c>
      <c r="T3528" s="10">
        <f t="shared" si="278"/>
        <v>42460.335312499999</v>
      </c>
      <c r="U3528" s="10">
        <f t="shared" si="279"/>
        <v>42488.249305555553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6">
        <f>IFERROR(E3529/L3529,0)/VLOOKUP(H3529,ExchangeRates,2,FALSE)</f>
        <v>81.569767441860463</v>
      </c>
      <c r="Q3529" s="15">
        <f>IFERROR(E3529/VLOOKUP(H3529,ExchangeRates,2,FALSE),0)</f>
        <v>7015</v>
      </c>
      <c r="R3529" t="str">
        <f t="shared" si="276"/>
        <v>theater</v>
      </c>
      <c r="S3529" t="str">
        <f t="shared" si="277"/>
        <v>plays</v>
      </c>
      <c r="T3529" s="10">
        <f t="shared" si="278"/>
        <v>42167.023206018523</v>
      </c>
      <c r="U3529" s="10">
        <f t="shared" si="279"/>
        <v>42196.165972222225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6">
        <f>IFERROR(E3530/L3530,0)/VLOOKUP(H3530,ExchangeRates,2,FALSE)</f>
        <v>57.098871022921649</v>
      </c>
      <c r="Q3530" s="15">
        <f>IFERROR(E3530/VLOOKUP(H3530,ExchangeRates,2,FALSE),0)</f>
        <v>2112.658227848101</v>
      </c>
      <c r="R3530" t="str">
        <f t="shared" si="276"/>
        <v>theater</v>
      </c>
      <c r="S3530" t="str">
        <f t="shared" si="277"/>
        <v>plays</v>
      </c>
      <c r="T3530" s="10">
        <f t="shared" si="278"/>
        <v>42733.50136574074</v>
      </c>
      <c r="U3530" s="10">
        <f t="shared" si="279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6">
        <f>IFERROR(E3531/L3531,0)/VLOOKUP(H3531,ExchangeRates,2,FALSE)</f>
        <v>36.666666666666664</v>
      </c>
      <c r="Q3531" s="15">
        <f>IFERROR(E3531/VLOOKUP(H3531,ExchangeRates,2,FALSE),0)</f>
        <v>660</v>
      </c>
      <c r="R3531" t="str">
        <f t="shared" si="276"/>
        <v>theater</v>
      </c>
      <c r="S3531" t="str">
        <f t="shared" si="277"/>
        <v>plays</v>
      </c>
      <c r="T3531" s="10">
        <f t="shared" si="278"/>
        <v>42177.761782407411</v>
      </c>
      <c r="U3531" s="10">
        <f t="shared" si="279"/>
        <v>42198.041666666672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6">
        <f>IFERROR(E3532/L3532,0)/VLOOKUP(H3532,ExchangeRates,2,FALSE)</f>
        <v>158.22784810126581</v>
      </c>
      <c r="Q3532" s="15">
        <f>IFERROR(E3532/VLOOKUP(H3532,ExchangeRates,2,FALSE),0)</f>
        <v>3481.0126582278481</v>
      </c>
      <c r="R3532" t="str">
        <f t="shared" si="276"/>
        <v>theater</v>
      </c>
      <c r="S3532" t="str">
        <f t="shared" si="277"/>
        <v>plays</v>
      </c>
      <c r="T3532" s="10">
        <f t="shared" si="278"/>
        <v>42442.623344907406</v>
      </c>
      <c r="U3532" s="10">
        <f t="shared" si="279"/>
        <v>42470.833333333328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6">
        <f>IFERROR(E3533/L3533,0)/VLOOKUP(H3533,ExchangeRates,2,FALSE)</f>
        <v>49.230769230769234</v>
      </c>
      <c r="Q3533" s="15">
        <f>IFERROR(E3533/VLOOKUP(H3533,ExchangeRates,2,FALSE),0)</f>
        <v>1280</v>
      </c>
      <c r="R3533" t="str">
        <f t="shared" si="276"/>
        <v>theater</v>
      </c>
      <c r="S3533" t="str">
        <f t="shared" si="277"/>
        <v>plays</v>
      </c>
      <c r="T3533" s="10">
        <f t="shared" si="278"/>
        <v>42521.654328703706</v>
      </c>
      <c r="U3533" s="10">
        <f t="shared" si="279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6">
        <f>IFERROR(E3534/L3534,0)/VLOOKUP(H3534,ExchangeRates,2,FALSE)</f>
        <v>42.296296296296298</v>
      </c>
      <c r="Q3534" s="15">
        <f>IFERROR(E3534/VLOOKUP(H3534,ExchangeRates,2,FALSE),0)</f>
        <v>1142</v>
      </c>
      <c r="R3534" t="str">
        <f t="shared" si="276"/>
        <v>theater</v>
      </c>
      <c r="S3534" t="str">
        <f t="shared" si="277"/>
        <v>plays</v>
      </c>
      <c r="T3534" s="10">
        <f t="shared" si="278"/>
        <v>41884.599849537037</v>
      </c>
      <c r="U3534" s="10">
        <f t="shared" si="279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6">
        <f>IFERROR(E3535/L3535,0)/VLOOKUP(H3535,ExchangeRates,2,FALSE)</f>
        <v>78.875</v>
      </c>
      <c r="Q3535" s="15">
        <f>IFERROR(E3535/VLOOKUP(H3535,ExchangeRates,2,FALSE),0)</f>
        <v>631</v>
      </c>
      <c r="R3535" t="str">
        <f t="shared" si="276"/>
        <v>theater</v>
      </c>
      <c r="S3535" t="str">
        <f t="shared" si="277"/>
        <v>plays</v>
      </c>
      <c r="T3535" s="10">
        <f t="shared" si="278"/>
        <v>42289.761192129634</v>
      </c>
      <c r="U3535" s="10">
        <f t="shared" si="279"/>
        <v>42319.802858796298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6">
        <f>IFERROR(E3536/L3536,0)/VLOOKUP(H3536,ExchangeRates,2,FALSE)</f>
        <v>38.284313725490193</v>
      </c>
      <c r="Q3536" s="15">
        <f>IFERROR(E3536/VLOOKUP(H3536,ExchangeRates,2,FALSE),0)</f>
        <v>7810</v>
      </c>
      <c r="R3536" t="str">
        <f t="shared" si="276"/>
        <v>theater</v>
      </c>
      <c r="S3536" t="str">
        <f t="shared" si="277"/>
        <v>plays</v>
      </c>
      <c r="T3536" s="10">
        <f t="shared" si="278"/>
        <v>42243.6252662037</v>
      </c>
      <c r="U3536" s="10">
        <f t="shared" si="279"/>
        <v>42278.6252662037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6">
        <f>IFERROR(E3537/L3537,0)/VLOOKUP(H3537,ExchangeRates,2,FALSE)</f>
        <v>56.769400110071544</v>
      </c>
      <c r="Q3537" s="15">
        <f>IFERROR(E3537/VLOOKUP(H3537,ExchangeRates,2,FALSE),0)</f>
        <v>2611.3924050632909</v>
      </c>
      <c r="R3537" t="str">
        <f t="shared" si="276"/>
        <v>theater</v>
      </c>
      <c r="S3537" t="str">
        <f t="shared" si="277"/>
        <v>plays</v>
      </c>
      <c r="T3537" s="10">
        <f t="shared" si="278"/>
        <v>42248.640162037038</v>
      </c>
      <c r="U3537" s="10">
        <f t="shared" si="279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6">
        <f>IFERROR(E3538/L3538,0)/VLOOKUP(H3538,ExchangeRates,2,FALSE)</f>
        <v>17.125837676842888</v>
      </c>
      <c r="Q3538" s="15">
        <f>IFERROR(E3538/VLOOKUP(H3538,ExchangeRates,2,FALSE),0)</f>
        <v>291.13924050632909</v>
      </c>
      <c r="R3538" t="str">
        <f t="shared" si="276"/>
        <v>theater</v>
      </c>
      <c r="S3538" t="str">
        <f t="shared" si="277"/>
        <v>plays</v>
      </c>
      <c r="T3538" s="10">
        <f t="shared" si="278"/>
        <v>42328.727141203708</v>
      </c>
      <c r="U3538" s="10">
        <f t="shared" si="279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6">
        <f>IFERROR(E3539/L3539,0)/VLOOKUP(H3539,ExchangeRates,2,FALSE)</f>
        <v>32.462686567164177</v>
      </c>
      <c r="Q3539" s="15">
        <f>IFERROR(E3539/VLOOKUP(H3539,ExchangeRates,2,FALSE),0)</f>
        <v>908.95522388059692</v>
      </c>
      <c r="R3539" t="str">
        <f t="shared" si="276"/>
        <v>theater</v>
      </c>
      <c r="S3539" t="str">
        <f t="shared" si="277"/>
        <v>plays</v>
      </c>
      <c r="T3539" s="10">
        <f t="shared" si="278"/>
        <v>41923.354351851856</v>
      </c>
      <c r="U3539" s="10">
        <f t="shared" si="279"/>
        <v>41960.332638888889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6">
        <f>IFERROR(E3540/L3540,0)/VLOOKUP(H3540,ExchangeRates,2,FALSE)</f>
        <v>39.179502821412228</v>
      </c>
      <c r="Q3540" s="15">
        <f>IFERROR(E3540/VLOOKUP(H3540,ExchangeRates,2,FALSE),0)</f>
        <v>3251.8987341772149</v>
      </c>
      <c r="R3540" t="str">
        <f t="shared" si="276"/>
        <v>theater</v>
      </c>
      <c r="S3540" t="str">
        <f t="shared" si="277"/>
        <v>plays</v>
      </c>
      <c r="T3540" s="10">
        <f t="shared" si="278"/>
        <v>42571.420601851853</v>
      </c>
      <c r="U3540" s="10">
        <f t="shared" si="279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6">
        <f>IFERROR(E3541/L3541,0)/VLOOKUP(H3541,ExchangeRates,2,FALSE)</f>
        <v>55.230769230769234</v>
      </c>
      <c r="Q3541" s="15">
        <f>IFERROR(E3541/VLOOKUP(H3541,ExchangeRates,2,FALSE),0)</f>
        <v>718</v>
      </c>
      <c r="R3541" t="str">
        <f t="shared" si="276"/>
        <v>theater</v>
      </c>
      <c r="S3541" t="str">
        <f t="shared" si="277"/>
        <v>plays</v>
      </c>
      <c r="T3541" s="10">
        <f t="shared" si="278"/>
        <v>42600.756041666667</v>
      </c>
      <c r="U3541" s="10">
        <f t="shared" si="279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6">
        <f>IFERROR(E3542/L3542,0)/VLOOKUP(H3542,ExchangeRates,2,FALSE)</f>
        <v>58.386075949367083</v>
      </c>
      <c r="Q3542" s="15">
        <f>IFERROR(E3542/VLOOKUP(H3542,ExchangeRates,2,FALSE),0)</f>
        <v>467.08860759493666</v>
      </c>
      <c r="R3542" t="str">
        <f t="shared" si="276"/>
        <v>theater</v>
      </c>
      <c r="S3542" t="str">
        <f t="shared" si="277"/>
        <v>plays</v>
      </c>
      <c r="T3542" s="10">
        <f t="shared" si="278"/>
        <v>42517.003368055557</v>
      </c>
      <c r="U3542" s="10">
        <f t="shared" si="279"/>
        <v>42547.003368055557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6">
        <f>IFERROR(E3543/L3543,0)/VLOOKUP(H3543,ExchangeRates,2,FALSE)</f>
        <v>49.841772151898731</v>
      </c>
      <c r="Q3543" s="15">
        <f>IFERROR(E3543/VLOOKUP(H3543,ExchangeRates,2,FALSE),0)</f>
        <v>1594.9367088607594</v>
      </c>
      <c r="R3543" t="str">
        <f t="shared" si="276"/>
        <v>theater</v>
      </c>
      <c r="S3543" t="str">
        <f t="shared" si="277"/>
        <v>plays</v>
      </c>
      <c r="T3543" s="10">
        <f t="shared" si="278"/>
        <v>42222.730034722219</v>
      </c>
      <c r="U3543" s="10">
        <f t="shared" si="279"/>
        <v>42247.730034722219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6">
        <f>IFERROR(E3544/L3544,0)/VLOOKUP(H3544,ExchangeRates,2,FALSE)</f>
        <v>66.152941176470591</v>
      </c>
      <c r="Q3544" s="15">
        <f>IFERROR(E3544/VLOOKUP(H3544,ExchangeRates,2,FALSE),0)</f>
        <v>5623</v>
      </c>
      <c r="R3544" t="str">
        <f t="shared" si="276"/>
        <v>theater</v>
      </c>
      <c r="S3544" t="str">
        <f t="shared" si="277"/>
        <v>plays</v>
      </c>
      <c r="T3544" s="10">
        <f t="shared" si="278"/>
        <v>41829.599791666667</v>
      </c>
      <c r="U3544" s="10">
        <f t="shared" si="279"/>
        <v>41889.599791666667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6">
        <f>IFERROR(E3545/L3545,0)/VLOOKUP(H3545,ExchangeRates,2,FALSE)</f>
        <v>61.520376175548591</v>
      </c>
      <c r="Q3545" s="15">
        <f>IFERROR(E3545/VLOOKUP(H3545,ExchangeRates,2,FALSE),0)</f>
        <v>1784.090909090909</v>
      </c>
      <c r="R3545" t="str">
        <f t="shared" si="276"/>
        <v>theater</v>
      </c>
      <c r="S3545" t="str">
        <f t="shared" si="277"/>
        <v>plays</v>
      </c>
      <c r="T3545" s="10">
        <f t="shared" si="278"/>
        <v>42150.755312499998</v>
      </c>
      <c r="U3545" s="10">
        <f t="shared" si="279"/>
        <v>42180.755312499998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6">
        <f>IFERROR(E3546/L3546,0)/VLOOKUP(H3546,ExchangeRates,2,FALSE)</f>
        <v>104.16666666666667</v>
      </c>
      <c r="Q3546" s="15">
        <f>IFERROR(E3546/VLOOKUP(H3546,ExchangeRates,2,FALSE),0)</f>
        <v>2500</v>
      </c>
      <c r="R3546" t="str">
        <f t="shared" si="276"/>
        <v>theater</v>
      </c>
      <c r="S3546" t="str">
        <f t="shared" si="277"/>
        <v>plays</v>
      </c>
      <c r="T3546" s="10">
        <f t="shared" si="278"/>
        <v>42040.831678240742</v>
      </c>
      <c r="U3546" s="10">
        <f t="shared" si="279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6">
        <f>IFERROR(E3547/L3547,0)/VLOOKUP(H3547,ExchangeRates,2,FALSE)</f>
        <v>31.375</v>
      </c>
      <c r="Q3547" s="15">
        <f>IFERROR(E3547/VLOOKUP(H3547,ExchangeRates,2,FALSE),0)</f>
        <v>251</v>
      </c>
      <c r="R3547" t="str">
        <f t="shared" si="276"/>
        <v>theater</v>
      </c>
      <c r="S3547" t="str">
        <f t="shared" si="277"/>
        <v>plays</v>
      </c>
      <c r="T3547" s="10">
        <f t="shared" si="278"/>
        <v>42075.807395833333</v>
      </c>
      <c r="U3547" s="10">
        <f t="shared" si="279"/>
        <v>42105.807395833333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6">
        <f>IFERROR(E3548/L3548,0)/VLOOKUP(H3548,ExchangeRates,2,FALSE)</f>
        <v>59.210526315789473</v>
      </c>
      <c r="Q3548" s="15">
        <f>IFERROR(E3548/VLOOKUP(H3548,ExchangeRates,2,FALSE),0)</f>
        <v>1125</v>
      </c>
      <c r="R3548" t="str">
        <f t="shared" si="276"/>
        <v>theater</v>
      </c>
      <c r="S3548" t="str">
        <f t="shared" si="277"/>
        <v>plays</v>
      </c>
      <c r="T3548" s="10">
        <f t="shared" si="278"/>
        <v>42073.660694444443</v>
      </c>
      <c r="U3548" s="10">
        <f t="shared" si="279"/>
        <v>42095.165972222225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6">
        <f>IFERROR(E3549/L3549,0)/VLOOKUP(H3549,ExchangeRates,2,FALSE)</f>
        <v>119.17633928571429</v>
      </c>
      <c r="Q3549" s="15">
        <f>IFERROR(E3549/VLOOKUP(H3549,ExchangeRates,2,FALSE),0)</f>
        <v>40043.25</v>
      </c>
      <c r="R3549" t="str">
        <f t="shared" si="276"/>
        <v>theater</v>
      </c>
      <c r="S3549" t="str">
        <f t="shared" si="277"/>
        <v>plays</v>
      </c>
      <c r="T3549" s="10">
        <f t="shared" si="278"/>
        <v>42480.078715277778</v>
      </c>
      <c r="U3549" s="10">
        <f t="shared" si="279"/>
        <v>42504.165972222225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6">
        <f>IFERROR(E3550/L3550,0)/VLOOKUP(H3550,ExchangeRates,2,FALSE)</f>
        <v>164.61538461538461</v>
      </c>
      <c r="Q3550" s="15">
        <f>IFERROR(E3550/VLOOKUP(H3550,ExchangeRates,2,FALSE),0)</f>
        <v>2140</v>
      </c>
      <c r="R3550" t="str">
        <f t="shared" si="276"/>
        <v>theater</v>
      </c>
      <c r="S3550" t="str">
        <f t="shared" si="277"/>
        <v>plays</v>
      </c>
      <c r="T3550" s="10">
        <f t="shared" si="278"/>
        <v>42411.942291666666</v>
      </c>
      <c r="U3550" s="10">
        <f t="shared" si="279"/>
        <v>42434.041666666672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6">
        <f>IFERROR(E3551/L3551,0)/VLOOKUP(H3551,ExchangeRates,2,FALSE)</f>
        <v>30.741410488245929</v>
      </c>
      <c r="Q3551" s="15">
        <f>IFERROR(E3551/VLOOKUP(H3551,ExchangeRates,2,FALSE),0)</f>
        <v>1291.1392405063291</v>
      </c>
      <c r="R3551" t="str">
        <f t="shared" si="276"/>
        <v>theater</v>
      </c>
      <c r="S3551" t="str">
        <f t="shared" si="277"/>
        <v>plays</v>
      </c>
      <c r="T3551" s="10">
        <f t="shared" si="278"/>
        <v>42223.394363425927</v>
      </c>
      <c r="U3551" s="10">
        <f t="shared" si="279"/>
        <v>42251.394363425927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6">
        <f>IFERROR(E3552/L3552,0)/VLOOKUP(H3552,ExchangeRates,2,FALSE)</f>
        <v>51.819620253164551</v>
      </c>
      <c r="Q3552" s="15">
        <f>IFERROR(E3552/VLOOKUP(H3552,ExchangeRates,2,FALSE),0)</f>
        <v>3316.4556962025313</v>
      </c>
      <c r="R3552" t="str">
        <f t="shared" si="276"/>
        <v>theater</v>
      </c>
      <c r="S3552" t="str">
        <f t="shared" si="277"/>
        <v>plays</v>
      </c>
      <c r="T3552" s="10">
        <f t="shared" si="278"/>
        <v>42462.893495370372</v>
      </c>
      <c r="U3552" s="10">
        <f t="shared" si="279"/>
        <v>42492.893495370372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6">
        <f>IFERROR(E3553/L3553,0)/VLOOKUP(H3553,ExchangeRates,2,FALSE)</f>
        <v>61.1</v>
      </c>
      <c r="Q3553" s="15">
        <f>IFERROR(E3553/VLOOKUP(H3553,ExchangeRates,2,FALSE),0)</f>
        <v>1527.5</v>
      </c>
      <c r="R3553" t="str">
        <f t="shared" si="276"/>
        <v>theater</v>
      </c>
      <c r="S3553" t="str">
        <f t="shared" si="277"/>
        <v>plays</v>
      </c>
      <c r="T3553" s="10">
        <f t="shared" si="278"/>
        <v>41753.515856481477</v>
      </c>
      <c r="U3553" s="10">
        <f t="shared" si="279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6">
        <f>IFERROR(E3554/L3554,0)/VLOOKUP(H3554,ExchangeRates,2,FALSE)</f>
        <v>48.924050632911388</v>
      </c>
      <c r="Q3554" s="15">
        <f>IFERROR(E3554/VLOOKUP(H3554,ExchangeRates,2,FALSE),0)</f>
        <v>978.48101265822777</v>
      </c>
      <c r="R3554" t="str">
        <f t="shared" si="276"/>
        <v>theater</v>
      </c>
      <c r="S3554" t="str">
        <f t="shared" si="277"/>
        <v>plays</v>
      </c>
      <c r="T3554" s="10">
        <f t="shared" si="278"/>
        <v>41788.587083333332</v>
      </c>
      <c r="U3554" s="10">
        <f t="shared" si="279"/>
        <v>41818.587083333332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6">
        <f>IFERROR(E3555/L3555,0)/VLOOKUP(H3555,ExchangeRates,2,FALSE)</f>
        <v>56.20192307692308</v>
      </c>
      <c r="Q3555" s="15">
        <f>IFERROR(E3555/VLOOKUP(H3555,ExchangeRates,2,FALSE),0)</f>
        <v>5845</v>
      </c>
      <c r="R3555" t="str">
        <f t="shared" si="276"/>
        <v>theater</v>
      </c>
      <c r="S3555" t="str">
        <f t="shared" si="277"/>
        <v>plays</v>
      </c>
      <c r="T3555" s="10">
        <f t="shared" si="278"/>
        <v>42196.028703703705</v>
      </c>
      <c r="U3555" s="10">
        <f t="shared" si="279"/>
        <v>42228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6">
        <f>IFERROR(E3556/L3556,0)/VLOOKUP(H3556,ExchangeRates,2,FALSE)</f>
        <v>107.00207547169811</v>
      </c>
      <c r="Q3556" s="15">
        <f>IFERROR(E3556/VLOOKUP(H3556,ExchangeRates,2,FALSE),0)</f>
        <v>5671.11</v>
      </c>
      <c r="R3556" t="str">
        <f t="shared" si="276"/>
        <v>theater</v>
      </c>
      <c r="S3556" t="str">
        <f t="shared" si="277"/>
        <v>plays</v>
      </c>
      <c r="T3556" s="10">
        <f t="shared" si="278"/>
        <v>42016.050451388888</v>
      </c>
      <c r="U3556" s="10">
        <f t="shared" si="279"/>
        <v>42046.708333333328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6">
        <f>IFERROR(E3557/L3557,0)/VLOOKUP(H3557,ExchangeRates,2,FALSE)</f>
        <v>194.80519480519479</v>
      </c>
      <c r="Q3557" s="15">
        <f>IFERROR(E3557/VLOOKUP(H3557,ExchangeRates,2,FALSE),0)</f>
        <v>2727.2727272727275</v>
      </c>
      <c r="R3557" t="str">
        <f t="shared" si="276"/>
        <v>theater</v>
      </c>
      <c r="S3557" t="str">
        <f t="shared" si="277"/>
        <v>plays</v>
      </c>
      <c r="T3557" s="10">
        <f t="shared" si="278"/>
        <v>42661.442060185189</v>
      </c>
      <c r="U3557" s="10">
        <f t="shared" si="279"/>
        <v>42691.483726851853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6">
        <f>IFERROR(E3558/L3558,0)/VLOOKUP(H3558,ExchangeRates,2,FALSE)</f>
        <v>139.87341772151899</v>
      </c>
      <c r="Q3558" s="15">
        <f>IFERROR(E3558/VLOOKUP(H3558,ExchangeRates,2,FALSE),0)</f>
        <v>2797.4683544303798</v>
      </c>
      <c r="R3558" t="str">
        <f t="shared" si="276"/>
        <v>theater</v>
      </c>
      <c r="S3558" t="str">
        <f t="shared" si="277"/>
        <v>plays</v>
      </c>
      <c r="T3558" s="10">
        <f t="shared" si="278"/>
        <v>41808.649583333332</v>
      </c>
      <c r="U3558" s="10">
        <f t="shared" si="279"/>
        <v>41868.649583333332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6">
        <f>IFERROR(E3559/L3559,0)/VLOOKUP(H3559,ExchangeRates,2,FALSE)</f>
        <v>179.27598566308242</v>
      </c>
      <c r="Q3559" s="15">
        <f>IFERROR(E3559/VLOOKUP(H3559,ExchangeRates,2,FALSE),0)</f>
        <v>100036</v>
      </c>
      <c r="R3559" t="str">
        <f t="shared" si="276"/>
        <v>theater</v>
      </c>
      <c r="S3559" t="str">
        <f t="shared" si="277"/>
        <v>plays</v>
      </c>
      <c r="T3559" s="10">
        <f t="shared" si="278"/>
        <v>41730.276747685188</v>
      </c>
      <c r="U3559" s="10">
        <f t="shared" si="279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6">
        <f>IFERROR(E3560/L3560,0)/VLOOKUP(H3560,ExchangeRates,2,FALSE)</f>
        <v>28.998849252013809</v>
      </c>
      <c r="Q3560" s="15">
        <f>IFERROR(E3560/VLOOKUP(H3560,ExchangeRates,2,FALSE),0)</f>
        <v>637.97468354430373</v>
      </c>
      <c r="R3560" t="str">
        <f t="shared" si="276"/>
        <v>theater</v>
      </c>
      <c r="S3560" t="str">
        <f t="shared" si="277"/>
        <v>plays</v>
      </c>
      <c r="T3560" s="10">
        <f t="shared" si="278"/>
        <v>42139.816840277781</v>
      </c>
      <c r="U3560" s="10">
        <f t="shared" si="279"/>
        <v>42181.875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6">
        <f>IFERROR(E3561/L3561,0)/VLOOKUP(H3561,ExchangeRates,2,FALSE)</f>
        <v>29.947916666666668</v>
      </c>
      <c r="Q3561" s="15">
        <f>IFERROR(E3561/VLOOKUP(H3561,ExchangeRates,2,FALSE),0)</f>
        <v>718.75</v>
      </c>
      <c r="R3561" t="str">
        <f t="shared" si="276"/>
        <v>theater</v>
      </c>
      <c r="S3561" t="str">
        <f t="shared" si="277"/>
        <v>plays</v>
      </c>
      <c r="T3561" s="10">
        <f t="shared" si="278"/>
        <v>42194.096157407403</v>
      </c>
      <c r="U3561" s="10">
        <f t="shared" si="279"/>
        <v>42216.373611111107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6">
        <f>IFERROR(E3562/L3562,0)/VLOOKUP(H3562,ExchangeRates,2,FALSE)</f>
        <v>34.99394917305365</v>
      </c>
      <c r="Q3562" s="15">
        <f>IFERROR(E3562/VLOOKUP(H3562,ExchangeRates,2,FALSE),0)</f>
        <v>2589.5522388059699</v>
      </c>
      <c r="R3562" t="str">
        <f t="shared" si="276"/>
        <v>theater</v>
      </c>
      <c r="S3562" t="str">
        <f t="shared" si="277"/>
        <v>plays</v>
      </c>
      <c r="T3562" s="10">
        <f t="shared" si="278"/>
        <v>42115.889652777776</v>
      </c>
      <c r="U3562" s="10">
        <f t="shared" si="279"/>
        <v>42151.114583333328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6">
        <f>IFERROR(E3563/L3563,0)/VLOOKUP(H3563,ExchangeRates,2,FALSE)</f>
        <v>47.407407407407405</v>
      </c>
      <c r="Q3563" s="15">
        <f>IFERROR(E3563/VLOOKUP(H3563,ExchangeRates,2,FALSE),0)</f>
        <v>2560</v>
      </c>
      <c r="R3563" t="str">
        <f t="shared" si="276"/>
        <v>theater</v>
      </c>
      <c r="S3563" t="str">
        <f t="shared" si="277"/>
        <v>plays</v>
      </c>
      <c r="T3563" s="10">
        <f t="shared" si="278"/>
        <v>42203.680300925931</v>
      </c>
      <c r="U3563" s="10">
        <f t="shared" si="279"/>
        <v>42221.775000000001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6">
        <f>IFERROR(E3564/L3564,0)/VLOOKUP(H3564,ExchangeRates,2,FALSE)</f>
        <v>19.150673744385461</v>
      </c>
      <c r="Q3564" s="15">
        <f>IFERROR(E3564/VLOOKUP(H3564,ExchangeRates,2,FALSE),0)</f>
        <v>593.67088607594928</v>
      </c>
      <c r="R3564" t="str">
        <f t="shared" si="276"/>
        <v>theater</v>
      </c>
      <c r="S3564" t="str">
        <f t="shared" si="277"/>
        <v>plays</v>
      </c>
      <c r="T3564" s="10">
        <f t="shared" si="278"/>
        <v>42433.761886574073</v>
      </c>
      <c r="U3564" s="10">
        <f t="shared" si="279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6">
        <f>IFERROR(E3565/L3565,0)/VLOOKUP(H3565,ExchangeRates,2,FALSE)</f>
        <v>26.706329113924053</v>
      </c>
      <c r="Q3565" s="15">
        <f>IFERROR(E3565/VLOOKUP(H3565,ExchangeRates,2,FALSE),0)</f>
        <v>667.65822784810132</v>
      </c>
      <c r="R3565" t="str">
        <f t="shared" si="276"/>
        <v>theater</v>
      </c>
      <c r="S3565" t="str">
        <f t="shared" si="277"/>
        <v>plays</v>
      </c>
      <c r="T3565" s="10">
        <f t="shared" si="278"/>
        <v>42555.671944444446</v>
      </c>
      <c r="U3565" s="10">
        <f t="shared" si="279"/>
        <v>42583.791666666672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6">
        <f>IFERROR(E3566/L3566,0)/VLOOKUP(H3566,ExchangeRates,2,FALSE)</f>
        <v>74.832464631422184</v>
      </c>
      <c r="Q3566" s="15">
        <f>IFERROR(E3566/VLOOKUP(H3566,ExchangeRates,2,FALSE),0)</f>
        <v>1272.1518987341772</v>
      </c>
      <c r="R3566" t="str">
        <f t="shared" si="276"/>
        <v>theater</v>
      </c>
      <c r="S3566" t="str">
        <f t="shared" si="277"/>
        <v>plays</v>
      </c>
      <c r="T3566" s="10">
        <f t="shared" si="278"/>
        <v>42236.623252314814</v>
      </c>
      <c r="U3566" s="10">
        <f t="shared" si="279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6">
        <f>IFERROR(E3567/L3567,0)/VLOOKUP(H3567,ExchangeRates,2,FALSE)</f>
        <v>97.916666666666671</v>
      </c>
      <c r="Q3567" s="15">
        <f>IFERROR(E3567/VLOOKUP(H3567,ExchangeRates,2,FALSE),0)</f>
        <v>1175</v>
      </c>
      <c r="R3567" t="str">
        <f t="shared" si="276"/>
        <v>theater</v>
      </c>
      <c r="S3567" t="str">
        <f t="shared" si="277"/>
        <v>plays</v>
      </c>
      <c r="T3567" s="10">
        <f t="shared" si="278"/>
        <v>41974.743148148147</v>
      </c>
      <c r="U3567" s="10">
        <f t="shared" si="279"/>
        <v>42004.743148148147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6">
        <f>IFERROR(E3568/L3568,0)/VLOOKUP(H3568,ExchangeRates,2,FALSE)</f>
        <v>69.786808794137229</v>
      </c>
      <c r="Q3568" s="15">
        <f>IFERROR(E3568/VLOOKUP(H3568,ExchangeRates,2,FALSE),0)</f>
        <v>2651.8987341772149</v>
      </c>
      <c r="R3568" t="str">
        <f t="shared" si="276"/>
        <v>theater</v>
      </c>
      <c r="S3568" t="str">
        <f t="shared" si="277"/>
        <v>plays</v>
      </c>
      <c r="T3568" s="10">
        <f t="shared" si="278"/>
        <v>41997.507905092592</v>
      </c>
      <c r="U3568" s="10">
        <f t="shared" si="279"/>
        <v>42027.507905092592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6">
        <f>IFERROR(E3569/L3569,0)/VLOOKUP(H3569,ExchangeRates,2,FALSE)</f>
        <v>33.590614387156528</v>
      </c>
      <c r="Q3569" s="15">
        <f>IFERROR(E3569/VLOOKUP(H3569,ExchangeRates,2,FALSE),0)</f>
        <v>1377.2151898734176</v>
      </c>
      <c r="R3569" t="str">
        <f t="shared" si="276"/>
        <v>theater</v>
      </c>
      <c r="S3569" t="str">
        <f t="shared" si="277"/>
        <v>plays</v>
      </c>
      <c r="T3569" s="10">
        <f t="shared" si="278"/>
        <v>42135.810694444444</v>
      </c>
      <c r="U3569" s="10">
        <f t="shared" si="279"/>
        <v>42165.810694444444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6">
        <f>IFERROR(E3570/L3570,0)/VLOOKUP(H3570,ExchangeRates,2,FALSE)</f>
        <v>58.421052631578945</v>
      </c>
      <c r="Q3570" s="15">
        <f>IFERROR(E3570/VLOOKUP(H3570,ExchangeRates,2,FALSE),0)</f>
        <v>1110</v>
      </c>
      <c r="R3570" t="str">
        <f t="shared" si="276"/>
        <v>theater</v>
      </c>
      <c r="S3570" t="str">
        <f t="shared" si="277"/>
        <v>plays</v>
      </c>
      <c r="T3570" s="10">
        <f t="shared" si="278"/>
        <v>41869.740671296298</v>
      </c>
      <c r="U3570" s="10">
        <f t="shared" si="279"/>
        <v>41899.740671296298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6">
        <f>IFERROR(E3571/L3571,0)/VLOOKUP(H3571,ExchangeRates,2,FALSE)</f>
        <v>122.53658536585365</v>
      </c>
      <c r="Q3571" s="15">
        <f>IFERROR(E3571/VLOOKUP(H3571,ExchangeRates,2,FALSE),0)</f>
        <v>5024</v>
      </c>
      <c r="R3571" t="str">
        <f t="shared" si="276"/>
        <v>theater</v>
      </c>
      <c r="S3571" t="str">
        <f t="shared" si="277"/>
        <v>plays</v>
      </c>
      <c r="T3571" s="10">
        <f t="shared" si="278"/>
        <v>41982.688611111109</v>
      </c>
      <c r="U3571" s="10">
        <f t="shared" si="279"/>
        <v>42012.688611111109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6">
        <f>IFERROR(E3572/L3572,0)/VLOOKUP(H3572,ExchangeRates,2,FALSE)</f>
        <v>87.961538461538467</v>
      </c>
      <c r="Q3572" s="15">
        <f>IFERROR(E3572/VLOOKUP(H3572,ExchangeRates,2,FALSE),0)</f>
        <v>2287</v>
      </c>
      <c r="R3572" t="str">
        <f t="shared" si="276"/>
        <v>theater</v>
      </c>
      <c r="S3572" t="str">
        <f t="shared" si="277"/>
        <v>plays</v>
      </c>
      <c r="T3572" s="10">
        <f t="shared" si="278"/>
        <v>41976.331979166665</v>
      </c>
      <c r="U3572" s="10">
        <f t="shared" si="279"/>
        <v>42004.291666666672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6">
        <f>IFERROR(E3573/L3573,0)/VLOOKUP(H3573,ExchangeRates,2,FALSE)</f>
        <v>92.70886075949366</v>
      </c>
      <c r="Q3573" s="15">
        <f>IFERROR(E3573/VLOOKUP(H3573,ExchangeRates,2,FALSE),0)</f>
        <v>2317.7215189873418</v>
      </c>
      <c r="R3573" t="str">
        <f t="shared" si="276"/>
        <v>theater</v>
      </c>
      <c r="S3573" t="str">
        <f t="shared" si="277"/>
        <v>plays</v>
      </c>
      <c r="T3573" s="10">
        <f t="shared" si="278"/>
        <v>41912.858946759261</v>
      </c>
      <c r="U3573" s="10">
        <f t="shared" si="279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6">
        <f>IFERROR(E3574/L3574,0)/VLOOKUP(H3574,ExchangeRates,2,FALSE)</f>
        <v>70.323488045007025</v>
      </c>
      <c r="Q3574" s="15">
        <f>IFERROR(E3574/VLOOKUP(H3574,ExchangeRates,2,FALSE),0)</f>
        <v>632.91139240506322</v>
      </c>
      <c r="R3574" t="str">
        <f t="shared" si="276"/>
        <v>theater</v>
      </c>
      <c r="S3574" t="str">
        <f t="shared" si="277"/>
        <v>plays</v>
      </c>
      <c r="T3574" s="10">
        <f t="shared" si="278"/>
        <v>42146.570393518516</v>
      </c>
      <c r="U3574" s="10">
        <f t="shared" si="279"/>
        <v>42176.570393518516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6">
        <f>IFERROR(E3575/L3575,0)/VLOOKUP(H3575,ExchangeRates,2,FALSE)</f>
        <v>50.048685491723468</v>
      </c>
      <c r="Q3575" s="15">
        <f>IFERROR(E3575/VLOOKUP(H3575,ExchangeRates,2,FALSE),0)</f>
        <v>3903.7974683544303</v>
      </c>
      <c r="R3575" t="str">
        <f t="shared" si="276"/>
        <v>theater</v>
      </c>
      <c r="S3575" t="str">
        <f t="shared" si="277"/>
        <v>plays</v>
      </c>
      <c r="T3575" s="10">
        <f t="shared" si="278"/>
        <v>41921.375532407408</v>
      </c>
      <c r="U3575" s="10">
        <f t="shared" si="279"/>
        <v>41951.417199074072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6">
        <f>IFERROR(E3576/L3576,0)/VLOOKUP(H3576,ExchangeRates,2,FALSE)</f>
        <v>136.77777777777777</v>
      </c>
      <c r="Q3576" s="15">
        <f>IFERROR(E3576/VLOOKUP(H3576,ExchangeRates,2,FALSE),0)</f>
        <v>6155</v>
      </c>
      <c r="R3576" t="str">
        <f t="shared" si="276"/>
        <v>theater</v>
      </c>
      <c r="S3576" t="str">
        <f t="shared" si="277"/>
        <v>plays</v>
      </c>
      <c r="T3576" s="10">
        <f t="shared" si="278"/>
        <v>41926.942685185189</v>
      </c>
      <c r="U3576" s="10">
        <f t="shared" si="279"/>
        <v>41956.984351851846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6">
        <f>IFERROR(E3577/L3577,0)/VLOOKUP(H3577,ExchangeRates,2,FALSE)</f>
        <v>99.343137254901961</v>
      </c>
      <c r="Q3577" s="15">
        <f>IFERROR(E3577/VLOOKUP(H3577,ExchangeRates,2,FALSE),0)</f>
        <v>10133</v>
      </c>
      <c r="R3577" t="str">
        <f t="shared" si="276"/>
        <v>theater</v>
      </c>
      <c r="S3577" t="str">
        <f t="shared" si="277"/>
        <v>plays</v>
      </c>
      <c r="T3577" s="10">
        <f t="shared" si="278"/>
        <v>42561.783877314811</v>
      </c>
      <c r="U3577" s="10">
        <f t="shared" si="279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6">
        <f>IFERROR(E3578/L3578,0)/VLOOKUP(H3578,ExchangeRates,2,FALSE)</f>
        <v>20</v>
      </c>
      <c r="Q3578" s="15">
        <f>IFERROR(E3578/VLOOKUP(H3578,ExchangeRates,2,FALSE),0)</f>
        <v>100</v>
      </c>
      <c r="R3578" t="str">
        <f t="shared" si="276"/>
        <v>theater</v>
      </c>
      <c r="S3578" t="str">
        <f t="shared" si="277"/>
        <v>plays</v>
      </c>
      <c r="T3578" s="10">
        <f t="shared" si="278"/>
        <v>42649.54923611111</v>
      </c>
      <c r="U3578" s="10">
        <f t="shared" si="279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6">
        <f>IFERROR(E3579/L3579,0)/VLOOKUP(H3579,ExchangeRates,2,FALSE)</f>
        <v>28.888888888888889</v>
      </c>
      <c r="Q3579" s="15">
        <f>IFERROR(E3579/VLOOKUP(H3579,ExchangeRates,2,FALSE),0)</f>
        <v>780</v>
      </c>
      <c r="R3579" t="str">
        <f t="shared" si="276"/>
        <v>theater</v>
      </c>
      <c r="S3579" t="str">
        <f t="shared" si="277"/>
        <v>plays</v>
      </c>
      <c r="T3579" s="10">
        <f t="shared" si="278"/>
        <v>42093.786840277782</v>
      </c>
      <c r="U3579" s="10">
        <f t="shared" si="279"/>
        <v>42120.26944444445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6">
        <f>IFERROR(E3580/L3580,0)/VLOOKUP(H3580,ExchangeRates,2,FALSE)</f>
        <v>51.323982210058155</v>
      </c>
      <c r="Q3580" s="15">
        <f>IFERROR(E3580/VLOOKUP(H3580,ExchangeRates,2,FALSE),0)</f>
        <v>1898.9873417721519</v>
      </c>
      <c r="R3580" t="str">
        <f t="shared" si="276"/>
        <v>theater</v>
      </c>
      <c r="S3580" t="str">
        <f t="shared" si="277"/>
        <v>plays</v>
      </c>
      <c r="T3580" s="10">
        <f t="shared" si="278"/>
        <v>42460.733530092592</v>
      </c>
      <c r="U3580" s="10">
        <f t="shared" si="279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6">
        <f>IFERROR(E3581/L3581,0)/VLOOKUP(H3581,ExchangeRates,2,FALSE)</f>
        <v>45.207956600361662</v>
      </c>
      <c r="Q3581" s="15">
        <f>IFERROR(E3581/VLOOKUP(H3581,ExchangeRates,2,FALSE),0)</f>
        <v>632.91139240506322</v>
      </c>
      <c r="R3581" t="str">
        <f t="shared" si="276"/>
        <v>theater</v>
      </c>
      <c r="S3581" t="str">
        <f t="shared" si="277"/>
        <v>plays</v>
      </c>
      <c r="T3581" s="10">
        <f t="shared" si="278"/>
        <v>42430.762222222227</v>
      </c>
      <c r="U3581" s="10">
        <f t="shared" si="279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6">
        <f>IFERROR(E3582/L3582,0)/VLOOKUP(H3582,ExchangeRates,2,FALSE)</f>
        <v>37.962962962962962</v>
      </c>
      <c r="Q3582" s="15">
        <f>IFERROR(E3582/VLOOKUP(H3582,ExchangeRates,2,FALSE),0)</f>
        <v>1025</v>
      </c>
      <c r="R3582" t="str">
        <f t="shared" si="276"/>
        <v>theater</v>
      </c>
      <c r="S3582" t="str">
        <f t="shared" si="277"/>
        <v>plays</v>
      </c>
      <c r="T3582" s="10">
        <f t="shared" si="278"/>
        <v>42026.176180555558</v>
      </c>
      <c r="U3582" s="10">
        <f t="shared" si="279"/>
        <v>42064.207638888889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6">
        <f>IFERROR(E3583/L3583,0)/VLOOKUP(H3583,ExchangeRates,2,FALSE)</f>
        <v>42.194092827004219</v>
      </c>
      <c r="Q3583" s="15">
        <f>IFERROR(E3583/VLOOKUP(H3583,ExchangeRates,2,FALSE),0)</f>
        <v>1898.7341772151897</v>
      </c>
      <c r="R3583" t="str">
        <f t="shared" si="276"/>
        <v>theater</v>
      </c>
      <c r="S3583" t="str">
        <f t="shared" si="277"/>
        <v>plays</v>
      </c>
      <c r="T3583" s="10">
        <f t="shared" si="278"/>
        <v>41836.471180555556</v>
      </c>
      <c r="U3583" s="10">
        <f t="shared" si="279"/>
        <v>41850.471180555556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6">
        <f>IFERROR(E3584/L3584,0)/VLOOKUP(H3584,ExchangeRates,2,FALSE)</f>
        <v>58.571428571428569</v>
      </c>
      <c r="Q3584" s="15">
        <f>IFERROR(E3584/VLOOKUP(H3584,ExchangeRates,2,FALSE),0)</f>
        <v>2870</v>
      </c>
      <c r="R3584" t="str">
        <f t="shared" si="276"/>
        <v>theater</v>
      </c>
      <c r="S3584" t="str">
        <f t="shared" si="277"/>
        <v>plays</v>
      </c>
      <c r="T3584" s="10">
        <f t="shared" si="278"/>
        <v>42451.095856481479</v>
      </c>
      <c r="U3584" s="10">
        <f t="shared" si="279"/>
        <v>42465.095856481479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6">
        <f>IFERROR(E3585/L3585,0)/VLOOKUP(H3585,ExchangeRates,2,FALSE)</f>
        <v>135.625</v>
      </c>
      <c r="Q3585" s="15">
        <f>IFERROR(E3585/VLOOKUP(H3585,ExchangeRates,2,FALSE),0)</f>
        <v>3255</v>
      </c>
      <c r="R3585" t="str">
        <f t="shared" si="276"/>
        <v>theater</v>
      </c>
      <c r="S3585" t="str">
        <f t="shared" si="277"/>
        <v>plays</v>
      </c>
      <c r="T3585" s="10">
        <f t="shared" si="278"/>
        <v>42418.425983796296</v>
      </c>
      <c r="U3585" s="10">
        <f t="shared" si="279"/>
        <v>42478.384317129632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 s="6">
        <f>IFERROR(E3586/L3586,0)/VLOOKUP(H3586,ExchangeRates,2,FALSE)</f>
        <v>39.161392405063289</v>
      </c>
      <c r="Q3586" s="15">
        <f>IFERROR(E3586/VLOOKUP(H3586,ExchangeRates,2,FALSE),0)</f>
        <v>4386.0759493670885</v>
      </c>
      <c r="R3586" t="str">
        <f t="shared" si="276"/>
        <v>theater</v>
      </c>
      <c r="S3586" t="str">
        <f t="shared" si="277"/>
        <v>plays</v>
      </c>
      <c r="T3586" s="10">
        <f t="shared" si="278"/>
        <v>42168.316481481481</v>
      </c>
      <c r="U3586" s="10">
        <f t="shared" si="279"/>
        <v>42198.316481481481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 s="6">
        <f>IFERROR(E3587/L3587,0)/VLOOKUP(H3587,ExchangeRates,2,FALSE)</f>
        <v>176.08695652173913</v>
      </c>
      <c r="Q3587" s="15">
        <f>IFERROR(E3587/VLOOKUP(H3587,ExchangeRates,2,FALSE),0)</f>
        <v>4050</v>
      </c>
      <c r="R3587" t="str">
        <f t="shared" ref="R3587:R3650" si="281">LEFT(N3587,FIND("/",N3587)-1)</f>
        <v>theater</v>
      </c>
      <c r="S3587" t="str">
        <f t="shared" ref="S3587:S3650" si="282">RIGHT(N3587,LEN(N3587)-FIND("/",N3587))</f>
        <v>plays</v>
      </c>
      <c r="T3587" s="10">
        <f t="shared" ref="T3587:T3650" si="283">(((J3587/86400)+DATE(1970,1,1)))</f>
        <v>41964.716319444444</v>
      </c>
      <c r="U3587" s="10">
        <f t="shared" ref="U3587:U3650" si="284">(((I3587/86400)+DATE(1970,1,1)))</f>
        <v>41994.716319444444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6">
        <f>IFERROR(E3588/L3588,0)/VLOOKUP(H3588,ExchangeRates,2,FALSE)</f>
        <v>151.9814814814815</v>
      </c>
      <c r="Q3588" s="15">
        <f>IFERROR(E3588/VLOOKUP(H3588,ExchangeRates,2,FALSE),0)</f>
        <v>8207</v>
      </c>
      <c r="R3588" t="str">
        <f t="shared" si="281"/>
        <v>theater</v>
      </c>
      <c r="S3588" t="str">
        <f t="shared" si="282"/>
        <v>plays</v>
      </c>
      <c r="T3588" s="10">
        <f t="shared" si="283"/>
        <v>42576.697569444441</v>
      </c>
      <c r="U3588" s="10">
        <f t="shared" si="284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6">
        <f>IFERROR(E3589/L3589,0)/VLOOKUP(H3589,ExchangeRates,2,FALSE)</f>
        <v>28.616636528028934</v>
      </c>
      <c r="Q3589" s="15">
        <f>IFERROR(E3589/VLOOKUP(H3589,ExchangeRates,2,FALSE),0)</f>
        <v>801.2658227848101</v>
      </c>
      <c r="R3589" t="str">
        <f t="shared" si="281"/>
        <v>theater</v>
      </c>
      <c r="S3589" t="str">
        <f t="shared" si="282"/>
        <v>plays</v>
      </c>
      <c r="T3589" s="10">
        <f t="shared" si="283"/>
        <v>42503.539976851855</v>
      </c>
      <c r="U3589" s="10">
        <f t="shared" si="284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6">
        <f>IFERROR(E3590/L3590,0)/VLOOKUP(H3590,ExchangeRates,2,FALSE)</f>
        <v>23.130034522439587</v>
      </c>
      <c r="Q3590" s="15">
        <f>IFERROR(E3590/VLOOKUP(H3590,ExchangeRates,2,FALSE),0)</f>
        <v>254.43037974683543</v>
      </c>
      <c r="R3590" t="str">
        <f t="shared" si="281"/>
        <v>theater</v>
      </c>
      <c r="S3590" t="str">
        <f t="shared" si="282"/>
        <v>plays</v>
      </c>
      <c r="T3590" s="10">
        <f t="shared" si="283"/>
        <v>42101.828819444447</v>
      </c>
      <c r="U3590" s="10">
        <f t="shared" si="284"/>
        <v>42123.958333333328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6">
        <f>IFERROR(E3591/L3591,0)/VLOOKUP(H3591,ExchangeRates,2,FALSE)</f>
        <v>82.258064516129039</v>
      </c>
      <c r="Q3591" s="15">
        <f>IFERROR(E3591/VLOOKUP(H3591,ExchangeRates,2,FALSE),0)</f>
        <v>5100</v>
      </c>
      <c r="R3591" t="str">
        <f t="shared" si="281"/>
        <v>theater</v>
      </c>
      <c r="S3591" t="str">
        <f t="shared" si="282"/>
        <v>plays</v>
      </c>
      <c r="T3591" s="10">
        <f t="shared" si="283"/>
        <v>42125.647534722222</v>
      </c>
      <c r="U3591" s="10">
        <f t="shared" si="284"/>
        <v>42150.647534722222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6">
        <f>IFERROR(E3592/L3592,0)/VLOOKUP(H3592,ExchangeRates,2,FALSE)</f>
        <v>86.752210854863876</v>
      </c>
      <c r="Q3592" s="15">
        <f>IFERROR(E3592/VLOOKUP(H3592,ExchangeRates,2,FALSE),0)</f>
        <v>6332.9113924050635</v>
      </c>
      <c r="R3592" t="str">
        <f t="shared" si="281"/>
        <v>theater</v>
      </c>
      <c r="S3592" t="str">
        <f t="shared" si="282"/>
        <v>plays</v>
      </c>
      <c r="T3592" s="10">
        <f t="shared" si="283"/>
        <v>41902.333726851852</v>
      </c>
      <c r="U3592" s="10">
        <f t="shared" si="284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6">
        <f>IFERROR(E3593/L3593,0)/VLOOKUP(H3593,ExchangeRates,2,FALSE)</f>
        <v>68.055555555555557</v>
      </c>
      <c r="Q3593" s="15">
        <f>IFERROR(E3593/VLOOKUP(H3593,ExchangeRates,2,FALSE),0)</f>
        <v>1225</v>
      </c>
      <c r="R3593" t="str">
        <f t="shared" si="281"/>
        <v>theater</v>
      </c>
      <c r="S3593" t="str">
        <f t="shared" si="282"/>
        <v>plays</v>
      </c>
      <c r="T3593" s="10">
        <f t="shared" si="283"/>
        <v>42003.948425925926</v>
      </c>
      <c r="U3593" s="10">
        <f t="shared" si="284"/>
        <v>42028.207638888889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6">
        <f>IFERROR(E3594/L3594,0)/VLOOKUP(H3594,ExchangeRates,2,FALSE)</f>
        <v>72.714285714285708</v>
      </c>
      <c r="Q3594" s="15">
        <f>IFERROR(E3594/VLOOKUP(H3594,ExchangeRates,2,FALSE),0)</f>
        <v>2545</v>
      </c>
      <c r="R3594" t="str">
        <f t="shared" si="281"/>
        <v>theater</v>
      </c>
      <c r="S3594" t="str">
        <f t="shared" si="282"/>
        <v>plays</v>
      </c>
      <c r="T3594" s="10">
        <f t="shared" si="283"/>
        <v>41988.829942129625</v>
      </c>
      <c r="U3594" s="10">
        <f t="shared" si="284"/>
        <v>42046.207638888889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6">
        <f>IFERROR(E3595/L3595,0)/VLOOKUP(H3595,ExchangeRates,2,FALSE)</f>
        <v>77.186046511627907</v>
      </c>
      <c r="Q3595" s="15">
        <f>IFERROR(E3595/VLOOKUP(H3595,ExchangeRates,2,FALSE),0)</f>
        <v>3319</v>
      </c>
      <c r="R3595" t="str">
        <f t="shared" si="281"/>
        <v>theater</v>
      </c>
      <c r="S3595" t="str">
        <f t="shared" si="282"/>
        <v>plays</v>
      </c>
      <c r="T3595" s="10">
        <f t="shared" si="283"/>
        <v>41974.898599537039</v>
      </c>
      <c r="U3595" s="10">
        <f t="shared" si="284"/>
        <v>42009.851388888885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6">
        <f>IFERROR(E3596/L3596,0)/VLOOKUP(H3596,ExchangeRates,2,FALSE)</f>
        <v>55.972222222222221</v>
      </c>
      <c r="Q3596" s="15">
        <f>IFERROR(E3596/VLOOKUP(H3596,ExchangeRates,2,FALSE),0)</f>
        <v>2015</v>
      </c>
      <c r="R3596" t="str">
        <f t="shared" si="281"/>
        <v>theater</v>
      </c>
      <c r="S3596" t="str">
        <f t="shared" si="282"/>
        <v>plays</v>
      </c>
      <c r="T3596" s="10">
        <f t="shared" si="283"/>
        <v>42592.066921296297</v>
      </c>
      <c r="U3596" s="10">
        <f t="shared" si="284"/>
        <v>42617.066921296297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6">
        <f>IFERROR(E3597/L3597,0)/VLOOKUP(H3597,ExchangeRates,2,FALSE)</f>
        <v>49.693548387096776</v>
      </c>
      <c r="Q3597" s="15">
        <f>IFERROR(E3597/VLOOKUP(H3597,ExchangeRates,2,FALSE),0)</f>
        <v>3081</v>
      </c>
      <c r="R3597" t="str">
        <f t="shared" si="281"/>
        <v>theater</v>
      </c>
      <c r="S3597" t="str">
        <f t="shared" si="282"/>
        <v>plays</v>
      </c>
      <c r="T3597" s="10">
        <f t="shared" si="283"/>
        <v>42050.008368055554</v>
      </c>
      <c r="U3597" s="10">
        <f t="shared" si="284"/>
        <v>42076.290972222225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6">
        <f>IFERROR(E3598/L3598,0)/VLOOKUP(H3598,ExchangeRates,2,FALSE)</f>
        <v>58.955223880597011</v>
      </c>
      <c r="Q3598" s="15">
        <f>IFERROR(E3598/VLOOKUP(H3598,ExchangeRates,2,FALSE),0)</f>
        <v>884.32835820895514</v>
      </c>
      <c r="R3598" t="str">
        <f t="shared" si="281"/>
        <v>theater</v>
      </c>
      <c r="S3598" t="str">
        <f t="shared" si="282"/>
        <v>plays</v>
      </c>
      <c r="T3598" s="10">
        <f t="shared" si="283"/>
        <v>41856.715069444443</v>
      </c>
      <c r="U3598" s="10">
        <f t="shared" si="284"/>
        <v>41877.715069444443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6">
        <f>IFERROR(E3599/L3599,0)/VLOOKUP(H3599,ExchangeRates,2,FALSE)</f>
        <v>77.727272727272734</v>
      </c>
      <c r="Q3599" s="15">
        <f>IFERROR(E3599/VLOOKUP(H3599,ExchangeRates,2,FALSE),0)</f>
        <v>2565</v>
      </c>
      <c r="R3599" t="str">
        <f t="shared" si="281"/>
        <v>theater</v>
      </c>
      <c r="S3599" t="str">
        <f t="shared" si="282"/>
        <v>plays</v>
      </c>
      <c r="T3599" s="10">
        <f t="shared" si="283"/>
        <v>42417.585532407407</v>
      </c>
      <c r="U3599" s="10">
        <f t="shared" si="284"/>
        <v>42432.249305555553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6">
        <f>IFERROR(E3600/L3600,0)/VLOOKUP(H3600,ExchangeRates,2,FALSE)</f>
        <v>40.777777777777779</v>
      </c>
      <c r="Q3600" s="15">
        <f>IFERROR(E3600/VLOOKUP(H3600,ExchangeRates,2,FALSE),0)</f>
        <v>1101</v>
      </c>
      <c r="R3600" t="str">
        <f t="shared" si="281"/>
        <v>theater</v>
      </c>
      <c r="S3600" t="str">
        <f t="shared" si="282"/>
        <v>plays</v>
      </c>
      <c r="T3600" s="10">
        <f t="shared" si="283"/>
        <v>41866.79886574074</v>
      </c>
      <c r="U3600" s="10">
        <f t="shared" si="284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6">
        <f>IFERROR(E3601/L3601,0)/VLOOKUP(H3601,ExchangeRates,2,FALSE)</f>
        <v>59.411764705882355</v>
      </c>
      <c r="Q3601" s="15">
        <f>IFERROR(E3601/VLOOKUP(H3601,ExchangeRates,2,FALSE),0)</f>
        <v>1010</v>
      </c>
      <c r="R3601" t="str">
        <f t="shared" si="281"/>
        <v>theater</v>
      </c>
      <c r="S3601" t="str">
        <f t="shared" si="282"/>
        <v>plays</v>
      </c>
      <c r="T3601" s="10">
        <f t="shared" si="283"/>
        <v>42220.79487268519</v>
      </c>
      <c r="U3601" s="10">
        <f t="shared" si="284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6">
        <f>IFERROR(E3602/L3602,0)/VLOOKUP(H3602,ExchangeRates,2,FALSE)</f>
        <v>3.25</v>
      </c>
      <c r="Q3602" s="15">
        <f>IFERROR(E3602/VLOOKUP(H3602,ExchangeRates,2,FALSE),0)</f>
        <v>13</v>
      </c>
      <c r="R3602" t="str">
        <f t="shared" si="281"/>
        <v>theater</v>
      </c>
      <c r="S3602" t="str">
        <f t="shared" si="282"/>
        <v>plays</v>
      </c>
      <c r="T3602" s="10">
        <f t="shared" si="283"/>
        <v>42628.849120370374</v>
      </c>
      <c r="U3602" s="10">
        <f t="shared" si="284"/>
        <v>42656.849120370374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6">
        <f>IFERROR(E3603/L3603,0)/VLOOKUP(H3603,ExchangeRates,2,FALSE)</f>
        <v>49.84475758299498</v>
      </c>
      <c r="Q3603" s="15">
        <f>IFERROR(E3603/VLOOKUP(H3603,ExchangeRates,2,FALSE),0)</f>
        <v>2641.7721518987341</v>
      </c>
      <c r="R3603" t="str">
        <f t="shared" si="281"/>
        <v>theater</v>
      </c>
      <c r="S3603" t="str">
        <f t="shared" si="282"/>
        <v>plays</v>
      </c>
      <c r="T3603" s="10">
        <f t="shared" si="283"/>
        <v>41990.99863425926</v>
      </c>
      <c r="U3603" s="10">
        <f t="shared" si="284"/>
        <v>42020.99863425926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6">
        <f>IFERROR(E3604/L3604,0)/VLOOKUP(H3604,ExchangeRates,2,FALSE)</f>
        <v>81.673469387755105</v>
      </c>
      <c r="Q3604" s="15">
        <f>IFERROR(E3604/VLOOKUP(H3604,ExchangeRates,2,FALSE),0)</f>
        <v>4002</v>
      </c>
      <c r="R3604" t="str">
        <f t="shared" si="281"/>
        <v>theater</v>
      </c>
      <c r="S3604" t="str">
        <f t="shared" si="282"/>
        <v>plays</v>
      </c>
      <c r="T3604" s="10">
        <f t="shared" si="283"/>
        <v>42447.894432870366</v>
      </c>
      <c r="U3604" s="10">
        <f t="shared" si="284"/>
        <v>42507.894432870366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6">
        <f>IFERROR(E3605/L3605,0)/VLOOKUP(H3605,ExchangeRates,2,FALSE)</f>
        <v>44.912280701754383</v>
      </c>
      <c r="Q3605" s="15">
        <f>IFERROR(E3605/VLOOKUP(H3605,ExchangeRates,2,FALSE),0)</f>
        <v>2560</v>
      </c>
      <c r="R3605" t="str">
        <f t="shared" si="281"/>
        <v>theater</v>
      </c>
      <c r="S3605" t="str">
        <f t="shared" si="282"/>
        <v>plays</v>
      </c>
      <c r="T3605" s="10">
        <f t="shared" si="283"/>
        <v>42283.864351851851</v>
      </c>
      <c r="U3605" s="10">
        <f t="shared" si="284"/>
        <v>42313.906018518523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6">
        <f>IFERROR(E3606/L3606,0)/VLOOKUP(H3606,ExchangeRates,2,FALSE)</f>
        <v>49.05797101449275</v>
      </c>
      <c r="Q3606" s="15">
        <f>IFERROR(E3606/VLOOKUP(H3606,ExchangeRates,2,FALSE),0)</f>
        <v>3385</v>
      </c>
      <c r="R3606" t="str">
        <f t="shared" si="281"/>
        <v>theater</v>
      </c>
      <c r="S3606" t="str">
        <f t="shared" si="282"/>
        <v>plays</v>
      </c>
      <c r="T3606" s="10">
        <f t="shared" si="283"/>
        <v>42483.015694444446</v>
      </c>
      <c r="U3606" s="10">
        <f t="shared" si="284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6">
        <f>IFERROR(E3607/L3607,0)/VLOOKUP(H3607,ExchangeRates,2,FALSE)</f>
        <v>38.81856540084388</v>
      </c>
      <c r="Q3607" s="15">
        <f>IFERROR(E3607/VLOOKUP(H3607,ExchangeRates,2,FALSE),0)</f>
        <v>582.27848101265818</v>
      </c>
      <c r="R3607" t="str">
        <f t="shared" si="281"/>
        <v>theater</v>
      </c>
      <c r="S3607" t="str">
        <f t="shared" si="282"/>
        <v>plays</v>
      </c>
      <c r="T3607" s="10">
        <f t="shared" si="283"/>
        <v>42383.793124999997</v>
      </c>
      <c r="U3607" s="10">
        <f t="shared" si="284"/>
        <v>42413.793124999997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6">
        <f>IFERROR(E3608/L3608,0)/VLOOKUP(H3608,ExchangeRates,2,FALSE)</f>
        <v>77.294303797468345</v>
      </c>
      <c r="Q3608" s="15">
        <f>IFERROR(E3608/VLOOKUP(H3608,ExchangeRates,2,FALSE),0)</f>
        <v>4946.8354430379741</v>
      </c>
      <c r="R3608" t="str">
        <f t="shared" si="281"/>
        <v>theater</v>
      </c>
      <c r="S3608" t="str">
        <f t="shared" si="282"/>
        <v>plays</v>
      </c>
      <c r="T3608" s="10">
        <f t="shared" si="283"/>
        <v>42566.604826388888</v>
      </c>
      <c r="U3608" s="10">
        <f t="shared" si="284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6">
        <f>IFERROR(E3609/L3609,0)/VLOOKUP(H3609,ExchangeRates,2,FALSE)</f>
        <v>36.708860759493668</v>
      </c>
      <c r="Q3609" s="15">
        <f>IFERROR(E3609/VLOOKUP(H3609,ExchangeRates,2,FALSE),0)</f>
        <v>734.17721518987344</v>
      </c>
      <c r="R3609" t="str">
        <f t="shared" si="281"/>
        <v>theater</v>
      </c>
      <c r="S3609" t="str">
        <f t="shared" si="282"/>
        <v>plays</v>
      </c>
      <c r="T3609" s="10">
        <f t="shared" si="283"/>
        <v>42338.963912037041</v>
      </c>
      <c r="U3609" s="10">
        <f t="shared" si="284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6">
        <f>IFERROR(E3610/L3610,0)/VLOOKUP(H3610,ExchangeRates,2,FALSE)</f>
        <v>37.505860290670412</v>
      </c>
      <c r="Q3610" s="15">
        <f>IFERROR(E3610/VLOOKUP(H3610,ExchangeRates,2,FALSE),0)</f>
        <v>1012.6582278481012</v>
      </c>
      <c r="R3610" t="str">
        <f t="shared" si="281"/>
        <v>theater</v>
      </c>
      <c r="S3610" t="str">
        <f t="shared" si="282"/>
        <v>plays</v>
      </c>
      <c r="T3610" s="10">
        <f t="shared" si="283"/>
        <v>42506.709374999999</v>
      </c>
      <c r="U3610" s="10">
        <f t="shared" si="284"/>
        <v>42538.583333333328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6">
        <f>IFERROR(E3611/L3611,0)/VLOOKUP(H3611,ExchangeRates,2,FALSE)</f>
        <v>181.13321277878239</v>
      </c>
      <c r="Q3611" s="15">
        <f>IFERROR(E3611/VLOOKUP(H3611,ExchangeRates,2,FALSE),0)</f>
        <v>3803.7974683544303</v>
      </c>
      <c r="R3611" t="str">
        <f t="shared" si="281"/>
        <v>theater</v>
      </c>
      <c r="S3611" t="str">
        <f t="shared" si="282"/>
        <v>plays</v>
      </c>
      <c r="T3611" s="10">
        <f t="shared" si="283"/>
        <v>42429.991724537038</v>
      </c>
      <c r="U3611" s="10">
        <f t="shared" si="284"/>
        <v>42459.950057870374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6">
        <f>IFERROR(E3612/L3612,0)/VLOOKUP(H3612,ExchangeRates,2,FALSE)</f>
        <v>66.271947733768883</v>
      </c>
      <c r="Q3612" s="15">
        <f>IFERROR(E3612/VLOOKUP(H3612,ExchangeRates,2,FALSE),0)</f>
        <v>2054.4303797468356</v>
      </c>
      <c r="R3612" t="str">
        <f t="shared" si="281"/>
        <v>theater</v>
      </c>
      <c r="S3612" t="str">
        <f t="shared" si="282"/>
        <v>plays</v>
      </c>
      <c r="T3612" s="10">
        <f t="shared" si="283"/>
        <v>42203.432129629626</v>
      </c>
      <c r="U3612" s="10">
        <f t="shared" si="284"/>
        <v>42233.432129629626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6">
        <f>IFERROR(E3613/L3613,0)/VLOOKUP(H3613,ExchangeRates,2,FALSE)</f>
        <v>84.388185654008439</v>
      </c>
      <c r="Q3613" s="15">
        <f>IFERROR(E3613/VLOOKUP(H3613,ExchangeRates,2,FALSE),0)</f>
        <v>4303.7974683544298</v>
      </c>
      <c r="R3613" t="str">
        <f t="shared" si="281"/>
        <v>theater</v>
      </c>
      <c r="S3613" t="str">
        <f t="shared" si="282"/>
        <v>plays</v>
      </c>
      <c r="T3613" s="10">
        <f t="shared" si="283"/>
        <v>42072.370381944449</v>
      </c>
      <c r="U3613" s="10">
        <f t="shared" si="284"/>
        <v>42102.370381944449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6">
        <f>IFERROR(E3614/L3614,0)/VLOOKUP(H3614,ExchangeRates,2,FALSE)</f>
        <v>94.527363184079604</v>
      </c>
      <c r="Q3614" s="15">
        <f>IFERROR(E3614/VLOOKUP(H3614,ExchangeRates,2,FALSE),0)</f>
        <v>5388.059701492537</v>
      </c>
      <c r="R3614" t="str">
        <f t="shared" si="281"/>
        <v>theater</v>
      </c>
      <c r="S3614" t="str">
        <f t="shared" si="282"/>
        <v>plays</v>
      </c>
      <c r="T3614" s="10">
        <f t="shared" si="283"/>
        <v>41789.726979166662</v>
      </c>
      <c r="U3614" s="10">
        <f t="shared" si="284"/>
        <v>41799.726979166662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6">
        <f>IFERROR(E3615/L3615,0)/VLOOKUP(H3615,ExchangeRates,2,FALSE)</f>
        <v>62.5</v>
      </c>
      <c r="Q3615" s="15">
        <f>IFERROR(E3615/VLOOKUP(H3615,ExchangeRates,2,FALSE),0)</f>
        <v>1250</v>
      </c>
      <c r="R3615" t="str">
        <f t="shared" si="281"/>
        <v>theater</v>
      </c>
      <c r="S3615" t="str">
        <f t="shared" si="282"/>
        <v>plays</v>
      </c>
      <c r="T3615" s="10">
        <f t="shared" si="283"/>
        <v>41788.58997685185</v>
      </c>
      <c r="U3615" s="10">
        <f t="shared" si="284"/>
        <v>41818.58997685185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6">
        <f>IFERROR(E3616/L3616,0)/VLOOKUP(H3616,ExchangeRates,2,FALSE)</f>
        <v>35.492957746478872</v>
      </c>
      <c r="Q3616" s="15">
        <f>IFERROR(E3616/VLOOKUP(H3616,ExchangeRates,2,FALSE),0)</f>
        <v>2520</v>
      </c>
      <c r="R3616" t="str">
        <f t="shared" si="281"/>
        <v>theater</v>
      </c>
      <c r="S3616" t="str">
        <f t="shared" si="282"/>
        <v>plays</v>
      </c>
      <c r="T3616" s="10">
        <f t="shared" si="283"/>
        <v>42144.041851851856</v>
      </c>
      <c r="U3616" s="10">
        <f t="shared" si="284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6">
        <f>IFERROR(E3617/L3617,0)/VLOOKUP(H3617,ExchangeRates,2,FALSE)</f>
        <v>46.940928270042193</v>
      </c>
      <c r="Q3617" s="15">
        <f>IFERROR(E3617/VLOOKUP(H3617,ExchangeRates,2,FALSE),0)</f>
        <v>3379.746835443038</v>
      </c>
      <c r="R3617" t="str">
        <f t="shared" si="281"/>
        <v>theater</v>
      </c>
      <c r="S3617" t="str">
        <f t="shared" si="282"/>
        <v>plays</v>
      </c>
      <c r="T3617" s="10">
        <f t="shared" si="283"/>
        <v>42318.593703703707</v>
      </c>
      <c r="U3617" s="10">
        <f t="shared" si="284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6">
        <f>IFERROR(E3618/L3618,0)/VLOOKUP(H3618,ExchangeRates,2,FALSE)</f>
        <v>87.76371308016877</v>
      </c>
      <c r="Q3618" s="15">
        <f>IFERROR(E3618/VLOOKUP(H3618,ExchangeRates,2,FALSE),0)</f>
        <v>3949.3670886075947</v>
      </c>
      <c r="R3618" t="str">
        <f t="shared" si="281"/>
        <v>theater</v>
      </c>
      <c r="S3618" t="str">
        <f t="shared" si="282"/>
        <v>plays</v>
      </c>
      <c r="T3618" s="10">
        <f t="shared" si="283"/>
        <v>42052.949814814812</v>
      </c>
      <c r="U3618" s="10">
        <f t="shared" si="28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6">
        <f>IFERROR(E3619/L3619,0)/VLOOKUP(H3619,ExchangeRates,2,FALSE)</f>
        <v>21.841648051625711</v>
      </c>
      <c r="Q3619" s="15">
        <f>IFERROR(E3619/VLOOKUP(H3619,ExchangeRates,2,FALSE),0)</f>
        <v>1113.9240506329113</v>
      </c>
      <c r="R3619" t="str">
        <f t="shared" si="281"/>
        <v>theater</v>
      </c>
      <c r="S3619" t="str">
        <f t="shared" si="282"/>
        <v>plays</v>
      </c>
      <c r="T3619" s="10">
        <f t="shared" si="283"/>
        <v>42779.610289351855</v>
      </c>
      <c r="U3619" s="10">
        <f t="shared" si="284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6">
        <f>IFERROR(E3620/L3620,0)/VLOOKUP(H3620,ExchangeRates,2,FALSE)</f>
        <v>45.660036166365273</v>
      </c>
      <c r="Q3620" s="15">
        <f>IFERROR(E3620/VLOOKUP(H3620,ExchangeRates,2,FALSE),0)</f>
        <v>2556.9620253164558</v>
      </c>
      <c r="R3620" t="str">
        <f t="shared" si="281"/>
        <v>theater</v>
      </c>
      <c r="S3620" t="str">
        <f t="shared" si="282"/>
        <v>plays</v>
      </c>
      <c r="T3620" s="10">
        <f t="shared" si="283"/>
        <v>42128.627893518518</v>
      </c>
      <c r="U3620" s="10">
        <f t="shared" si="284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6">
        <f>IFERROR(E3621/L3621,0)/VLOOKUP(H3621,ExchangeRates,2,FALSE)</f>
        <v>66.470588235294116</v>
      </c>
      <c r="Q3621" s="15">
        <f>IFERROR(E3621/VLOOKUP(H3621,ExchangeRates,2,FALSE),0)</f>
        <v>1130</v>
      </c>
      <c r="R3621" t="str">
        <f t="shared" si="281"/>
        <v>theater</v>
      </c>
      <c r="S3621" t="str">
        <f t="shared" si="282"/>
        <v>plays</v>
      </c>
      <c r="T3621" s="10">
        <f t="shared" si="283"/>
        <v>42661.132245370369</v>
      </c>
      <c r="U3621" s="10">
        <f t="shared" si="284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6">
        <f>IFERROR(E3622/L3622,0)/VLOOKUP(H3622,ExchangeRates,2,FALSE)</f>
        <v>56.065989847715734</v>
      </c>
      <c r="Q3622" s="15">
        <f>IFERROR(E3622/VLOOKUP(H3622,ExchangeRates,2,FALSE),0)</f>
        <v>11045</v>
      </c>
      <c r="R3622" t="str">
        <f t="shared" si="281"/>
        <v>theater</v>
      </c>
      <c r="S3622" t="str">
        <f t="shared" si="282"/>
        <v>plays</v>
      </c>
      <c r="T3622" s="10">
        <f t="shared" si="283"/>
        <v>42037.938206018516</v>
      </c>
      <c r="U3622" s="10">
        <f t="shared" si="284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6">
        <f>IFERROR(E3623/L3623,0)/VLOOKUP(H3623,ExchangeRates,2,FALSE)</f>
        <v>47.028571428571432</v>
      </c>
      <c r="Q3623" s="15">
        <f>IFERROR(E3623/VLOOKUP(H3623,ExchangeRates,2,FALSE),0)</f>
        <v>3292</v>
      </c>
      <c r="R3623" t="str">
        <f t="shared" si="281"/>
        <v>theater</v>
      </c>
      <c r="S3623" t="str">
        <f t="shared" si="282"/>
        <v>plays</v>
      </c>
      <c r="T3623" s="10">
        <f t="shared" si="283"/>
        <v>42619.935694444444</v>
      </c>
      <c r="U3623" s="10">
        <f t="shared" si="284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6">
        <f>IFERROR(E3624/L3624,0)/VLOOKUP(H3624,ExchangeRates,2,FALSE)</f>
        <v>47.666190476190479</v>
      </c>
      <c r="Q3624" s="15">
        <f>IFERROR(E3624/VLOOKUP(H3624,ExchangeRates,2,FALSE),0)</f>
        <v>1000.99</v>
      </c>
      <c r="R3624" t="str">
        <f t="shared" si="281"/>
        <v>theater</v>
      </c>
      <c r="S3624" t="str">
        <f t="shared" si="282"/>
        <v>plays</v>
      </c>
      <c r="T3624" s="10">
        <f t="shared" si="283"/>
        <v>41877.221886574072</v>
      </c>
      <c r="U3624" s="10">
        <f t="shared" si="284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6">
        <f>IFERROR(E3625/L3625,0)/VLOOKUP(H3625,ExchangeRates,2,FALSE)</f>
        <v>88.235294117647058</v>
      </c>
      <c r="Q3625" s="15">
        <f>IFERROR(E3625/VLOOKUP(H3625,ExchangeRates,2,FALSE),0)</f>
        <v>3000</v>
      </c>
      <c r="R3625" t="str">
        <f t="shared" si="281"/>
        <v>theater</v>
      </c>
      <c r="S3625" t="str">
        <f t="shared" si="282"/>
        <v>plays</v>
      </c>
      <c r="T3625" s="10">
        <f t="shared" si="283"/>
        <v>41828.736921296295</v>
      </c>
      <c r="U3625" s="10">
        <f t="shared" si="284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6">
        <f>IFERROR(E3626/L3626,0)/VLOOKUP(H3626,ExchangeRates,2,FALSE)</f>
        <v>80.717948717948715</v>
      </c>
      <c r="Q3626" s="15">
        <f>IFERROR(E3626/VLOOKUP(H3626,ExchangeRates,2,FALSE),0)</f>
        <v>3148</v>
      </c>
      <c r="R3626" t="str">
        <f t="shared" si="281"/>
        <v>theater</v>
      </c>
      <c r="S3626" t="str">
        <f t="shared" si="282"/>
        <v>plays</v>
      </c>
      <c r="T3626" s="10">
        <f t="shared" si="283"/>
        <v>42545.774189814816</v>
      </c>
      <c r="U3626" s="10">
        <f t="shared" si="284"/>
        <v>42605.774189814816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6">
        <f>IFERROR(E3627/L3627,0)/VLOOKUP(H3627,ExchangeRates,2,FALSE)</f>
        <v>49.983771502758842</v>
      </c>
      <c r="Q3627" s="15">
        <f>IFERROR(E3627/VLOOKUP(H3627,ExchangeRates,2,FALSE),0)</f>
        <v>3898.7341772151899</v>
      </c>
      <c r="R3627" t="str">
        <f t="shared" si="281"/>
        <v>theater</v>
      </c>
      <c r="S3627" t="str">
        <f t="shared" si="282"/>
        <v>plays</v>
      </c>
      <c r="T3627" s="10">
        <f t="shared" si="283"/>
        <v>42157.652511574073</v>
      </c>
      <c r="U3627" s="10">
        <f t="shared" si="284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6">
        <f>IFERROR(E3628/L3628,0)/VLOOKUP(H3628,ExchangeRates,2,FALSE)</f>
        <v>107.41033755274262</v>
      </c>
      <c r="Q3628" s="15">
        <f>IFERROR(E3628/VLOOKUP(H3628,ExchangeRates,2,FALSE),0)</f>
        <v>5155.6962025316452</v>
      </c>
      <c r="R3628" t="str">
        <f t="shared" si="281"/>
        <v>theater</v>
      </c>
      <c r="S3628" t="str">
        <f t="shared" si="282"/>
        <v>plays</v>
      </c>
      <c r="T3628" s="10">
        <f t="shared" si="283"/>
        <v>41846.667326388888</v>
      </c>
      <c r="U3628" s="10">
        <f t="shared" si="284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6">
        <f>IFERROR(E3629/L3629,0)/VLOOKUP(H3629,ExchangeRates,2,FALSE)</f>
        <v>68.965517241379317</v>
      </c>
      <c r="Q3629" s="15">
        <f>IFERROR(E3629/VLOOKUP(H3629,ExchangeRates,2,FALSE),0)</f>
        <v>2000</v>
      </c>
      <c r="R3629" t="str">
        <f t="shared" si="281"/>
        <v>theater</v>
      </c>
      <c r="S3629" t="str">
        <f t="shared" si="282"/>
        <v>plays</v>
      </c>
      <c r="T3629" s="10">
        <f t="shared" si="283"/>
        <v>42460.741747685184</v>
      </c>
      <c r="U3629" s="10">
        <f t="shared" si="284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>
        <f>IFERROR(E3630/L3630,0)/VLOOKUP(H3630,ExchangeRates,2,FALSE)</f>
        <v>0</v>
      </c>
      <c r="Q3630" s="15">
        <f>IFERROR(E3630/VLOOKUP(H3630,ExchangeRates,2,FALSE),0)</f>
        <v>0</v>
      </c>
      <c r="R3630" t="str">
        <f t="shared" si="281"/>
        <v>theater</v>
      </c>
      <c r="S3630" t="str">
        <f t="shared" si="282"/>
        <v>musical</v>
      </c>
      <c r="T3630" s="10">
        <f t="shared" si="283"/>
        <v>42291.833287037036</v>
      </c>
      <c r="U3630" s="10">
        <f t="shared" si="284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6">
        <f>IFERROR(E3631/L3631,0)/VLOOKUP(H3631,ExchangeRates,2,FALSE)</f>
        <v>1</v>
      </c>
      <c r="Q3631" s="15">
        <f>IFERROR(E3631/VLOOKUP(H3631,ExchangeRates,2,FALSE),0)</f>
        <v>2</v>
      </c>
      <c r="R3631" t="str">
        <f t="shared" si="281"/>
        <v>theater</v>
      </c>
      <c r="S3631" t="str">
        <f t="shared" si="282"/>
        <v>musical</v>
      </c>
      <c r="T3631" s="10">
        <f t="shared" si="283"/>
        <v>42437.094490740739</v>
      </c>
      <c r="U3631" s="10">
        <f t="shared" si="284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6">
        <f>IFERROR(E3632/L3632,0)/VLOOKUP(H3632,ExchangeRates,2,FALSE)</f>
        <v>1.2658227848101264</v>
      </c>
      <c r="Q3632" s="15">
        <f>IFERROR(E3632/VLOOKUP(H3632,ExchangeRates,2,FALSE),0)</f>
        <v>1.2658227848101264</v>
      </c>
      <c r="R3632" t="str">
        <f t="shared" si="281"/>
        <v>theater</v>
      </c>
      <c r="S3632" t="str">
        <f t="shared" si="282"/>
        <v>musical</v>
      </c>
      <c r="T3632" s="10">
        <f t="shared" si="283"/>
        <v>41942.84710648148</v>
      </c>
      <c r="U3632" s="10">
        <f t="shared" si="284"/>
        <v>41972.888773148152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6">
        <f>IFERROR(E3633/L3633,0)/VLOOKUP(H3633,ExchangeRates,2,FALSE)</f>
        <v>147.88135593220338</v>
      </c>
      <c r="Q3633" s="15">
        <f>IFERROR(E3633/VLOOKUP(H3633,ExchangeRates,2,FALSE),0)</f>
        <v>8725</v>
      </c>
      <c r="R3633" t="str">
        <f t="shared" si="281"/>
        <v>theater</v>
      </c>
      <c r="S3633" t="str">
        <f t="shared" si="282"/>
        <v>musical</v>
      </c>
      <c r="T3633" s="10">
        <f t="shared" si="283"/>
        <v>41880.753437499996</v>
      </c>
      <c r="U3633" s="10">
        <f t="shared" si="284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6">
        <f>IFERROR(E3634/L3634,0)/VLOOKUP(H3634,ExchangeRates,2,FALSE)</f>
        <v>126.58227848101265</v>
      </c>
      <c r="Q3634" s="15">
        <f>IFERROR(E3634/VLOOKUP(H3634,ExchangeRates,2,FALSE),0)</f>
        <v>126.58227848101265</v>
      </c>
      <c r="R3634" t="str">
        <f t="shared" si="281"/>
        <v>theater</v>
      </c>
      <c r="S3634" t="str">
        <f t="shared" si="282"/>
        <v>musical</v>
      </c>
      <c r="T3634" s="10">
        <f t="shared" si="283"/>
        <v>41946.936909722222</v>
      </c>
      <c r="U3634" s="10">
        <f t="shared" si="284"/>
        <v>41966.936909722222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6">
        <f>IFERROR(E3635/L3635,0)/VLOOKUP(H3635,ExchangeRates,2,FALSE)</f>
        <v>56.838709677419352</v>
      </c>
      <c r="Q3635" s="15">
        <f>IFERROR(E3635/VLOOKUP(H3635,ExchangeRates,2,FALSE),0)</f>
        <v>1762</v>
      </c>
      <c r="R3635" t="str">
        <f t="shared" si="281"/>
        <v>theater</v>
      </c>
      <c r="S3635" t="str">
        <f t="shared" si="282"/>
        <v>musical</v>
      </c>
      <c r="T3635" s="10">
        <f t="shared" si="283"/>
        <v>42649.623460648145</v>
      </c>
      <c r="U3635" s="10">
        <f t="shared" si="284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6">
        <f>IFERROR(E3636/L3636,0)/VLOOKUP(H3636,ExchangeRates,2,FALSE)</f>
        <v>132.04809286898839</v>
      </c>
      <c r="Q3636" s="15">
        <f>IFERROR(E3636/VLOOKUP(H3636,ExchangeRates,2,FALSE),0)</f>
        <v>2376.8656716417909</v>
      </c>
      <c r="R3636" t="str">
        <f t="shared" si="281"/>
        <v>theater</v>
      </c>
      <c r="S3636" t="str">
        <f t="shared" si="282"/>
        <v>musical</v>
      </c>
      <c r="T3636" s="10">
        <f t="shared" si="283"/>
        <v>42701.166365740741</v>
      </c>
      <c r="U3636" s="10">
        <f t="shared" si="284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6">
        <f>IFERROR(E3637/L3637,0)/VLOOKUP(H3637,ExchangeRates,2,FALSE)</f>
        <v>127.6</v>
      </c>
      <c r="Q3637" s="15">
        <f>IFERROR(E3637/VLOOKUP(H3637,ExchangeRates,2,FALSE),0)</f>
        <v>1276</v>
      </c>
      <c r="R3637" t="str">
        <f t="shared" si="281"/>
        <v>theater</v>
      </c>
      <c r="S3637" t="str">
        <f t="shared" si="282"/>
        <v>musical</v>
      </c>
      <c r="T3637" s="10">
        <f t="shared" si="283"/>
        <v>42450.88282407407</v>
      </c>
      <c r="U3637" s="10">
        <f t="shared" si="284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>
        <f>IFERROR(E3638/L3638,0)/VLOOKUP(H3638,ExchangeRates,2,FALSE)</f>
        <v>0</v>
      </c>
      <c r="Q3638" s="15">
        <f>IFERROR(E3638/VLOOKUP(H3638,ExchangeRates,2,FALSE),0)</f>
        <v>0</v>
      </c>
      <c r="R3638" t="str">
        <f t="shared" si="281"/>
        <v>theater</v>
      </c>
      <c r="S3638" t="str">
        <f t="shared" si="282"/>
        <v>musical</v>
      </c>
      <c r="T3638" s="10">
        <f t="shared" si="283"/>
        <v>42226.694780092592</v>
      </c>
      <c r="U3638" s="10">
        <f t="shared" si="284"/>
        <v>42261.694780092592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6">
        <f>IFERROR(E3639/L3639,0)/VLOOKUP(H3639,ExchangeRates,2,FALSE)</f>
        <v>66.142857142857139</v>
      </c>
      <c r="Q3639" s="15">
        <f>IFERROR(E3639/VLOOKUP(H3639,ExchangeRates,2,FALSE),0)</f>
        <v>926</v>
      </c>
      <c r="R3639" t="str">
        <f t="shared" si="281"/>
        <v>theater</v>
      </c>
      <c r="S3639" t="str">
        <f t="shared" si="282"/>
        <v>musical</v>
      </c>
      <c r="T3639" s="10">
        <f t="shared" si="283"/>
        <v>41975.700636574074</v>
      </c>
      <c r="U3639" s="10">
        <f t="shared" si="284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6">
        <f>IFERROR(E3640/L3640,0)/VLOOKUP(H3640,ExchangeRates,2,FALSE)</f>
        <v>80.597014925373131</v>
      </c>
      <c r="Q3640" s="15">
        <f>IFERROR(E3640/VLOOKUP(H3640,ExchangeRates,2,FALSE),0)</f>
        <v>161.19402985074626</v>
      </c>
      <c r="R3640" t="str">
        <f t="shared" si="281"/>
        <v>theater</v>
      </c>
      <c r="S3640" t="str">
        <f t="shared" si="282"/>
        <v>musical</v>
      </c>
      <c r="T3640" s="10">
        <f t="shared" si="283"/>
        <v>42053.672824074078</v>
      </c>
      <c r="U3640" s="10">
        <f t="shared" si="284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6">
        <f>IFERROR(E3641/L3641,0)/VLOOKUP(H3641,ExchangeRates,2,FALSE)</f>
        <v>1</v>
      </c>
      <c r="Q3641" s="15">
        <f>IFERROR(E3641/VLOOKUP(H3641,ExchangeRates,2,FALSE),0)</f>
        <v>1</v>
      </c>
      <c r="R3641" t="str">
        <f t="shared" si="281"/>
        <v>theater</v>
      </c>
      <c r="S3641" t="str">
        <f t="shared" si="282"/>
        <v>musical</v>
      </c>
      <c r="T3641" s="10">
        <f t="shared" si="283"/>
        <v>42590.677152777775</v>
      </c>
      <c r="U3641" s="10">
        <f t="shared" si="284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6">
        <f>IFERROR(E3642/L3642,0)/VLOOKUP(H3642,ExchangeRates,2,FALSE)</f>
        <v>18.333333333333332</v>
      </c>
      <c r="Q3642" s="15">
        <f>IFERROR(E3642/VLOOKUP(H3642,ExchangeRates,2,FALSE),0)</f>
        <v>55</v>
      </c>
      <c r="R3642" t="str">
        <f t="shared" si="281"/>
        <v>theater</v>
      </c>
      <c r="S3642" t="str">
        <f t="shared" si="282"/>
        <v>musical</v>
      </c>
      <c r="T3642" s="10">
        <f t="shared" si="283"/>
        <v>42104.781597222223</v>
      </c>
      <c r="U3642" s="10">
        <f t="shared" si="284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>
        <f>IFERROR(E3643/L3643,0)/VLOOKUP(H3643,ExchangeRates,2,FALSE)</f>
        <v>0</v>
      </c>
      <c r="Q3643" s="15">
        <f>IFERROR(E3643/VLOOKUP(H3643,ExchangeRates,2,FALSE),0)</f>
        <v>0</v>
      </c>
      <c r="R3643" t="str">
        <f t="shared" si="281"/>
        <v>theater</v>
      </c>
      <c r="S3643" t="str">
        <f t="shared" si="282"/>
        <v>musical</v>
      </c>
      <c r="T3643" s="10">
        <f t="shared" si="283"/>
        <v>41899.627071759256</v>
      </c>
      <c r="U3643" s="10">
        <f t="shared" si="284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6">
        <f>IFERROR(E3644/L3644,0)/VLOOKUP(H3644,ExchangeRates,2,FALSE)</f>
        <v>8.5227272727272734</v>
      </c>
      <c r="Q3644" s="15">
        <f>IFERROR(E3644/VLOOKUP(H3644,ExchangeRates,2,FALSE),0)</f>
        <v>17.045454545454547</v>
      </c>
      <c r="R3644" t="str">
        <f t="shared" si="281"/>
        <v>theater</v>
      </c>
      <c r="S3644" t="str">
        <f t="shared" si="282"/>
        <v>musical</v>
      </c>
      <c r="T3644" s="10">
        <f t="shared" si="283"/>
        <v>42297.816284722227</v>
      </c>
      <c r="U3644" s="10">
        <f t="shared" si="284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>
        <f>IFERROR(E3645/L3645,0)/VLOOKUP(H3645,ExchangeRates,2,FALSE)</f>
        <v>0</v>
      </c>
      <c r="Q3645" s="15">
        <f>IFERROR(E3645/VLOOKUP(H3645,ExchangeRates,2,FALSE),0)</f>
        <v>0</v>
      </c>
      <c r="R3645" t="str">
        <f t="shared" si="281"/>
        <v>theater</v>
      </c>
      <c r="S3645" t="str">
        <f t="shared" si="282"/>
        <v>musical</v>
      </c>
      <c r="T3645" s="10">
        <f t="shared" si="283"/>
        <v>42285.143969907411</v>
      </c>
      <c r="U3645" s="10">
        <f t="shared" si="284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6">
        <f>IFERROR(E3646/L3646,0)/VLOOKUP(H3646,ExchangeRates,2,FALSE)</f>
        <v>68.416666666666671</v>
      </c>
      <c r="Q3646" s="15">
        <f>IFERROR(E3646/VLOOKUP(H3646,ExchangeRates,2,FALSE),0)</f>
        <v>821</v>
      </c>
      <c r="R3646" t="str">
        <f t="shared" si="281"/>
        <v>theater</v>
      </c>
      <c r="S3646" t="str">
        <f t="shared" si="282"/>
        <v>musical</v>
      </c>
      <c r="T3646" s="10">
        <f t="shared" si="283"/>
        <v>42409.241747685184</v>
      </c>
      <c r="U3646" s="10">
        <f t="shared" si="284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6">
        <f>IFERROR(E3647/L3647,0)/VLOOKUP(H3647,ExchangeRates,2,FALSE)</f>
        <v>0.74626865671641784</v>
      </c>
      <c r="Q3647" s="15">
        <f>IFERROR(E3647/VLOOKUP(H3647,ExchangeRates,2,FALSE),0)</f>
        <v>0.74626865671641784</v>
      </c>
      <c r="R3647" t="str">
        <f t="shared" si="281"/>
        <v>theater</v>
      </c>
      <c r="S3647" t="str">
        <f t="shared" si="282"/>
        <v>musical</v>
      </c>
      <c r="T3647" s="10">
        <f t="shared" si="283"/>
        <v>42665.970347222217</v>
      </c>
      <c r="U3647" s="10">
        <f t="shared" si="284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6">
        <f>IFERROR(E3648/L3648,0)/VLOOKUP(H3648,ExchangeRates,2,FALSE)</f>
        <v>60.125</v>
      </c>
      <c r="Q3648" s="15">
        <f>IFERROR(E3648/VLOOKUP(H3648,ExchangeRates,2,FALSE),0)</f>
        <v>481</v>
      </c>
      <c r="R3648" t="str">
        <f t="shared" si="281"/>
        <v>theater</v>
      </c>
      <c r="S3648" t="str">
        <f t="shared" si="282"/>
        <v>musical</v>
      </c>
      <c r="T3648" s="10">
        <f t="shared" si="283"/>
        <v>42140.421319444446</v>
      </c>
      <c r="U3648" s="10">
        <f t="shared" si="284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6">
        <f>IFERROR(E3649/L3649,0)/VLOOKUP(H3649,ExchangeRates,2,FALSE)</f>
        <v>18.987341772151897</v>
      </c>
      <c r="Q3649" s="15">
        <f>IFERROR(E3649/VLOOKUP(H3649,ExchangeRates,2,FALSE),0)</f>
        <v>37.974683544303794</v>
      </c>
      <c r="R3649" t="str">
        <f t="shared" si="281"/>
        <v>theater</v>
      </c>
      <c r="S3649" t="str">
        <f t="shared" si="282"/>
        <v>musical</v>
      </c>
      <c r="T3649" s="10">
        <f t="shared" si="283"/>
        <v>42598.749155092592</v>
      </c>
      <c r="U3649" s="10">
        <f t="shared" si="284"/>
        <v>42643.749155092592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 s="6">
        <f>IFERROR(E3650/L3650,0)/VLOOKUP(H3650,ExchangeRates,2,FALSE)</f>
        <v>550.04109589041093</v>
      </c>
      <c r="Q3650" s="15">
        <f>IFERROR(E3650/VLOOKUP(H3650,ExchangeRates,2,FALSE),0)</f>
        <v>40153</v>
      </c>
      <c r="R3650" t="str">
        <f t="shared" si="281"/>
        <v>theater</v>
      </c>
      <c r="S3650" t="str">
        <f t="shared" si="282"/>
        <v>plays</v>
      </c>
      <c r="T3650" s="10">
        <f t="shared" si="283"/>
        <v>41887.292187500003</v>
      </c>
      <c r="U3650" s="10">
        <f t="shared" si="28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 s="6">
        <f>IFERROR(E3651/L3651,0)/VLOOKUP(H3651,ExchangeRates,2,FALSE)</f>
        <v>72.761194029850742</v>
      </c>
      <c r="Q3651" s="15">
        <f>IFERROR(E3651/VLOOKUP(H3651,ExchangeRates,2,FALSE),0)</f>
        <v>582.08955223880594</v>
      </c>
      <c r="R3651" t="str">
        <f t="shared" ref="R3651:R3714" si="286">LEFT(N3651,FIND("/",N3651)-1)</f>
        <v>theater</v>
      </c>
      <c r="S3651" t="str">
        <f t="shared" ref="S3651:S3714" si="287">RIGHT(N3651,LEN(N3651)-FIND("/",N3651))</f>
        <v>plays</v>
      </c>
      <c r="T3651" s="10">
        <f t="shared" ref="T3651:T3714" si="288">(((J3651/86400)+DATE(1970,1,1)))</f>
        <v>41780.712893518517</v>
      </c>
      <c r="U3651" s="10">
        <f t="shared" ref="U3651:U3714" si="289">(((I3651/86400)+DATE(1970,1,1)))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6">
        <f>IFERROR(E3652/L3652,0)/VLOOKUP(H3652,ExchangeRates,2,FALSE)</f>
        <v>37.230081906180189</v>
      </c>
      <c r="Q3652" s="15">
        <f>IFERROR(E3652/VLOOKUP(H3652,ExchangeRates,2,FALSE),0)</f>
        <v>632.91139240506322</v>
      </c>
      <c r="R3652" t="str">
        <f t="shared" si="286"/>
        <v>theater</v>
      </c>
      <c r="S3652" t="str">
        <f t="shared" si="287"/>
        <v>plays</v>
      </c>
      <c r="T3652" s="10">
        <f t="shared" si="288"/>
        <v>42381.478981481487</v>
      </c>
      <c r="U3652" s="10">
        <f t="shared" si="289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6">
        <f>IFERROR(E3653/L3653,0)/VLOOKUP(H3653,ExchangeRates,2,FALSE)</f>
        <v>57.777777777777779</v>
      </c>
      <c r="Q3653" s="15">
        <f>IFERROR(E3653/VLOOKUP(H3653,ExchangeRates,2,FALSE),0)</f>
        <v>520</v>
      </c>
      <c r="R3653" t="str">
        <f t="shared" si="286"/>
        <v>theater</v>
      </c>
      <c r="S3653" t="str">
        <f t="shared" si="287"/>
        <v>plays</v>
      </c>
      <c r="T3653" s="10">
        <f t="shared" si="288"/>
        <v>41828.646319444444</v>
      </c>
      <c r="U3653" s="10">
        <f t="shared" si="289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6">
        <f>IFERROR(E3654/L3654,0)/VLOOKUP(H3654,ExchangeRates,2,FALSE)</f>
        <v>33.011413520632132</v>
      </c>
      <c r="Q3654" s="15">
        <f>IFERROR(E3654/VLOOKUP(H3654,ExchangeRates,2,FALSE),0)</f>
        <v>561.19402985074623</v>
      </c>
      <c r="R3654" t="str">
        <f t="shared" si="286"/>
        <v>theater</v>
      </c>
      <c r="S3654" t="str">
        <f t="shared" si="287"/>
        <v>plays</v>
      </c>
      <c r="T3654" s="10">
        <f t="shared" si="288"/>
        <v>42596.644699074073</v>
      </c>
      <c r="U3654" s="10">
        <f t="shared" si="289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6">
        <f>IFERROR(E3655/L3655,0)/VLOOKUP(H3655,ExchangeRates,2,FALSE)</f>
        <v>77.100115074798609</v>
      </c>
      <c r="Q3655" s="15">
        <f>IFERROR(E3655/VLOOKUP(H3655,ExchangeRates,2,FALSE),0)</f>
        <v>2544.3037974683543</v>
      </c>
      <c r="R3655" t="str">
        <f t="shared" si="286"/>
        <v>theater</v>
      </c>
      <c r="S3655" t="str">
        <f t="shared" si="287"/>
        <v>plays</v>
      </c>
      <c r="T3655" s="10">
        <f t="shared" si="288"/>
        <v>42191.363506944443</v>
      </c>
      <c r="U3655" s="10">
        <f t="shared" si="289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6">
        <f>IFERROR(E3656/L3656,0)/VLOOKUP(H3656,ExchangeRates,2,FALSE)</f>
        <v>87.141905396402393</v>
      </c>
      <c r="Q3656" s="15">
        <f>IFERROR(E3656/VLOOKUP(H3656,ExchangeRates,2,FALSE),0)</f>
        <v>3311.3924050632909</v>
      </c>
      <c r="R3656" t="str">
        <f t="shared" si="286"/>
        <v>theater</v>
      </c>
      <c r="S3656" t="str">
        <f t="shared" si="287"/>
        <v>plays</v>
      </c>
      <c r="T3656" s="10">
        <f t="shared" si="288"/>
        <v>42440.416504629626</v>
      </c>
      <c r="U3656" s="10">
        <f t="shared" si="289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6">
        <f>IFERROR(E3657/L3657,0)/VLOOKUP(H3657,ExchangeRates,2,FALSE)</f>
        <v>73.582278481012665</v>
      </c>
      <c r="Q3657" s="15">
        <f>IFERROR(E3657/VLOOKUP(H3657,ExchangeRates,2,FALSE),0)</f>
        <v>5813</v>
      </c>
      <c r="R3657" t="str">
        <f t="shared" si="286"/>
        <v>theater</v>
      </c>
      <c r="S3657" t="str">
        <f t="shared" si="287"/>
        <v>plays</v>
      </c>
      <c r="T3657" s="10">
        <f t="shared" si="288"/>
        <v>42173.803217592591</v>
      </c>
      <c r="U3657" s="10">
        <f t="shared" si="289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6" t="e">
        <f>IFERROR(E3658/L3658,0)/VLOOKUP(H3658,ExchangeRates,2,FALSE)</f>
        <v>#N/A</v>
      </c>
      <c r="Q3658" s="15">
        <f>IFERROR(E3658/VLOOKUP(H3658,ExchangeRates,2,FALSE),0)</f>
        <v>0</v>
      </c>
      <c r="R3658" t="str">
        <f t="shared" si="286"/>
        <v>theater</v>
      </c>
      <c r="S3658" t="str">
        <f t="shared" si="287"/>
        <v>plays</v>
      </c>
      <c r="T3658" s="10">
        <f t="shared" si="288"/>
        <v>42737.910138888888</v>
      </c>
      <c r="U3658" s="10">
        <f t="shared" si="289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6">
        <f>IFERROR(E3659/L3659,0)/VLOOKUP(H3659,ExchangeRates,2,FALSE)</f>
        <v>16.856925418569254</v>
      </c>
      <c r="Q3659" s="15">
        <f>IFERROR(E3659/VLOOKUP(H3659,ExchangeRates,2,FALSE),0)</f>
        <v>337.13850837138506</v>
      </c>
      <c r="R3659" t="str">
        <f t="shared" si="286"/>
        <v>theater</v>
      </c>
      <c r="S3659" t="str">
        <f t="shared" si="287"/>
        <v>plays</v>
      </c>
      <c r="T3659" s="10">
        <f t="shared" si="288"/>
        <v>42499.629849537036</v>
      </c>
      <c r="U3659" s="10">
        <f t="shared" si="289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6">
        <f>IFERROR(E3660/L3660,0)/VLOOKUP(H3660,ExchangeRates,2,FALSE)</f>
        <v>75.5</v>
      </c>
      <c r="Q3660" s="15">
        <f>IFERROR(E3660/VLOOKUP(H3660,ExchangeRates,2,FALSE),0)</f>
        <v>1510</v>
      </c>
      <c r="R3660" t="str">
        <f t="shared" si="286"/>
        <v>theater</v>
      </c>
      <c r="S3660" t="str">
        <f t="shared" si="287"/>
        <v>plays</v>
      </c>
      <c r="T3660" s="10">
        <f t="shared" si="288"/>
        <v>41775.858564814815</v>
      </c>
      <c r="U3660" s="10">
        <f t="shared" si="289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6">
        <f>IFERROR(E3661/L3661,0)/VLOOKUP(H3661,ExchangeRates,2,FALSE)</f>
        <v>235.46153846153845</v>
      </c>
      <c r="Q3661" s="15">
        <f>IFERROR(E3661/VLOOKUP(H3661,ExchangeRates,2,FALSE),0)</f>
        <v>3061</v>
      </c>
      <c r="R3661" t="str">
        <f t="shared" si="286"/>
        <v>theater</v>
      </c>
      <c r="S3661" t="str">
        <f t="shared" si="287"/>
        <v>plays</v>
      </c>
      <c r="T3661" s="10">
        <f t="shared" si="288"/>
        <v>42055.277199074073</v>
      </c>
      <c r="U3661" s="10">
        <f t="shared" si="289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6">
        <f>IFERROR(E3662/L3662,0)/VLOOKUP(H3662,ExchangeRates,2,FALSE)</f>
        <v>14.384349827387801</v>
      </c>
      <c r="Q3662" s="15">
        <f>IFERROR(E3662/VLOOKUP(H3662,ExchangeRates,2,FALSE),0)</f>
        <v>316.45569620253161</v>
      </c>
      <c r="R3662" t="str">
        <f t="shared" si="286"/>
        <v>theater</v>
      </c>
      <c r="S3662" t="str">
        <f t="shared" si="287"/>
        <v>plays</v>
      </c>
      <c r="T3662" s="10">
        <f t="shared" si="288"/>
        <v>41971.881076388891</v>
      </c>
      <c r="U3662" s="10">
        <f t="shared" si="289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6">
        <f>IFERROR(E3663/L3663,0)/VLOOKUP(H3663,ExchangeRates,2,FALSE)</f>
        <v>92.5</v>
      </c>
      <c r="Q3663" s="15">
        <f>IFERROR(E3663/VLOOKUP(H3663,ExchangeRates,2,FALSE),0)</f>
        <v>3330</v>
      </c>
      <c r="R3663" t="str">
        <f t="shared" si="286"/>
        <v>theater</v>
      </c>
      <c r="S3663" t="str">
        <f t="shared" si="287"/>
        <v>plays</v>
      </c>
      <c r="T3663" s="10">
        <f t="shared" si="288"/>
        <v>42447.896666666667</v>
      </c>
      <c r="U3663" s="10">
        <f t="shared" si="289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6">
        <f>IFERROR(E3664/L3664,0)/VLOOKUP(H3664,ExchangeRates,2,FALSE)</f>
        <v>151.38059701492537</v>
      </c>
      <c r="Q3664" s="15">
        <f>IFERROR(E3664/VLOOKUP(H3664,ExchangeRates,2,FALSE),0)</f>
        <v>6055.2238805970146</v>
      </c>
      <c r="R3664" t="str">
        <f t="shared" si="286"/>
        <v>theater</v>
      </c>
      <c r="S3664" t="str">
        <f t="shared" si="287"/>
        <v>plays</v>
      </c>
      <c r="T3664" s="10">
        <f t="shared" si="288"/>
        <v>42064.220069444447</v>
      </c>
      <c r="U3664" s="10">
        <f t="shared" si="289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6">
        <f>IFERROR(E3665/L3665,0)/VLOOKUP(H3665,ExchangeRates,2,FALSE)</f>
        <v>32.911392405063289</v>
      </c>
      <c r="Q3665" s="15">
        <f>IFERROR(E3665/VLOOKUP(H3665,ExchangeRates,2,FALSE),0)</f>
        <v>296.20253164556959</v>
      </c>
      <c r="R3665" t="str">
        <f t="shared" si="286"/>
        <v>theater</v>
      </c>
      <c r="S3665" t="str">
        <f t="shared" si="287"/>
        <v>plays</v>
      </c>
      <c r="T3665" s="10">
        <f t="shared" si="288"/>
        <v>42665.451736111107</v>
      </c>
      <c r="U3665" s="10">
        <f t="shared" si="289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6">
        <f>IFERROR(E3666/L3666,0)/VLOOKUP(H3666,ExchangeRates,2,FALSE)</f>
        <v>46.05263157894737</v>
      </c>
      <c r="Q3666" s="15">
        <f>IFERROR(E3666/VLOOKUP(H3666,ExchangeRates,2,FALSE),0)</f>
        <v>875</v>
      </c>
      <c r="R3666" t="str">
        <f t="shared" si="286"/>
        <v>theater</v>
      </c>
      <c r="S3666" t="str">
        <f t="shared" si="287"/>
        <v>plays</v>
      </c>
      <c r="T3666" s="10">
        <f t="shared" si="288"/>
        <v>42523.248715277776</v>
      </c>
      <c r="U3666" s="10">
        <f t="shared" si="289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6">
        <f>IFERROR(E3667/L3667,0)/VLOOKUP(H3667,ExchangeRates,2,FALSE)</f>
        <v>57.954545454545453</v>
      </c>
      <c r="Q3667" s="15">
        <f>IFERROR(E3667/VLOOKUP(H3667,ExchangeRates,2,FALSE),0)</f>
        <v>811.36363636363637</v>
      </c>
      <c r="R3667" t="str">
        <f t="shared" si="286"/>
        <v>theater</v>
      </c>
      <c r="S3667" t="str">
        <f t="shared" si="287"/>
        <v>plays</v>
      </c>
      <c r="T3667" s="10">
        <f t="shared" si="288"/>
        <v>42294.808124999996</v>
      </c>
      <c r="U3667" s="10">
        <f t="shared" si="289"/>
        <v>42305.829166666663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6">
        <f>IFERROR(E3668/L3668,0)/VLOOKUP(H3668,ExchangeRates,2,FALSE)</f>
        <v>31.578947368421051</v>
      </c>
      <c r="Q3668" s="15">
        <f>IFERROR(E3668/VLOOKUP(H3668,ExchangeRates,2,FALSE),0)</f>
        <v>1200</v>
      </c>
      <c r="R3668" t="str">
        <f t="shared" si="286"/>
        <v>theater</v>
      </c>
      <c r="S3668" t="str">
        <f t="shared" si="287"/>
        <v>plays</v>
      </c>
      <c r="T3668" s="10">
        <f t="shared" si="288"/>
        <v>41822.90488425926</v>
      </c>
      <c r="U3668" s="10">
        <f t="shared" si="289"/>
        <v>41844.291666666664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6">
        <f>IFERROR(E3669/L3669,0)/VLOOKUP(H3669,ExchangeRates,2,FALSE)</f>
        <v>67.549323439546058</v>
      </c>
      <c r="Q3669" s="15">
        <f>IFERROR(E3669/VLOOKUP(H3669,ExchangeRates,2,FALSE),0)</f>
        <v>3917.8607594936707</v>
      </c>
      <c r="R3669" t="str">
        <f t="shared" si="286"/>
        <v>theater</v>
      </c>
      <c r="S3669" t="str">
        <f t="shared" si="287"/>
        <v>plays</v>
      </c>
      <c r="T3669" s="10">
        <f t="shared" si="288"/>
        <v>42173.970127314809</v>
      </c>
      <c r="U3669" s="10">
        <f t="shared" si="289"/>
        <v>42203.970127314809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6">
        <f>IFERROR(E3670/L3670,0)/VLOOKUP(H3670,ExchangeRates,2,FALSE)</f>
        <v>36.964285714285715</v>
      </c>
      <c r="Q3670" s="15">
        <f>IFERROR(E3670/VLOOKUP(H3670,ExchangeRates,2,FALSE),0)</f>
        <v>1035</v>
      </c>
      <c r="R3670" t="str">
        <f t="shared" si="286"/>
        <v>theater</v>
      </c>
      <c r="S3670" t="str">
        <f t="shared" si="287"/>
        <v>plays</v>
      </c>
      <c r="T3670" s="10">
        <f t="shared" si="288"/>
        <v>42185.556157407409</v>
      </c>
      <c r="U3670" s="10">
        <f t="shared" si="289"/>
        <v>42208.772916666669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6">
        <f>IFERROR(E3671/L3671,0)/VLOOKUP(H3671,ExchangeRates,2,FALSE)</f>
        <v>102.90394638868206</v>
      </c>
      <c r="Q3671" s="15">
        <f>IFERROR(E3671/VLOOKUP(H3671,ExchangeRates,2,FALSE),0)</f>
        <v>1749.367088607595</v>
      </c>
      <c r="R3671" t="str">
        <f t="shared" si="286"/>
        <v>theater</v>
      </c>
      <c r="S3671" t="str">
        <f t="shared" si="287"/>
        <v>plays</v>
      </c>
      <c r="T3671" s="10">
        <f t="shared" si="288"/>
        <v>42136.675196759257</v>
      </c>
      <c r="U3671" s="10">
        <f t="shared" si="289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6">
        <f>IFERROR(E3672/L3672,0)/VLOOKUP(H3672,ExchangeRates,2,FALSE)</f>
        <v>25.42194092827004</v>
      </c>
      <c r="Q3672" s="15">
        <f>IFERROR(E3672/VLOOKUP(H3672,ExchangeRates,2,FALSE),0)</f>
        <v>305.0632911392405</v>
      </c>
      <c r="R3672" t="str">
        <f t="shared" si="286"/>
        <v>theater</v>
      </c>
      <c r="S3672" t="str">
        <f t="shared" si="287"/>
        <v>plays</v>
      </c>
      <c r="T3672" s="10">
        <f t="shared" si="288"/>
        <v>42142.514016203699</v>
      </c>
      <c r="U3672" s="10">
        <f t="shared" si="289"/>
        <v>42155.958333333328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6">
        <f>IFERROR(E3673/L3673,0)/VLOOKUP(H3673,ExchangeRates,2,FALSE)</f>
        <v>88.25</v>
      </c>
      <c r="Q3673" s="15">
        <f>IFERROR(E3673/VLOOKUP(H3673,ExchangeRates,2,FALSE),0)</f>
        <v>3530</v>
      </c>
      <c r="R3673" t="str">
        <f t="shared" si="286"/>
        <v>theater</v>
      </c>
      <c r="S3673" t="str">
        <f t="shared" si="287"/>
        <v>plays</v>
      </c>
      <c r="T3673" s="10">
        <f t="shared" si="288"/>
        <v>41820.62809027778</v>
      </c>
      <c r="U3673" s="10">
        <f t="shared" si="289"/>
        <v>41841.165972222225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6">
        <f>IFERROR(E3674/L3674,0)/VLOOKUP(H3674,ExchangeRates,2,FALSE)</f>
        <v>67.643793026870966</v>
      </c>
      <c r="Q3674" s="15">
        <f>IFERROR(E3674/VLOOKUP(H3674,ExchangeRates,2,FALSE),0)</f>
        <v>3855.6962025316452</v>
      </c>
      <c r="R3674" t="str">
        <f t="shared" si="286"/>
        <v>theater</v>
      </c>
      <c r="S3674" t="str">
        <f t="shared" si="287"/>
        <v>plays</v>
      </c>
      <c r="T3674" s="10">
        <f t="shared" si="288"/>
        <v>41878.946574074071</v>
      </c>
      <c r="U3674" s="10">
        <f t="shared" si="289"/>
        <v>41908.946574074071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6">
        <f>IFERROR(E3675/L3675,0)/VLOOKUP(H3675,ExchangeRates,2,FALSE)</f>
        <v>50.466355762824783</v>
      </c>
      <c r="Q3675" s="15">
        <f>IFERROR(E3675/VLOOKUP(H3675,ExchangeRates,2,FALSE),0)</f>
        <v>5753.164556962025</v>
      </c>
      <c r="R3675" t="str">
        <f t="shared" si="286"/>
        <v>theater</v>
      </c>
      <c r="S3675" t="str">
        <f t="shared" si="287"/>
        <v>plays</v>
      </c>
      <c r="T3675" s="10">
        <f t="shared" si="288"/>
        <v>41914.295104166667</v>
      </c>
      <c r="U3675" s="10">
        <f t="shared" si="289"/>
        <v>41948.536111111112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6">
        <f>IFERROR(E3676/L3676,0)/VLOOKUP(H3676,ExchangeRates,2,FALSE)</f>
        <v>164.95601173020526</v>
      </c>
      <c r="Q3676" s="15">
        <f>IFERROR(E3676/VLOOKUP(H3676,ExchangeRates,2,FALSE),0)</f>
        <v>5113.636363636364</v>
      </c>
      <c r="R3676" t="str">
        <f t="shared" si="286"/>
        <v>theater</v>
      </c>
      <c r="S3676" t="str">
        <f t="shared" si="287"/>
        <v>plays</v>
      </c>
      <c r="T3676" s="10">
        <f t="shared" si="288"/>
        <v>42556.873020833329</v>
      </c>
      <c r="U3676" s="10">
        <f t="shared" si="289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6">
        <f>IFERROR(E3677/L3677,0)/VLOOKUP(H3677,ExchangeRates,2,FALSE)</f>
        <v>29.53586497890295</v>
      </c>
      <c r="Q3677" s="15">
        <f>IFERROR(E3677/VLOOKUP(H3677,ExchangeRates,2,FALSE),0)</f>
        <v>88.60759493670885</v>
      </c>
      <c r="R3677" t="str">
        <f t="shared" si="286"/>
        <v>theater</v>
      </c>
      <c r="S3677" t="str">
        <f t="shared" si="287"/>
        <v>plays</v>
      </c>
      <c r="T3677" s="10">
        <f t="shared" si="288"/>
        <v>42493.597013888888</v>
      </c>
      <c r="U3677" s="10">
        <f t="shared" si="289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6">
        <f>IFERROR(E3678/L3678,0)/VLOOKUP(H3678,ExchangeRates,2,FALSE)</f>
        <v>64.375</v>
      </c>
      <c r="Q3678" s="15">
        <f>IFERROR(E3678/VLOOKUP(H3678,ExchangeRates,2,FALSE),0)</f>
        <v>1030</v>
      </c>
      <c r="R3678" t="str">
        <f t="shared" si="286"/>
        <v>theater</v>
      </c>
      <c r="S3678" t="str">
        <f t="shared" si="287"/>
        <v>plays</v>
      </c>
      <c r="T3678" s="10">
        <f t="shared" si="288"/>
        <v>41876.815787037034</v>
      </c>
      <c r="U3678" s="10">
        <f t="shared" si="289"/>
        <v>41894.815787037034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6">
        <f>IFERROR(E3679/L3679,0)/VLOOKUP(H3679,ExchangeRates,2,FALSE)</f>
        <v>62.052763819095475</v>
      </c>
      <c r="Q3679" s="15">
        <f>IFERROR(E3679/VLOOKUP(H3679,ExchangeRates,2,FALSE),0)</f>
        <v>12348.5</v>
      </c>
      <c r="R3679" t="str">
        <f t="shared" si="286"/>
        <v>theater</v>
      </c>
      <c r="S3679" t="str">
        <f t="shared" si="287"/>
        <v>plays</v>
      </c>
      <c r="T3679" s="10">
        <f t="shared" si="288"/>
        <v>41802.574282407411</v>
      </c>
      <c r="U3679" s="10">
        <f t="shared" si="289"/>
        <v>41823.165972222225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6">
        <f>IFERROR(E3680/L3680,0)/VLOOKUP(H3680,ExchangeRates,2,FALSE)</f>
        <v>83.707635769701909</v>
      </c>
      <c r="Q3680" s="15">
        <f>IFERROR(E3680/VLOOKUP(H3680,ExchangeRates,2,FALSE),0)</f>
        <v>2594.9367088607592</v>
      </c>
      <c r="R3680" t="str">
        <f t="shared" si="286"/>
        <v>theater</v>
      </c>
      <c r="S3680" t="str">
        <f t="shared" si="287"/>
        <v>plays</v>
      </c>
      <c r="T3680" s="10">
        <f t="shared" si="288"/>
        <v>42120.531226851846</v>
      </c>
      <c r="U3680" s="10">
        <f t="shared" si="289"/>
        <v>42155.531226851846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6">
        <f>IFERROR(E3681/L3681,0)/VLOOKUP(H3681,ExchangeRates,2,FALSE)</f>
        <v>73.400000000000006</v>
      </c>
      <c r="Q3681" s="15">
        <f>IFERROR(E3681/VLOOKUP(H3681,ExchangeRates,2,FALSE),0)</f>
        <v>2202</v>
      </c>
      <c r="R3681" t="str">
        <f t="shared" si="286"/>
        <v>theater</v>
      </c>
      <c r="S3681" t="str">
        <f t="shared" si="287"/>
        <v>plays</v>
      </c>
      <c r="T3681" s="10">
        <f t="shared" si="288"/>
        <v>41786.761354166665</v>
      </c>
      <c r="U3681" s="10">
        <f t="shared" si="289"/>
        <v>41821.207638888889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6">
        <f>IFERROR(E3682/L3682,0)/VLOOKUP(H3682,ExchangeRates,2,FALSE)</f>
        <v>99.5</v>
      </c>
      <c r="Q3682" s="15">
        <f>IFERROR(E3682/VLOOKUP(H3682,ExchangeRates,2,FALSE),0)</f>
        <v>3383</v>
      </c>
      <c r="R3682" t="str">
        <f t="shared" si="286"/>
        <v>theater</v>
      </c>
      <c r="S3682" t="str">
        <f t="shared" si="287"/>
        <v>plays</v>
      </c>
      <c r="T3682" s="10">
        <f t="shared" si="288"/>
        <v>42627.454097222224</v>
      </c>
      <c r="U3682" s="10">
        <f t="shared" si="289"/>
        <v>42648.454097222224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6">
        <f>IFERROR(E3683/L3683,0)/VLOOKUP(H3683,ExchangeRates,2,FALSE)</f>
        <v>62.166666666666664</v>
      </c>
      <c r="Q3683" s="15">
        <f>IFERROR(E3683/VLOOKUP(H3683,ExchangeRates,2,FALSE),0)</f>
        <v>1119</v>
      </c>
      <c r="R3683" t="str">
        <f t="shared" si="286"/>
        <v>theater</v>
      </c>
      <c r="S3683" t="str">
        <f t="shared" si="287"/>
        <v>plays</v>
      </c>
      <c r="T3683" s="10">
        <f t="shared" si="288"/>
        <v>42374.651504629626</v>
      </c>
      <c r="U3683" s="10">
        <f t="shared" si="289"/>
        <v>42384.651504629626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6">
        <f>IFERROR(E3684/L3684,0)/VLOOKUP(H3684,ExchangeRates,2,FALSE)</f>
        <v>62.328358208955223</v>
      </c>
      <c r="Q3684" s="15">
        <f>IFERROR(E3684/VLOOKUP(H3684,ExchangeRates,2,FALSE),0)</f>
        <v>4176</v>
      </c>
      <c r="R3684" t="str">
        <f t="shared" si="286"/>
        <v>theater</v>
      </c>
      <c r="S3684" t="str">
        <f t="shared" si="287"/>
        <v>plays</v>
      </c>
      <c r="T3684" s="10">
        <f t="shared" si="288"/>
        <v>41772.685393518521</v>
      </c>
      <c r="U3684" s="10">
        <f t="shared" si="289"/>
        <v>41806.290972222225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6">
        <f>IFERROR(E3685/L3685,0)/VLOOKUP(H3685,ExchangeRates,2,FALSE)</f>
        <v>58.787878787878789</v>
      </c>
      <c r="Q3685" s="15">
        <f>IFERROR(E3685/VLOOKUP(H3685,ExchangeRates,2,FALSE),0)</f>
        <v>3880</v>
      </c>
      <c r="R3685" t="str">
        <f t="shared" si="286"/>
        <v>theater</v>
      </c>
      <c r="S3685" t="str">
        <f t="shared" si="287"/>
        <v>plays</v>
      </c>
      <c r="T3685" s="10">
        <f t="shared" si="288"/>
        <v>42633.116851851853</v>
      </c>
      <c r="U3685" s="10">
        <f t="shared" si="289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6">
        <f>IFERROR(E3686/L3686,0)/VLOOKUP(H3686,ExchangeRates,2,FALSE)</f>
        <v>45.347826086956523</v>
      </c>
      <c r="Q3686" s="15">
        <f>IFERROR(E3686/VLOOKUP(H3686,ExchangeRates,2,FALSE),0)</f>
        <v>1043</v>
      </c>
      <c r="R3686" t="str">
        <f t="shared" si="286"/>
        <v>theater</v>
      </c>
      <c r="S3686" t="str">
        <f t="shared" si="287"/>
        <v>plays</v>
      </c>
      <c r="T3686" s="10">
        <f t="shared" si="288"/>
        <v>42219.180393518516</v>
      </c>
      <c r="U3686" s="10">
        <f t="shared" si="289"/>
        <v>42249.180393518516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6">
        <f>IFERROR(E3687/L3687,0)/VLOOKUP(H3687,ExchangeRates,2,FALSE)</f>
        <v>41.944444444444443</v>
      </c>
      <c r="Q3687" s="15">
        <f>IFERROR(E3687/VLOOKUP(H3687,ExchangeRates,2,FALSE),0)</f>
        <v>5285</v>
      </c>
      <c r="R3687" t="str">
        <f t="shared" si="286"/>
        <v>theater</v>
      </c>
      <c r="S3687" t="str">
        <f t="shared" si="287"/>
        <v>plays</v>
      </c>
      <c r="T3687" s="10">
        <f t="shared" si="288"/>
        <v>41753.593275462961</v>
      </c>
      <c r="U3687" s="10">
        <f t="shared" si="289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6">
        <f>IFERROR(E3688/L3688,0)/VLOOKUP(H3688,ExchangeRates,2,FALSE)</f>
        <v>59.166666666666664</v>
      </c>
      <c r="Q3688" s="15">
        <f>IFERROR(E3688/VLOOKUP(H3688,ExchangeRates,2,FALSE),0)</f>
        <v>355</v>
      </c>
      <c r="R3688" t="str">
        <f t="shared" si="286"/>
        <v>theater</v>
      </c>
      <c r="S3688" t="str">
        <f t="shared" si="287"/>
        <v>plays</v>
      </c>
      <c r="T3688" s="10">
        <f t="shared" si="288"/>
        <v>42230.662731481483</v>
      </c>
      <c r="U3688" s="10">
        <f t="shared" si="289"/>
        <v>42245.165972222225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6">
        <f>IFERROR(E3689/L3689,0)/VLOOKUP(H3689,ExchangeRates,2,FALSE)</f>
        <v>200.49</v>
      </c>
      <c r="Q3689" s="15">
        <f>IFERROR(E3689/VLOOKUP(H3689,ExchangeRates,2,FALSE),0)</f>
        <v>5012.25</v>
      </c>
      <c r="R3689" t="str">
        <f t="shared" si="286"/>
        <v>theater</v>
      </c>
      <c r="S3689" t="str">
        <f t="shared" si="287"/>
        <v>plays</v>
      </c>
      <c r="T3689" s="10">
        <f t="shared" si="288"/>
        <v>41787.218229166669</v>
      </c>
      <c r="U3689" s="10">
        <f t="shared" si="289"/>
        <v>41817.218229166669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6">
        <f>IFERROR(E3690/L3690,0)/VLOOKUP(H3690,ExchangeRates,2,FALSE)</f>
        <v>106.29665692956833</v>
      </c>
      <c r="Q3690" s="15">
        <f>IFERROR(E3690/VLOOKUP(H3690,ExchangeRates,2,FALSE),0)</f>
        <v>4145.5696202531644</v>
      </c>
      <c r="R3690" t="str">
        <f t="shared" si="286"/>
        <v>theater</v>
      </c>
      <c r="S3690" t="str">
        <f t="shared" si="287"/>
        <v>plays</v>
      </c>
      <c r="T3690" s="10">
        <f t="shared" si="288"/>
        <v>41829.787083333329</v>
      </c>
      <c r="U3690" s="10">
        <f t="shared" si="289"/>
        <v>41859.787083333329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6">
        <f>IFERROR(E3691/L3691,0)/VLOOKUP(H3691,ExchangeRates,2,FALSE)</f>
        <v>57.258064516129032</v>
      </c>
      <c r="Q3691" s="15">
        <f>IFERROR(E3691/VLOOKUP(H3691,ExchangeRates,2,FALSE),0)</f>
        <v>3550</v>
      </c>
      <c r="R3691" t="str">
        <f t="shared" si="286"/>
        <v>theater</v>
      </c>
      <c r="S3691" t="str">
        <f t="shared" si="287"/>
        <v>plays</v>
      </c>
      <c r="T3691" s="10">
        <f t="shared" si="288"/>
        <v>42147.826840277776</v>
      </c>
      <c r="U3691" s="10">
        <f t="shared" si="289"/>
        <v>42176.934027777781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6">
        <f>IFERROR(E3692/L3692,0)/VLOOKUP(H3692,ExchangeRates,2,FALSE)</f>
        <v>58.064516129032256</v>
      </c>
      <c r="Q3692" s="15">
        <f>IFERROR(E3692/VLOOKUP(H3692,ExchangeRates,2,FALSE),0)</f>
        <v>1800</v>
      </c>
      <c r="R3692" t="str">
        <f t="shared" si="286"/>
        <v>theater</v>
      </c>
      <c r="S3692" t="str">
        <f t="shared" si="287"/>
        <v>plays</v>
      </c>
      <c r="T3692" s="10">
        <f t="shared" si="288"/>
        <v>41940.598182870366</v>
      </c>
      <c r="U3692" s="10">
        <f t="shared" si="289"/>
        <v>41970.639849537038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6">
        <f>IFERROR(E3693/L3693,0)/VLOOKUP(H3693,ExchangeRates,2,FALSE)</f>
        <v>186.80291970802921</v>
      </c>
      <c r="Q3693" s="15">
        <f>IFERROR(E3693/VLOOKUP(H3693,ExchangeRates,2,FALSE),0)</f>
        <v>51184</v>
      </c>
      <c r="R3693" t="str">
        <f t="shared" si="286"/>
        <v>theater</v>
      </c>
      <c r="S3693" t="str">
        <f t="shared" si="287"/>
        <v>plays</v>
      </c>
      <c r="T3693" s="10">
        <f t="shared" si="288"/>
        <v>42020.700567129628</v>
      </c>
      <c r="U3693" s="10">
        <f t="shared" si="289"/>
        <v>42065.207638888889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6">
        <f>IFERROR(E3694/L3694,0)/VLOOKUP(H3694,ExchangeRates,2,FALSE)</f>
        <v>74.117647058823536</v>
      </c>
      <c r="Q3694" s="15">
        <f>IFERROR(E3694/VLOOKUP(H3694,ExchangeRates,2,FALSE),0)</f>
        <v>1260</v>
      </c>
      <c r="R3694" t="str">
        <f t="shared" si="286"/>
        <v>theater</v>
      </c>
      <c r="S3694" t="str">
        <f t="shared" si="287"/>
        <v>plays</v>
      </c>
      <c r="T3694" s="10">
        <f t="shared" si="288"/>
        <v>41891.96503472222</v>
      </c>
      <c r="U3694" s="10">
        <f t="shared" si="289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6">
        <f>IFERROR(E3695/L3695,0)/VLOOKUP(H3695,ExchangeRates,2,FALSE)</f>
        <v>38.878842676311031</v>
      </c>
      <c r="Q3695" s="15">
        <f>IFERROR(E3695/VLOOKUP(H3695,ExchangeRates,2,FALSE),0)</f>
        <v>544.30379746835445</v>
      </c>
      <c r="R3695" t="str">
        <f t="shared" si="286"/>
        <v>theater</v>
      </c>
      <c r="S3695" t="str">
        <f t="shared" si="287"/>
        <v>plays</v>
      </c>
      <c r="T3695" s="10">
        <f t="shared" si="288"/>
        <v>42309.191307870366</v>
      </c>
      <c r="U3695" s="10">
        <f t="shared" si="289"/>
        <v>42338.9375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6">
        <f>IFERROR(E3696/L3696,0)/VLOOKUP(H3696,ExchangeRates,2,FALSE)</f>
        <v>62.666666666666664</v>
      </c>
      <c r="Q3696" s="15">
        <f>IFERROR(E3696/VLOOKUP(H3696,ExchangeRates,2,FALSE),0)</f>
        <v>3760</v>
      </c>
      <c r="R3696" t="str">
        <f t="shared" si="286"/>
        <v>theater</v>
      </c>
      <c r="S3696" t="str">
        <f t="shared" si="287"/>
        <v>plays</v>
      </c>
      <c r="T3696" s="10">
        <f t="shared" si="288"/>
        <v>42490.133877314816</v>
      </c>
      <c r="U3696" s="10">
        <f t="shared" si="289"/>
        <v>42527.083333333328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6">
        <f>IFERROR(E3697/L3697,0)/VLOOKUP(H3697,ExchangeRates,2,FALSE)</f>
        <v>121.36363636363636</v>
      </c>
      <c r="Q3697" s="15">
        <f>IFERROR(E3697/VLOOKUP(H3697,ExchangeRates,2,FALSE),0)</f>
        <v>4005</v>
      </c>
      <c r="R3697" t="str">
        <f t="shared" si="286"/>
        <v>theater</v>
      </c>
      <c r="S3697" t="str">
        <f t="shared" si="287"/>
        <v>plays</v>
      </c>
      <c r="T3697" s="10">
        <f t="shared" si="288"/>
        <v>41995.870486111111</v>
      </c>
      <c r="U3697" s="10">
        <f t="shared" si="289"/>
        <v>42015.870486111111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6">
        <f>IFERROR(E3698/L3698,0)/VLOOKUP(H3698,ExchangeRates,2,FALSE)</f>
        <v>50.308341447581952</v>
      </c>
      <c r="Q3698" s="15">
        <f>IFERROR(E3698/VLOOKUP(H3698,ExchangeRates,2,FALSE),0)</f>
        <v>3924.0506329113923</v>
      </c>
      <c r="R3698" t="str">
        <f t="shared" si="286"/>
        <v>theater</v>
      </c>
      <c r="S3698" t="str">
        <f t="shared" si="287"/>
        <v>plays</v>
      </c>
      <c r="T3698" s="10">
        <f t="shared" si="288"/>
        <v>41988.617083333331</v>
      </c>
      <c r="U3698" s="10">
        <f t="shared" si="289"/>
        <v>42048.617083333331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6">
        <f>IFERROR(E3699/L3699,0)/VLOOKUP(H3699,ExchangeRates,2,FALSE)</f>
        <v>91.139240506329116</v>
      </c>
      <c r="Q3699" s="15">
        <f>IFERROR(E3699/VLOOKUP(H3699,ExchangeRates,2,FALSE),0)</f>
        <v>2734.1772151898731</v>
      </c>
      <c r="R3699" t="str">
        <f t="shared" si="286"/>
        <v>theater</v>
      </c>
      <c r="S3699" t="str">
        <f t="shared" si="287"/>
        <v>plays</v>
      </c>
      <c r="T3699" s="10">
        <f t="shared" si="288"/>
        <v>42479.465833333335</v>
      </c>
      <c r="U3699" s="10">
        <f t="shared" si="289"/>
        <v>42500.465833333335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6">
        <f>IFERROR(E3700/L3700,0)/VLOOKUP(H3700,ExchangeRates,2,FALSE)</f>
        <v>40.632352941176471</v>
      </c>
      <c r="Q3700" s="15">
        <f>IFERROR(E3700/VLOOKUP(H3700,ExchangeRates,2,FALSE),0)</f>
        <v>5526</v>
      </c>
      <c r="R3700" t="str">
        <f t="shared" si="286"/>
        <v>theater</v>
      </c>
      <c r="S3700" t="str">
        <f t="shared" si="287"/>
        <v>plays</v>
      </c>
      <c r="T3700" s="10">
        <f t="shared" si="288"/>
        <v>42401.806562500002</v>
      </c>
      <c r="U3700" s="10">
        <f t="shared" si="289"/>
        <v>42431.806562500002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6">
        <f>IFERROR(E3701/L3701,0)/VLOOKUP(H3701,ExchangeRates,2,FALSE)</f>
        <v>63</v>
      </c>
      <c r="Q3701" s="15">
        <f>IFERROR(E3701/VLOOKUP(H3701,ExchangeRates,2,FALSE),0)</f>
        <v>2520</v>
      </c>
      <c r="R3701" t="str">
        <f t="shared" si="286"/>
        <v>theater</v>
      </c>
      <c r="S3701" t="str">
        <f t="shared" si="287"/>
        <v>plays</v>
      </c>
      <c r="T3701" s="10">
        <f t="shared" si="288"/>
        <v>41897.602037037039</v>
      </c>
      <c r="U3701" s="10">
        <f t="shared" si="289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6">
        <f>IFERROR(E3702/L3702,0)/VLOOKUP(H3702,ExchangeRates,2,FALSE)</f>
        <v>33.666666666666664</v>
      </c>
      <c r="Q3702" s="15">
        <f>IFERROR(E3702/VLOOKUP(H3702,ExchangeRates,2,FALSE),0)</f>
        <v>606</v>
      </c>
      <c r="R3702" t="str">
        <f t="shared" si="286"/>
        <v>theater</v>
      </c>
      <c r="S3702" t="str">
        <f t="shared" si="287"/>
        <v>plays</v>
      </c>
      <c r="T3702" s="10">
        <f t="shared" si="288"/>
        <v>41882.585648148146</v>
      </c>
      <c r="U3702" s="10">
        <f t="shared" si="289"/>
        <v>41912.666666666664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6">
        <f>IFERROR(E3703/L3703,0)/VLOOKUP(H3703,ExchangeRates,2,FALSE)</f>
        <v>48.847776695877961</v>
      </c>
      <c r="Q3703" s="15">
        <f>IFERROR(E3703/VLOOKUP(H3703,ExchangeRates,2,FALSE),0)</f>
        <v>1905.0632911392404</v>
      </c>
      <c r="R3703" t="str">
        <f t="shared" si="286"/>
        <v>theater</v>
      </c>
      <c r="S3703" t="str">
        <f t="shared" si="287"/>
        <v>plays</v>
      </c>
      <c r="T3703" s="10">
        <f t="shared" si="288"/>
        <v>42129.541585648149</v>
      </c>
      <c r="U3703" s="10">
        <f t="shared" si="289"/>
        <v>42159.541585648149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6">
        <f>IFERROR(E3704/L3704,0)/VLOOKUP(H3704,ExchangeRates,2,FALSE)</f>
        <v>197.4080771549126</v>
      </c>
      <c r="Q3704" s="15">
        <f>IFERROR(E3704/VLOOKUP(H3704,ExchangeRates,2,FALSE),0)</f>
        <v>4145.5696202531644</v>
      </c>
      <c r="R3704" t="str">
        <f t="shared" si="286"/>
        <v>theater</v>
      </c>
      <c r="S3704" t="str">
        <f t="shared" si="287"/>
        <v>plays</v>
      </c>
      <c r="T3704" s="10">
        <f t="shared" si="288"/>
        <v>42524.53800925926</v>
      </c>
      <c r="U3704" s="10">
        <f t="shared" si="289"/>
        <v>42561.957638888889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6">
        <f>IFERROR(E3705/L3705,0)/VLOOKUP(H3705,ExchangeRates,2,FALSE)</f>
        <v>43.2</v>
      </c>
      <c r="Q3705" s="15">
        <f>IFERROR(E3705/VLOOKUP(H3705,ExchangeRates,2,FALSE),0)</f>
        <v>1296</v>
      </c>
      <c r="R3705" t="str">
        <f t="shared" si="286"/>
        <v>theater</v>
      </c>
      <c r="S3705" t="str">
        <f t="shared" si="287"/>
        <v>plays</v>
      </c>
      <c r="T3705" s="10">
        <f t="shared" si="288"/>
        <v>42556.504490740743</v>
      </c>
      <c r="U3705" s="10">
        <f t="shared" si="289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6">
        <f>IFERROR(E3706/L3706,0)/VLOOKUP(H3706,ExchangeRates,2,FALSE)</f>
        <v>19.175339896858883</v>
      </c>
      <c r="Q3706" s="15">
        <f>IFERROR(E3706/VLOOKUP(H3706,ExchangeRates,2,FALSE),0)</f>
        <v>517.73417721518979</v>
      </c>
      <c r="R3706" t="str">
        <f t="shared" si="286"/>
        <v>theater</v>
      </c>
      <c r="S3706" t="str">
        <f t="shared" si="287"/>
        <v>plays</v>
      </c>
      <c r="T3706" s="10">
        <f t="shared" si="288"/>
        <v>42461.689745370371</v>
      </c>
      <c r="U3706" s="10">
        <f t="shared" si="289"/>
        <v>42521.689745370371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6">
        <f>IFERROR(E3707/L3707,0)/VLOOKUP(H3707,ExchangeRates,2,FALSE)</f>
        <v>83.571428571428569</v>
      </c>
      <c r="Q3707" s="15">
        <f>IFERROR(E3707/VLOOKUP(H3707,ExchangeRates,2,FALSE),0)</f>
        <v>2925</v>
      </c>
      <c r="R3707" t="str">
        <f t="shared" si="286"/>
        <v>theater</v>
      </c>
      <c r="S3707" t="str">
        <f t="shared" si="287"/>
        <v>plays</v>
      </c>
      <c r="T3707" s="10">
        <f t="shared" si="288"/>
        <v>41792.542986111112</v>
      </c>
      <c r="U3707" s="10">
        <f t="shared" si="289"/>
        <v>41813.75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6">
        <f>IFERROR(E3708/L3708,0)/VLOOKUP(H3708,ExchangeRates,2,FALSE)</f>
        <v>140</v>
      </c>
      <c r="Q3708" s="15">
        <f>IFERROR(E3708/VLOOKUP(H3708,ExchangeRates,2,FALSE),0)</f>
        <v>1820</v>
      </c>
      <c r="R3708" t="str">
        <f t="shared" si="286"/>
        <v>theater</v>
      </c>
      <c r="S3708" t="str">
        <f t="shared" si="287"/>
        <v>plays</v>
      </c>
      <c r="T3708" s="10">
        <f t="shared" si="288"/>
        <v>41879.913761574076</v>
      </c>
      <c r="U3708" s="10">
        <f t="shared" si="289"/>
        <v>41894.913761574076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6">
        <f>IFERROR(E3709/L3709,0)/VLOOKUP(H3709,ExchangeRates,2,FALSE)</f>
        <v>80.869565217391298</v>
      </c>
      <c r="Q3709" s="15">
        <f>IFERROR(E3709/VLOOKUP(H3709,ExchangeRates,2,FALSE),0)</f>
        <v>1860</v>
      </c>
      <c r="R3709" t="str">
        <f t="shared" si="286"/>
        <v>theater</v>
      </c>
      <c r="S3709" t="str">
        <f t="shared" si="287"/>
        <v>plays</v>
      </c>
      <c r="T3709" s="10">
        <f t="shared" si="288"/>
        <v>42552.048356481479</v>
      </c>
      <c r="U3709" s="10">
        <f t="shared" si="289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6">
        <f>IFERROR(E3710/L3710,0)/VLOOKUP(H3710,ExchangeRates,2,FALSE)</f>
        <v>53.846153846153847</v>
      </c>
      <c r="Q3710" s="15">
        <f>IFERROR(E3710/VLOOKUP(H3710,ExchangeRates,2,FALSE),0)</f>
        <v>2100</v>
      </c>
      <c r="R3710" t="str">
        <f t="shared" si="286"/>
        <v>theater</v>
      </c>
      <c r="S3710" t="str">
        <f t="shared" si="287"/>
        <v>plays</v>
      </c>
      <c r="T3710" s="10">
        <f t="shared" si="288"/>
        <v>41810.142199074078</v>
      </c>
      <c r="U3710" s="10">
        <f t="shared" si="289"/>
        <v>41824.142199074078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6">
        <f>IFERROR(E3711/L3711,0)/VLOOKUP(H3711,ExchangeRates,2,FALSE)</f>
        <v>39.150090415913198</v>
      </c>
      <c r="Q3711" s="15">
        <f>IFERROR(E3711/VLOOKUP(H3711,ExchangeRates,2,FALSE),0)</f>
        <v>1370.253164556962</v>
      </c>
      <c r="R3711" t="str">
        <f t="shared" si="286"/>
        <v>theater</v>
      </c>
      <c r="S3711" t="str">
        <f t="shared" si="287"/>
        <v>plays</v>
      </c>
      <c r="T3711" s="10">
        <f t="shared" si="288"/>
        <v>41785.707708333335</v>
      </c>
      <c r="U3711" s="10">
        <f t="shared" si="289"/>
        <v>41815.707708333335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6">
        <f>IFERROR(E3712/L3712,0)/VLOOKUP(H3712,ExchangeRates,2,FALSE)</f>
        <v>67.962962962962962</v>
      </c>
      <c r="Q3712" s="15">
        <f>IFERROR(E3712/VLOOKUP(H3712,ExchangeRates,2,FALSE),0)</f>
        <v>1835</v>
      </c>
      <c r="R3712" t="str">
        <f t="shared" si="286"/>
        <v>theater</v>
      </c>
      <c r="S3712" t="str">
        <f t="shared" si="287"/>
        <v>plays</v>
      </c>
      <c r="T3712" s="10">
        <f t="shared" si="288"/>
        <v>42072.576249999998</v>
      </c>
      <c r="U3712" s="10">
        <f t="shared" si="289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6">
        <f>IFERROR(E3713/L3713,0)/VLOOKUP(H3713,ExchangeRates,2,FALSE)</f>
        <v>27.142857142857142</v>
      </c>
      <c r="Q3713" s="15">
        <f>IFERROR(E3713/VLOOKUP(H3713,ExchangeRates,2,FALSE),0)</f>
        <v>570</v>
      </c>
      <c r="R3713" t="str">
        <f t="shared" si="286"/>
        <v>theater</v>
      </c>
      <c r="S3713" t="str">
        <f t="shared" si="287"/>
        <v>plays</v>
      </c>
      <c r="T3713" s="10">
        <f t="shared" si="288"/>
        <v>41779.724224537036</v>
      </c>
      <c r="U3713" s="10">
        <f t="shared" si="289"/>
        <v>41805.666666666664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 s="6">
        <f>IFERROR(E3714/L3714,0)/VLOOKUP(H3714,ExchangeRates,2,FALSE)</f>
        <v>110.86538461538461</v>
      </c>
      <c r="Q3714" s="15">
        <f>IFERROR(E3714/VLOOKUP(H3714,ExchangeRates,2,FALSE),0)</f>
        <v>11530</v>
      </c>
      <c r="R3714" t="str">
        <f t="shared" si="286"/>
        <v>theater</v>
      </c>
      <c r="S3714" t="str">
        <f t="shared" si="287"/>
        <v>plays</v>
      </c>
      <c r="T3714" s="10">
        <f t="shared" si="288"/>
        <v>42134.172071759254</v>
      </c>
      <c r="U3714" s="10">
        <f t="shared" si="289"/>
        <v>42155.290972222225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 s="6">
        <f>IFERROR(E3715/L3715,0)/VLOOKUP(H3715,ExchangeRates,2,FALSE)</f>
        <v>106.84210526315789</v>
      </c>
      <c r="Q3715" s="15">
        <f>IFERROR(E3715/VLOOKUP(H3715,ExchangeRates,2,FALSE),0)</f>
        <v>2030</v>
      </c>
      <c r="R3715" t="str">
        <f t="shared" ref="R3715:R3778" si="291">LEFT(N3715,FIND("/",N3715)-1)</f>
        <v>theater</v>
      </c>
      <c r="S3715" t="str">
        <f t="shared" ref="S3715:S3778" si="292">RIGHT(N3715,LEN(N3715)-FIND("/",N3715))</f>
        <v>plays</v>
      </c>
      <c r="T3715" s="10">
        <f t="shared" ref="T3715:T3778" si="293">(((J3715/86400)+DATE(1970,1,1)))</f>
        <v>42505.738032407404</v>
      </c>
      <c r="U3715" s="10">
        <f t="shared" ref="U3715:U3778" si="294">(((I3715/86400)+DATE(1970,1,1)))</f>
        <v>42525.738032407404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6">
        <f>IFERROR(E3716/L3716,0)/VLOOKUP(H3716,ExchangeRates,2,FALSE)</f>
        <v>105.51546391752578</v>
      </c>
      <c r="Q3716" s="15">
        <f>IFERROR(E3716/VLOOKUP(H3716,ExchangeRates,2,FALSE),0)</f>
        <v>10235</v>
      </c>
      <c r="R3716" t="str">
        <f t="shared" si="291"/>
        <v>theater</v>
      </c>
      <c r="S3716" t="str">
        <f t="shared" si="292"/>
        <v>plays</v>
      </c>
      <c r="T3716" s="10">
        <f t="shared" si="293"/>
        <v>42118.556331018517</v>
      </c>
      <c r="U3716" s="10">
        <f t="shared" si="294"/>
        <v>42150.165972222225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6">
        <f>IFERROR(E3717/L3717,0)/VLOOKUP(H3717,ExchangeRates,2,FALSE)</f>
        <v>168.30754805438349</v>
      </c>
      <c r="Q3717" s="15">
        <f>IFERROR(E3717/VLOOKUP(H3717,ExchangeRates,2,FALSE),0)</f>
        <v>4544.3037974683539</v>
      </c>
      <c r="R3717" t="str">
        <f t="shared" si="291"/>
        <v>theater</v>
      </c>
      <c r="S3717" t="str">
        <f t="shared" si="292"/>
        <v>plays</v>
      </c>
      <c r="T3717" s="10">
        <f t="shared" si="293"/>
        <v>42036.995590277773</v>
      </c>
      <c r="U3717" s="10">
        <f t="shared" si="294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6">
        <f>IFERROR(E3718/L3718,0)/VLOOKUP(H3718,ExchangeRates,2,FALSE)</f>
        <v>51.916666666666664</v>
      </c>
      <c r="Q3718" s="15">
        <f>IFERROR(E3718/VLOOKUP(H3718,ExchangeRates,2,FALSE),0)</f>
        <v>1246</v>
      </c>
      <c r="R3718" t="str">
        <f t="shared" si="291"/>
        <v>theater</v>
      </c>
      <c r="S3718" t="str">
        <f t="shared" si="292"/>
        <v>plays</v>
      </c>
      <c r="T3718" s="10">
        <f t="shared" si="293"/>
        <v>42360.887835648144</v>
      </c>
      <c r="U3718" s="10">
        <f t="shared" si="294"/>
        <v>42390.887835648144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6">
        <f>IFERROR(E3719/L3719,0)/VLOOKUP(H3719,ExchangeRates,2,FALSE)</f>
        <v>392.40506329113924</v>
      </c>
      <c r="Q3719" s="15">
        <f>IFERROR(E3719/VLOOKUP(H3719,ExchangeRates,2,FALSE),0)</f>
        <v>5101.2658227848096</v>
      </c>
      <c r="R3719" t="str">
        <f t="shared" si="291"/>
        <v>theater</v>
      </c>
      <c r="S3719" t="str">
        <f t="shared" si="292"/>
        <v>plays</v>
      </c>
      <c r="T3719" s="10">
        <f t="shared" si="293"/>
        <v>42102.866307870368</v>
      </c>
      <c r="U3719" s="10">
        <f t="shared" si="294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6">
        <f>IFERROR(E3720/L3720,0)/VLOOKUP(H3720,ExchangeRates,2,FALSE)</f>
        <v>32.938910291689595</v>
      </c>
      <c r="Q3720" s="15">
        <f>IFERROR(E3720/VLOOKUP(H3720,ExchangeRates,2,FALSE),0)</f>
        <v>1515.1898734177214</v>
      </c>
      <c r="R3720" t="str">
        <f t="shared" si="291"/>
        <v>theater</v>
      </c>
      <c r="S3720" t="str">
        <f t="shared" si="292"/>
        <v>plays</v>
      </c>
      <c r="T3720" s="10">
        <f t="shared" si="293"/>
        <v>42032.716145833328</v>
      </c>
      <c r="U3720" s="10">
        <f t="shared" si="294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6">
        <f>IFERROR(E3721/L3721,0)/VLOOKUP(H3721,ExchangeRates,2,FALSE)</f>
        <v>132.91139240506328</v>
      </c>
      <c r="Q3721" s="15">
        <f>IFERROR(E3721/VLOOKUP(H3721,ExchangeRates,2,FALSE),0)</f>
        <v>531.64556962025313</v>
      </c>
      <c r="R3721" t="str">
        <f t="shared" si="291"/>
        <v>theater</v>
      </c>
      <c r="S3721" t="str">
        <f t="shared" si="292"/>
        <v>plays</v>
      </c>
      <c r="T3721" s="10">
        <f t="shared" si="293"/>
        <v>42147.729930555557</v>
      </c>
      <c r="U3721" s="10">
        <f t="shared" si="294"/>
        <v>42177.729930555557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6">
        <f>IFERROR(E3722/L3722,0)/VLOOKUP(H3722,ExchangeRates,2,FALSE)</f>
        <v>86.224999999999994</v>
      </c>
      <c r="Q3722" s="15">
        <f>IFERROR(E3722/VLOOKUP(H3722,ExchangeRates,2,FALSE),0)</f>
        <v>3449</v>
      </c>
      <c r="R3722" t="str">
        <f t="shared" si="291"/>
        <v>theater</v>
      </c>
      <c r="S3722" t="str">
        <f t="shared" si="292"/>
        <v>plays</v>
      </c>
      <c r="T3722" s="10">
        <f t="shared" si="293"/>
        <v>42165.993125000001</v>
      </c>
      <c r="U3722" s="10">
        <f t="shared" si="294"/>
        <v>42187.993125000001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6">
        <f>IFERROR(E3723/L3723,0)/VLOOKUP(H3723,ExchangeRates,2,FALSE)</f>
        <v>114.54545454545455</v>
      </c>
      <c r="Q3723" s="15">
        <f>IFERROR(E3723/VLOOKUP(H3723,ExchangeRates,2,FALSE),0)</f>
        <v>5040</v>
      </c>
      <c r="R3723" t="str">
        <f t="shared" si="291"/>
        <v>theater</v>
      </c>
      <c r="S3723" t="str">
        <f t="shared" si="292"/>
        <v>plays</v>
      </c>
      <c r="T3723" s="10">
        <f t="shared" si="293"/>
        <v>41927.936157407406</v>
      </c>
      <c r="U3723" s="10">
        <f t="shared" si="294"/>
        <v>41948.977824074071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6">
        <f>IFERROR(E3724/L3724,0)/VLOOKUP(H3724,ExchangeRates,2,FALSE)</f>
        <v>35.565031982942429</v>
      </c>
      <c r="Q3724" s="15">
        <f>IFERROR(E3724/VLOOKUP(H3724,ExchangeRates,2,FALSE),0)</f>
        <v>1244.7761194029849</v>
      </c>
      <c r="R3724" t="str">
        <f t="shared" si="291"/>
        <v>theater</v>
      </c>
      <c r="S3724" t="str">
        <f t="shared" si="292"/>
        <v>plays</v>
      </c>
      <c r="T3724" s="10">
        <f t="shared" si="293"/>
        <v>42381.671840277777</v>
      </c>
      <c r="U3724" s="10">
        <f t="shared" si="294"/>
        <v>42411.957638888889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6">
        <f>IFERROR(E3725/L3725,0)/VLOOKUP(H3725,ExchangeRates,2,FALSE)</f>
        <v>92.264416315049218</v>
      </c>
      <c r="Q3725" s="15">
        <f>IFERROR(E3725/VLOOKUP(H3725,ExchangeRates,2,FALSE),0)</f>
        <v>5812.658227848101</v>
      </c>
      <c r="R3725" t="str">
        <f t="shared" si="291"/>
        <v>theater</v>
      </c>
      <c r="S3725" t="str">
        <f t="shared" si="292"/>
        <v>plays</v>
      </c>
      <c r="T3725" s="10">
        <f t="shared" si="293"/>
        <v>41943.753032407403</v>
      </c>
      <c r="U3725" s="10">
        <f t="shared" si="294"/>
        <v>41973.794699074075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6">
        <f>IFERROR(E3726/L3726,0)/VLOOKUP(H3726,ExchangeRates,2,FALSE)</f>
        <v>62.715829896174093</v>
      </c>
      <c r="Q3726" s="15">
        <f>IFERROR(E3726/VLOOKUP(H3726,ExchangeRates,2,FALSE),0)</f>
        <v>5581.7088607594933</v>
      </c>
      <c r="R3726" t="str">
        <f t="shared" si="291"/>
        <v>theater</v>
      </c>
      <c r="S3726" t="str">
        <f t="shared" si="292"/>
        <v>plays</v>
      </c>
      <c r="T3726" s="10">
        <f t="shared" si="293"/>
        <v>42465.491435185184</v>
      </c>
      <c r="U3726" s="10">
        <f t="shared" si="294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6">
        <f>IFERROR(E3727/L3727,0)/VLOOKUP(H3727,ExchangeRates,2,FALSE)</f>
        <v>32.151898734177209</v>
      </c>
      <c r="Q3727" s="15">
        <f>IFERROR(E3727/VLOOKUP(H3727,ExchangeRates,2,FALSE),0)</f>
        <v>482.27848101265823</v>
      </c>
      <c r="R3727" t="str">
        <f t="shared" si="291"/>
        <v>theater</v>
      </c>
      <c r="S3727" t="str">
        <f t="shared" si="292"/>
        <v>plays</v>
      </c>
      <c r="T3727" s="10">
        <f t="shared" si="293"/>
        <v>42401.945219907408</v>
      </c>
      <c r="U3727" s="10">
        <f t="shared" si="294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6">
        <f>IFERROR(E3728/L3728,0)/VLOOKUP(H3728,ExchangeRates,2,FALSE)</f>
        <v>62.586956521739133</v>
      </c>
      <c r="Q3728" s="15">
        <f>IFERROR(E3728/VLOOKUP(H3728,ExchangeRates,2,FALSE),0)</f>
        <v>2879</v>
      </c>
      <c r="R3728" t="str">
        <f t="shared" si="291"/>
        <v>theater</v>
      </c>
      <c r="S3728" t="str">
        <f t="shared" si="292"/>
        <v>plays</v>
      </c>
      <c r="T3728" s="10">
        <f t="shared" si="293"/>
        <v>42462.140868055554</v>
      </c>
      <c r="U3728" s="10">
        <f t="shared" si="294"/>
        <v>42489.875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6">
        <f>IFERROR(E3729/L3729,0)/VLOOKUP(H3729,ExchangeRates,2,FALSE)</f>
        <v>61.060606060606062</v>
      </c>
      <c r="Q3729" s="15">
        <f>IFERROR(E3729/VLOOKUP(H3729,ExchangeRates,2,FALSE),0)</f>
        <v>2015</v>
      </c>
      <c r="R3729" t="str">
        <f t="shared" si="291"/>
        <v>theater</v>
      </c>
      <c r="S3729" t="str">
        <f t="shared" si="292"/>
        <v>plays</v>
      </c>
      <c r="T3729" s="10">
        <f t="shared" si="293"/>
        <v>42632.348310185189</v>
      </c>
      <c r="U3729" s="10">
        <f t="shared" si="294"/>
        <v>42663.204861111109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6">
        <f>IFERROR(E3730/L3730,0)/VLOOKUP(H3730,ExchangeRates,2,FALSE)</f>
        <v>60.064516129032256</v>
      </c>
      <c r="Q3730" s="15">
        <f>IFERROR(E3730/VLOOKUP(H3730,ExchangeRates,2,FALSE),0)</f>
        <v>1862</v>
      </c>
      <c r="R3730" t="str">
        <f t="shared" si="291"/>
        <v>theater</v>
      </c>
      <c r="S3730" t="str">
        <f t="shared" si="292"/>
        <v>plays</v>
      </c>
      <c r="T3730" s="10">
        <f t="shared" si="293"/>
        <v>42205.171018518522</v>
      </c>
      <c r="U3730" s="10">
        <f t="shared" si="294"/>
        <v>42235.171018518522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6">
        <f>IFERROR(E3731/L3731,0)/VLOOKUP(H3731,ExchangeRates,2,FALSE)</f>
        <v>72.400000000000006</v>
      </c>
      <c r="Q3731" s="15">
        <f>IFERROR(E3731/VLOOKUP(H3731,ExchangeRates,2,FALSE),0)</f>
        <v>362</v>
      </c>
      <c r="R3731" t="str">
        <f t="shared" si="291"/>
        <v>theater</v>
      </c>
      <c r="S3731" t="str">
        <f t="shared" si="292"/>
        <v>plays</v>
      </c>
      <c r="T3731" s="10">
        <f t="shared" si="293"/>
        <v>42041.205000000002</v>
      </c>
      <c r="U3731" s="10">
        <f t="shared" si="294"/>
        <v>42086.16333333333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6">
        <f>IFERROR(E3732/L3732,0)/VLOOKUP(H3732,ExchangeRates,2,FALSE)</f>
        <v>100</v>
      </c>
      <c r="Q3732" s="15">
        <f>IFERROR(E3732/VLOOKUP(H3732,ExchangeRates,2,FALSE),0)</f>
        <v>100</v>
      </c>
      <c r="R3732" t="str">
        <f t="shared" si="291"/>
        <v>theater</v>
      </c>
      <c r="S3732" t="str">
        <f t="shared" si="292"/>
        <v>plays</v>
      </c>
      <c r="T3732" s="10">
        <f t="shared" si="293"/>
        <v>42203.677766203706</v>
      </c>
      <c r="U3732" s="10">
        <f t="shared" si="294"/>
        <v>42233.677766203706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6">
        <f>IFERROR(E3733/L3733,0)/VLOOKUP(H3733,ExchangeRates,2,FALSE)</f>
        <v>51.666666666666664</v>
      </c>
      <c r="Q3733" s="15">
        <f>IFERROR(E3733/VLOOKUP(H3733,ExchangeRates,2,FALSE),0)</f>
        <v>620</v>
      </c>
      <c r="R3733" t="str">
        <f t="shared" si="291"/>
        <v>theater</v>
      </c>
      <c r="S3733" t="str">
        <f t="shared" si="292"/>
        <v>plays</v>
      </c>
      <c r="T3733" s="10">
        <f t="shared" si="293"/>
        <v>41983.752847222218</v>
      </c>
      <c r="U3733" s="10">
        <f t="shared" si="294"/>
        <v>42014.140972222223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6">
        <f>IFERROR(E3734/L3734,0)/VLOOKUP(H3734,ExchangeRates,2,FALSE)</f>
        <v>37.215909090909093</v>
      </c>
      <c r="Q3734" s="15">
        <f>IFERROR(E3734/VLOOKUP(H3734,ExchangeRates,2,FALSE),0)</f>
        <v>148.86363636363637</v>
      </c>
      <c r="R3734" t="str">
        <f t="shared" si="291"/>
        <v>theater</v>
      </c>
      <c r="S3734" t="str">
        <f t="shared" si="292"/>
        <v>plays</v>
      </c>
      <c r="T3734" s="10">
        <f t="shared" si="293"/>
        <v>41968.677465277782</v>
      </c>
      <c r="U3734" s="10">
        <f t="shared" si="294"/>
        <v>42028.5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>
        <f>IFERROR(E3735/L3735,0)/VLOOKUP(H3735,ExchangeRates,2,FALSE)</f>
        <v>0</v>
      </c>
      <c r="Q3735" s="15">
        <f>IFERROR(E3735/VLOOKUP(H3735,ExchangeRates,2,FALSE),0)</f>
        <v>0</v>
      </c>
      <c r="R3735" t="str">
        <f t="shared" si="291"/>
        <v>theater</v>
      </c>
      <c r="S3735" t="str">
        <f t="shared" si="292"/>
        <v>plays</v>
      </c>
      <c r="T3735" s="10">
        <f t="shared" si="293"/>
        <v>42103.024398148147</v>
      </c>
      <c r="U3735" s="10">
        <f t="shared" si="294"/>
        <v>42112.9375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6">
        <f>IFERROR(E3736/L3736,0)/VLOOKUP(H3736,ExchangeRates,2,FALSE)</f>
        <v>61</v>
      </c>
      <c r="Q3736" s="15">
        <f>IFERROR(E3736/VLOOKUP(H3736,ExchangeRates,2,FALSE),0)</f>
        <v>427</v>
      </c>
      <c r="R3736" t="str">
        <f t="shared" si="291"/>
        <v>theater</v>
      </c>
      <c r="S3736" t="str">
        <f t="shared" si="292"/>
        <v>plays</v>
      </c>
      <c r="T3736" s="10">
        <f t="shared" si="293"/>
        <v>42089.901574074072</v>
      </c>
      <c r="U3736" s="10">
        <f t="shared" si="294"/>
        <v>42149.901574074072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6">
        <f>IFERROR(E3737/L3737,0)/VLOOKUP(H3737,ExchangeRates,2,FALSE)</f>
        <v>12.658227848101266</v>
      </c>
      <c r="Q3737" s="15">
        <f>IFERROR(E3737/VLOOKUP(H3737,ExchangeRates,2,FALSE),0)</f>
        <v>25.316455696202532</v>
      </c>
      <c r="R3737" t="str">
        <f t="shared" si="291"/>
        <v>theater</v>
      </c>
      <c r="S3737" t="str">
        <f t="shared" si="292"/>
        <v>plays</v>
      </c>
      <c r="T3737" s="10">
        <f t="shared" si="293"/>
        <v>42122.693159722221</v>
      </c>
      <c r="U3737" s="10">
        <f t="shared" si="294"/>
        <v>42152.693159722221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6">
        <f>IFERROR(E3738/L3738,0)/VLOOKUP(H3738,ExchangeRates,2,FALSE)</f>
        <v>12.658227848101266</v>
      </c>
      <c r="Q3738" s="15">
        <f>IFERROR(E3738/VLOOKUP(H3738,ExchangeRates,2,FALSE),0)</f>
        <v>12.658227848101266</v>
      </c>
      <c r="R3738" t="str">
        <f t="shared" si="291"/>
        <v>theater</v>
      </c>
      <c r="S3738" t="str">
        <f t="shared" si="292"/>
        <v>plays</v>
      </c>
      <c r="T3738" s="10">
        <f t="shared" si="293"/>
        <v>42048.711724537032</v>
      </c>
      <c r="U3738" s="10">
        <f t="shared" si="294"/>
        <v>42086.75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6">
        <f>IFERROR(E3739/L3739,0)/VLOOKUP(H3739,ExchangeRates,2,FALSE)</f>
        <v>37.5</v>
      </c>
      <c r="Q3739" s="15">
        <f>IFERROR(E3739/VLOOKUP(H3739,ExchangeRates,2,FALSE),0)</f>
        <v>150</v>
      </c>
      <c r="R3739" t="str">
        <f t="shared" si="291"/>
        <v>theater</v>
      </c>
      <c r="S3739" t="str">
        <f t="shared" si="292"/>
        <v>plays</v>
      </c>
      <c r="T3739" s="10">
        <f t="shared" si="293"/>
        <v>42297.691006944442</v>
      </c>
      <c r="U3739" s="10">
        <f t="shared" si="294"/>
        <v>42320.290972222225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6">
        <f>IFERROR(E3740/L3740,0)/VLOOKUP(H3740,ExchangeRates,2,FALSE)</f>
        <v>56.962025316455694</v>
      </c>
      <c r="Q3740" s="15">
        <f>IFERROR(E3740/VLOOKUP(H3740,ExchangeRates,2,FALSE),0)</f>
        <v>341.77215189873414</v>
      </c>
      <c r="R3740" t="str">
        <f t="shared" si="291"/>
        <v>theater</v>
      </c>
      <c r="S3740" t="str">
        <f t="shared" si="292"/>
        <v>plays</v>
      </c>
      <c r="T3740" s="10">
        <f t="shared" si="293"/>
        <v>41813.938715277778</v>
      </c>
      <c r="U3740" s="10">
        <f t="shared" si="294"/>
        <v>41835.916666666664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6">
        <f>IFERROR(E3741/L3741,0)/VLOOKUP(H3741,ExchangeRates,2,FALSE)</f>
        <v>127.37341772151898</v>
      </c>
      <c r="Q3741" s="15">
        <f>IFERROR(E3741/VLOOKUP(H3741,ExchangeRates,2,FALSE),0)</f>
        <v>1018.9873417721518</v>
      </c>
      <c r="R3741" t="str">
        <f t="shared" si="291"/>
        <v>theater</v>
      </c>
      <c r="S3741" t="str">
        <f t="shared" si="292"/>
        <v>plays</v>
      </c>
      <c r="T3741" s="10">
        <f t="shared" si="293"/>
        <v>42548.449861111112</v>
      </c>
      <c r="U3741" s="10">
        <f t="shared" si="294"/>
        <v>42568.449861111112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6">
        <f>IFERROR(E3742/L3742,0)/VLOOKUP(H3742,ExchangeRates,2,FALSE)</f>
        <v>25.571428571428573</v>
      </c>
      <c r="Q3742" s="15">
        <f>IFERROR(E3742/VLOOKUP(H3742,ExchangeRates,2,FALSE),0)</f>
        <v>358</v>
      </c>
      <c r="R3742" t="str">
        <f t="shared" si="291"/>
        <v>theater</v>
      </c>
      <c r="S3742" t="str">
        <f t="shared" si="292"/>
        <v>plays</v>
      </c>
      <c r="T3742" s="10">
        <f t="shared" si="293"/>
        <v>41833.089756944442</v>
      </c>
      <c r="U3742" s="10">
        <f t="shared" si="294"/>
        <v>41863.079143518517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>
        <f>IFERROR(E3743/L3743,0)/VLOOKUP(H3743,ExchangeRates,2,FALSE)</f>
        <v>0</v>
      </c>
      <c r="Q3743" s="15">
        <f>IFERROR(E3743/VLOOKUP(H3743,ExchangeRates,2,FALSE),0)</f>
        <v>0</v>
      </c>
      <c r="R3743" t="str">
        <f t="shared" si="291"/>
        <v>theater</v>
      </c>
      <c r="S3743" t="str">
        <f t="shared" si="292"/>
        <v>plays</v>
      </c>
      <c r="T3743" s="10">
        <f t="shared" si="293"/>
        <v>42325.920717592591</v>
      </c>
      <c r="U3743" s="10">
        <f t="shared" si="294"/>
        <v>42355.920717592591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6">
        <f>IFERROR(E3744/L3744,0)/VLOOKUP(H3744,ExchangeRates,2,FALSE)</f>
        <v>25</v>
      </c>
      <c r="Q3744" s="15">
        <f>IFERROR(E3744/VLOOKUP(H3744,ExchangeRates,2,FALSE),0)</f>
        <v>100</v>
      </c>
      <c r="R3744" t="str">
        <f t="shared" si="291"/>
        <v>theater</v>
      </c>
      <c r="S3744" t="str">
        <f t="shared" si="292"/>
        <v>plays</v>
      </c>
      <c r="T3744" s="10">
        <f t="shared" si="293"/>
        <v>41858.214629629627</v>
      </c>
      <c r="U3744" s="10">
        <f t="shared" si="294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>
        <f>IFERROR(E3745/L3745,0)/VLOOKUP(H3745,ExchangeRates,2,FALSE)</f>
        <v>0</v>
      </c>
      <c r="Q3745" s="15">
        <f>IFERROR(E3745/VLOOKUP(H3745,ExchangeRates,2,FALSE),0)</f>
        <v>0</v>
      </c>
      <c r="R3745" t="str">
        <f t="shared" si="291"/>
        <v>theater</v>
      </c>
      <c r="S3745" t="str">
        <f t="shared" si="292"/>
        <v>plays</v>
      </c>
      <c r="T3745" s="10">
        <f t="shared" si="293"/>
        <v>41793.710231481484</v>
      </c>
      <c r="U3745" s="10">
        <f t="shared" si="294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>
        <f>IFERROR(E3746/L3746,0)/VLOOKUP(H3746,ExchangeRates,2,FALSE)</f>
        <v>0</v>
      </c>
      <c r="Q3746" s="15">
        <f>IFERROR(E3746/VLOOKUP(H3746,ExchangeRates,2,FALSE),0)</f>
        <v>0</v>
      </c>
      <c r="R3746" t="str">
        <f t="shared" si="291"/>
        <v>theater</v>
      </c>
      <c r="S3746" t="str">
        <f t="shared" si="292"/>
        <v>plays</v>
      </c>
      <c r="T3746" s="10">
        <f t="shared" si="293"/>
        <v>41793.814259259263</v>
      </c>
      <c r="U3746" s="10">
        <f t="shared" si="294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6">
        <f>IFERROR(E3747/L3747,0)/VLOOKUP(H3747,ExchangeRates,2,FALSE)</f>
        <v>10</v>
      </c>
      <c r="Q3747" s="15">
        <f>IFERROR(E3747/VLOOKUP(H3747,ExchangeRates,2,FALSE),0)</f>
        <v>10</v>
      </c>
      <c r="R3747" t="str">
        <f t="shared" si="291"/>
        <v>theater</v>
      </c>
      <c r="S3747" t="str">
        <f t="shared" si="292"/>
        <v>plays</v>
      </c>
      <c r="T3747" s="10">
        <f t="shared" si="293"/>
        <v>41831.697939814811</v>
      </c>
      <c r="U3747" s="10">
        <f t="shared" si="294"/>
        <v>41861.697939814811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6">
        <f>IFERROR(E3748/L3748,0)/VLOOKUP(H3748,ExchangeRates,2,FALSE)</f>
        <v>202</v>
      </c>
      <c r="Q3748" s="15">
        <f>IFERROR(E3748/VLOOKUP(H3748,ExchangeRates,2,FALSE),0)</f>
        <v>202</v>
      </c>
      <c r="R3748" t="str">
        <f t="shared" si="291"/>
        <v>theater</v>
      </c>
      <c r="S3748" t="str">
        <f t="shared" si="292"/>
        <v>plays</v>
      </c>
      <c r="T3748" s="10">
        <f t="shared" si="293"/>
        <v>42621.389340277776</v>
      </c>
      <c r="U3748" s="10">
        <f t="shared" si="294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6">
        <f>IFERROR(E3749/L3749,0)/VLOOKUP(H3749,ExchangeRates,2,FALSE)</f>
        <v>31.645569620253163</v>
      </c>
      <c r="Q3749" s="15">
        <f>IFERROR(E3749/VLOOKUP(H3749,ExchangeRates,2,FALSE),0)</f>
        <v>31.645569620253163</v>
      </c>
      <c r="R3749" t="str">
        <f t="shared" si="291"/>
        <v>theater</v>
      </c>
      <c r="S3749" t="str">
        <f t="shared" si="292"/>
        <v>plays</v>
      </c>
      <c r="T3749" s="10">
        <f t="shared" si="293"/>
        <v>42164.299722222218</v>
      </c>
      <c r="U3749" s="10">
        <f t="shared" si="294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6">
        <f>IFERROR(E3750/L3750,0)/VLOOKUP(H3750,ExchangeRates,2,FALSE)</f>
        <v>99.538461538461533</v>
      </c>
      <c r="Q3750" s="15">
        <f>IFERROR(E3750/VLOOKUP(H3750,ExchangeRates,2,FALSE),0)</f>
        <v>5176</v>
      </c>
      <c r="R3750" t="str">
        <f t="shared" si="291"/>
        <v>theater</v>
      </c>
      <c r="S3750" t="str">
        <f t="shared" si="292"/>
        <v>musical</v>
      </c>
      <c r="T3750" s="10">
        <f t="shared" si="293"/>
        <v>42395.706435185188</v>
      </c>
      <c r="U3750" s="10">
        <f t="shared" si="294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6">
        <f>IFERROR(E3751/L3751,0)/VLOOKUP(H3751,ExchangeRates,2,FALSE)</f>
        <v>75</v>
      </c>
      <c r="Q3751" s="15">
        <f>IFERROR(E3751/VLOOKUP(H3751,ExchangeRates,2,FALSE),0)</f>
        <v>525</v>
      </c>
      <c r="R3751" t="str">
        <f t="shared" si="291"/>
        <v>theater</v>
      </c>
      <c r="S3751" t="str">
        <f t="shared" si="292"/>
        <v>musical</v>
      </c>
      <c r="T3751" s="10">
        <f t="shared" si="293"/>
        <v>42458.127175925925</v>
      </c>
      <c r="U3751" s="10">
        <f t="shared" si="294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6">
        <f>IFERROR(E3752/L3752,0)/VLOOKUP(H3752,ExchangeRates,2,FALSE)</f>
        <v>215.25</v>
      </c>
      <c r="Q3752" s="15">
        <f>IFERROR(E3752/VLOOKUP(H3752,ExchangeRates,2,FALSE),0)</f>
        <v>6027</v>
      </c>
      <c r="R3752" t="str">
        <f t="shared" si="291"/>
        <v>theater</v>
      </c>
      <c r="S3752" t="str">
        <f t="shared" si="292"/>
        <v>musical</v>
      </c>
      <c r="T3752" s="10">
        <f t="shared" si="293"/>
        <v>42016.981574074074</v>
      </c>
      <c r="U3752" s="10">
        <f t="shared" si="294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6">
        <f>IFERROR(E3753/L3753,0)/VLOOKUP(H3753,ExchangeRates,2,FALSE)</f>
        <v>120.54545454545455</v>
      </c>
      <c r="Q3753" s="15">
        <f>IFERROR(E3753/VLOOKUP(H3753,ExchangeRates,2,FALSE),0)</f>
        <v>1326</v>
      </c>
      <c r="R3753" t="str">
        <f t="shared" si="291"/>
        <v>theater</v>
      </c>
      <c r="S3753" t="str">
        <f t="shared" si="292"/>
        <v>musical</v>
      </c>
      <c r="T3753" s="10">
        <f t="shared" si="293"/>
        <v>42403.035567129627</v>
      </c>
      <c r="U3753" s="10">
        <f t="shared" si="294"/>
        <v>42462.993900462963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6">
        <f>IFERROR(E3754/L3754,0)/VLOOKUP(H3754,ExchangeRates,2,FALSE)</f>
        <v>47.679324894514764</v>
      </c>
      <c r="Q3754" s="15">
        <f>IFERROR(E3754/VLOOKUP(H3754,ExchangeRates,2,FALSE),0)</f>
        <v>715.18987341772151</v>
      </c>
      <c r="R3754" t="str">
        <f t="shared" si="291"/>
        <v>theater</v>
      </c>
      <c r="S3754" t="str">
        <f t="shared" si="292"/>
        <v>musical</v>
      </c>
      <c r="T3754" s="10">
        <f t="shared" si="293"/>
        <v>42619.802488425921</v>
      </c>
      <c r="U3754" s="10">
        <f t="shared" si="294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6">
        <f>IFERROR(E3755/L3755,0)/VLOOKUP(H3755,ExchangeRates,2,FALSE)</f>
        <v>172.23333333333332</v>
      </c>
      <c r="Q3755" s="15">
        <f>IFERROR(E3755/VLOOKUP(H3755,ExchangeRates,2,FALSE),0)</f>
        <v>5167</v>
      </c>
      <c r="R3755" t="str">
        <f t="shared" si="291"/>
        <v>theater</v>
      </c>
      <c r="S3755" t="str">
        <f t="shared" si="292"/>
        <v>musical</v>
      </c>
      <c r="T3755" s="10">
        <f t="shared" si="293"/>
        <v>42128.824074074073</v>
      </c>
      <c r="U3755" s="10">
        <f t="shared" si="294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6">
        <f>IFERROR(E3756/L3756,0)/VLOOKUP(H3756,ExchangeRates,2,FALSE)</f>
        <v>111.11111111111111</v>
      </c>
      <c r="Q3756" s="15">
        <f>IFERROR(E3756/VLOOKUP(H3756,ExchangeRates,2,FALSE),0)</f>
        <v>3000</v>
      </c>
      <c r="R3756" t="str">
        <f t="shared" si="291"/>
        <v>theater</v>
      </c>
      <c r="S3756" t="str">
        <f t="shared" si="292"/>
        <v>musical</v>
      </c>
      <c r="T3756" s="10">
        <f t="shared" si="293"/>
        <v>41808.881215277775</v>
      </c>
      <c r="U3756" s="10">
        <f t="shared" si="294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6">
        <f>IFERROR(E3757/L3757,0)/VLOOKUP(H3757,ExchangeRates,2,FALSE)</f>
        <v>32.233273056057868</v>
      </c>
      <c r="Q3757" s="15">
        <f>IFERROR(E3757/VLOOKUP(H3757,ExchangeRates,2,FALSE),0)</f>
        <v>902.5316455696202</v>
      </c>
      <c r="R3757" t="str">
        <f t="shared" si="291"/>
        <v>theater</v>
      </c>
      <c r="S3757" t="str">
        <f t="shared" si="292"/>
        <v>musical</v>
      </c>
      <c r="T3757" s="10">
        <f t="shared" si="293"/>
        <v>42445.866979166662</v>
      </c>
      <c r="U3757" s="10">
        <f t="shared" si="294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6">
        <f>IFERROR(E3758/L3758,0)/VLOOKUP(H3758,ExchangeRates,2,FALSE)</f>
        <v>267.64705882352939</v>
      </c>
      <c r="Q3758" s="15">
        <f>IFERROR(E3758/VLOOKUP(H3758,ExchangeRates,2,FALSE),0)</f>
        <v>4550</v>
      </c>
      <c r="R3758" t="str">
        <f t="shared" si="291"/>
        <v>theater</v>
      </c>
      <c r="S3758" t="str">
        <f t="shared" si="292"/>
        <v>musical</v>
      </c>
      <c r="T3758" s="10">
        <f t="shared" si="293"/>
        <v>41771.814791666664</v>
      </c>
      <c r="U3758" s="10">
        <f t="shared" si="294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6">
        <f>IFERROR(E3759/L3759,0)/VLOOKUP(H3759,ExchangeRates,2,FALSE)</f>
        <v>75.959999999999994</v>
      </c>
      <c r="Q3759" s="15">
        <f>IFERROR(E3759/VLOOKUP(H3759,ExchangeRates,2,FALSE),0)</f>
        <v>3798</v>
      </c>
      <c r="R3759" t="str">
        <f t="shared" si="291"/>
        <v>theater</v>
      </c>
      <c r="S3759" t="str">
        <f t="shared" si="292"/>
        <v>musical</v>
      </c>
      <c r="T3759" s="10">
        <f t="shared" si="293"/>
        <v>41954.850868055553</v>
      </c>
      <c r="U3759" s="10">
        <f t="shared" si="294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6">
        <f>IFERROR(E3760/L3760,0)/VLOOKUP(H3760,ExchangeRates,2,FALSE)</f>
        <v>59.03846153846154</v>
      </c>
      <c r="Q3760" s="15">
        <f>IFERROR(E3760/VLOOKUP(H3760,ExchangeRates,2,FALSE),0)</f>
        <v>1535</v>
      </c>
      <c r="R3760" t="str">
        <f t="shared" si="291"/>
        <v>theater</v>
      </c>
      <c r="S3760" t="str">
        <f t="shared" si="292"/>
        <v>musical</v>
      </c>
      <c r="T3760" s="10">
        <f t="shared" si="293"/>
        <v>41747.471504629633</v>
      </c>
      <c r="U3760" s="10">
        <f t="shared" si="294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6">
        <f>IFERROR(E3761/L3761,0)/VLOOKUP(H3761,ExchangeRates,2,FALSE)</f>
        <v>50.111022727272733</v>
      </c>
      <c r="Q3761" s="15">
        <f>IFERROR(E3761/VLOOKUP(H3761,ExchangeRates,2,FALSE),0)</f>
        <v>4409.7700000000004</v>
      </c>
      <c r="R3761" t="str">
        <f t="shared" si="291"/>
        <v>theater</v>
      </c>
      <c r="S3761" t="str">
        <f t="shared" si="292"/>
        <v>musical</v>
      </c>
      <c r="T3761" s="10">
        <f t="shared" si="293"/>
        <v>42182.108252314814</v>
      </c>
      <c r="U3761" s="10">
        <f t="shared" si="294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6">
        <f>IFERROR(E3762/L3762,0)/VLOOKUP(H3762,ExchangeRates,2,FALSE)</f>
        <v>55.502967032967035</v>
      </c>
      <c r="Q3762" s="15">
        <f>IFERROR(E3762/VLOOKUP(H3762,ExchangeRates,2,FALSE),0)</f>
        <v>5050.7700000000004</v>
      </c>
      <c r="R3762" t="str">
        <f t="shared" si="291"/>
        <v>theater</v>
      </c>
      <c r="S3762" t="str">
        <f t="shared" si="292"/>
        <v>musical</v>
      </c>
      <c r="T3762" s="10">
        <f t="shared" si="293"/>
        <v>41739.525300925925</v>
      </c>
      <c r="U3762" s="10">
        <f t="shared" si="294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6">
        <f>IFERROR(E3763/L3763,0)/VLOOKUP(H3763,ExchangeRates,2,FALSE)</f>
        <v>210.97046413502107</v>
      </c>
      <c r="Q3763" s="15">
        <f>IFERROR(E3763/VLOOKUP(H3763,ExchangeRates,2,FALSE),0)</f>
        <v>632.91139240506322</v>
      </c>
      <c r="R3763" t="str">
        <f t="shared" si="291"/>
        <v>theater</v>
      </c>
      <c r="S3763" t="str">
        <f t="shared" si="292"/>
        <v>musical</v>
      </c>
      <c r="T3763" s="10">
        <f t="shared" si="293"/>
        <v>42173.466863425929</v>
      </c>
      <c r="U3763" s="10">
        <f t="shared" si="294"/>
        <v>42226.958333333328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6">
        <f>IFERROR(E3764/L3764,0)/VLOOKUP(H3764,ExchangeRates,2,FALSE)</f>
        <v>60.036166365280287</v>
      </c>
      <c r="Q3764" s="15">
        <f>IFERROR(E3764/VLOOKUP(H3764,ExchangeRates,2,FALSE),0)</f>
        <v>1681.0126582278481</v>
      </c>
      <c r="R3764" t="str">
        <f t="shared" si="291"/>
        <v>theater</v>
      </c>
      <c r="S3764" t="str">
        <f t="shared" si="292"/>
        <v>musical</v>
      </c>
      <c r="T3764" s="10">
        <f t="shared" si="293"/>
        <v>42193.813530092593</v>
      </c>
      <c r="U3764" s="10">
        <f t="shared" si="294"/>
        <v>42218.813530092593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6">
        <f>IFERROR(E3765/L3765,0)/VLOOKUP(H3765,ExchangeRates,2,FALSE)</f>
        <v>64.935064935064929</v>
      </c>
      <c r="Q3765" s="15">
        <f>IFERROR(E3765/VLOOKUP(H3765,ExchangeRates,2,FALSE),0)</f>
        <v>5000</v>
      </c>
      <c r="R3765" t="str">
        <f t="shared" si="291"/>
        <v>theater</v>
      </c>
      <c r="S3765" t="str">
        <f t="shared" si="292"/>
        <v>musical</v>
      </c>
      <c r="T3765" s="10">
        <f t="shared" si="293"/>
        <v>42065.750300925924</v>
      </c>
      <c r="U3765" s="10">
        <f t="shared" si="294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6">
        <f>IFERROR(E3766/L3766,0)/VLOOKUP(H3766,ExchangeRates,2,FALSE)</f>
        <v>55.555555555555557</v>
      </c>
      <c r="Q3766" s="15">
        <f>IFERROR(E3766/VLOOKUP(H3766,ExchangeRates,2,FALSE),0)</f>
        <v>1500</v>
      </c>
      <c r="R3766" t="str">
        <f t="shared" si="291"/>
        <v>theater</v>
      </c>
      <c r="S3766" t="str">
        <f t="shared" si="292"/>
        <v>musical</v>
      </c>
      <c r="T3766" s="10">
        <f t="shared" si="293"/>
        <v>42499.842962962968</v>
      </c>
      <c r="U3766" s="10">
        <f t="shared" si="294"/>
        <v>42519.025000000001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6">
        <f>IFERROR(E3767/L3767,0)/VLOOKUP(H3767,ExchangeRates,2,FALSE)</f>
        <v>74.224299065420567</v>
      </c>
      <c r="Q3767" s="15">
        <f>IFERROR(E3767/VLOOKUP(H3767,ExchangeRates,2,FALSE),0)</f>
        <v>7942</v>
      </c>
      <c r="R3767" t="str">
        <f t="shared" si="291"/>
        <v>theater</v>
      </c>
      <c r="S3767" t="str">
        <f t="shared" si="292"/>
        <v>musical</v>
      </c>
      <c r="T3767" s="10">
        <f t="shared" si="293"/>
        <v>41820.776412037041</v>
      </c>
      <c r="U3767" s="10">
        <f t="shared" si="294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6">
        <f>IFERROR(E3768/L3768,0)/VLOOKUP(H3768,ExchangeRates,2,FALSE)</f>
        <v>106.9271875</v>
      </c>
      <c r="Q3768" s="15">
        <f>IFERROR(E3768/VLOOKUP(H3768,ExchangeRates,2,FALSE),0)</f>
        <v>10265.01</v>
      </c>
      <c r="R3768" t="str">
        <f t="shared" si="291"/>
        <v>theater</v>
      </c>
      <c r="S3768" t="str">
        <f t="shared" si="292"/>
        <v>musical</v>
      </c>
      <c r="T3768" s="10">
        <f t="shared" si="293"/>
        <v>41788.167187500003</v>
      </c>
      <c r="U3768" s="10">
        <f t="shared" si="294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6">
        <f>IFERROR(E3769/L3769,0)/VLOOKUP(H3769,ExchangeRates,2,FALSE)</f>
        <v>41.696428571428569</v>
      </c>
      <c r="Q3769" s="15">
        <f>IFERROR(E3769/VLOOKUP(H3769,ExchangeRates,2,FALSE),0)</f>
        <v>2335</v>
      </c>
      <c r="R3769" t="str">
        <f t="shared" si="291"/>
        <v>theater</v>
      </c>
      <c r="S3769" t="str">
        <f t="shared" si="292"/>
        <v>musical</v>
      </c>
      <c r="T3769" s="10">
        <f t="shared" si="293"/>
        <v>42050.019641203704</v>
      </c>
      <c r="U3769" s="10">
        <f t="shared" si="294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6">
        <f>IFERROR(E3770/L3770,0)/VLOOKUP(H3770,ExchangeRates,2,FALSE)</f>
        <v>74.243275862068955</v>
      </c>
      <c r="Q3770" s="15">
        <f>IFERROR(E3770/VLOOKUP(H3770,ExchangeRates,2,FALSE),0)</f>
        <v>4306.1099999999997</v>
      </c>
      <c r="R3770" t="str">
        <f t="shared" si="291"/>
        <v>theater</v>
      </c>
      <c r="S3770" t="str">
        <f t="shared" si="292"/>
        <v>musical</v>
      </c>
      <c r="T3770" s="10">
        <f t="shared" si="293"/>
        <v>41772.727893518517</v>
      </c>
      <c r="U3770" s="10">
        <f t="shared" si="294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6">
        <f>IFERROR(E3771/L3771,0)/VLOOKUP(H3771,ExchangeRates,2,FALSE)</f>
        <v>73.333333333333329</v>
      </c>
      <c r="Q3771" s="15">
        <f>IFERROR(E3771/VLOOKUP(H3771,ExchangeRates,2,FALSE),0)</f>
        <v>1100</v>
      </c>
      <c r="R3771" t="str">
        <f t="shared" si="291"/>
        <v>theater</v>
      </c>
      <c r="S3771" t="str">
        <f t="shared" si="292"/>
        <v>musical</v>
      </c>
      <c r="T3771" s="10">
        <f t="shared" si="293"/>
        <v>42445.598136574074</v>
      </c>
      <c r="U3771" s="10">
        <f t="shared" si="294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6">
        <f>IFERROR(E3772/L3772,0)/VLOOKUP(H3772,ExchangeRates,2,FALSE)</f>
        <v>126.58227848101265</v>
      </c>
      <c r="Q3772" s="15">
        <f>IFERROR(E3772/VLOOKUP(H3772,ExchangeRates,2,FALSE),0)</f>
        <v>2531.6455696202529</v>
      </c>
      <c r="R3772" t="str">
        <f t="shared" si="291"/>
        <v>theater</v>
      </c>
      <c r="S3772" t="str">
        <f t="shared" si="292"/>
        <v>musical</v>
      </c>
      <c r="T3772" s="10">
        <f t="shared" si="293"/>
        <v>42138.930671296301</v>
      </c>
      <c r="U3772" s="10">
        <f t="shared" si="294"/>
        <v>42168.930671296301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6">
        <f>IFERROR(E3773/L3773,0)/VLOOKUP(H3773,ExchangeRates,2,FALSE)</f>
        <v>38.421052631578945</v>
      </c>
      <c r="Q3773" s="15">
        <f>IFERROR(E3773/VLOOKUP(H3773,ExchangeRates,2,FALSE),0)</f>
        <v>1460</v>
      </c>
      <c r="R3773" t="str">
        <f t="shared" si="291"/>
        <v>theater</v>
      </c>
      <c r="S3773" t="str">
        <f t="shared" si="292"/>
        <v>musical</v>
      </c>
      <c r="T3773" s="10">
        <f t="shared" si="293"/>
        <v>42493.857083333336</v>
      </c>
      <c r="U3773" s="10">
        <f t="shared" si="294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6">
        <f>IFERROR(E3774/L3774,0)/VLOOKUP(H3774,ExchangeRates,2,FALSE)</f>
        <v>166.96969696969697</v>
      </c>
      <c r="Q3774" s="15">
        <f>IFERROR(E3774/VLOOKUP(H3774,ExchangeRates,2,FALSE),0)</f>
        <v>5510</v>
      </c>
      <c r="R3774" t="str">
        <f t="shared" si="291"/>
        <v>theater</v>
      </c>
      <c r="S3774" t="str">
        <f t="shared" si="292"/>
        <v>musical</v>
      </c>
      <c r="T3774" s="10">
        <f t="shared" si="293"/>
        <v>42682.616967592592</v>
      </c>
      <c r="U3774" s="10">
        <f t="shared" si="294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6">
        <f>IFERROR(E3775/L3775,0)/VLOOKUP(H3775,ExchangeRates,2,FALSE)</f>
        <v>94.912280701754383</v>
      </c>
      <c r="Q3775" s="15">
        <f>IFERROR(E3775/VLOOKUP(H3775,ExchangeRates,2,FALSE),0)</f>
        <v>5410</v>
      </c>
      <c r="R3775" t="str">
        <f t="shared" si="291"/>
        <v>theater</v>
      </c>
      <c r="S3775" t="str">
        <f t="shared" si="292"/>
        <v>musical</v>
      </c>
      <c r="T3775" s="10">
        <f t="shared" si="293"/>
        <v>42656.005173611113</v>
      </c>
      <c r="U3775" s="10">
        <f t="shared" si="294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6">
        <f>IFERROR(E3776/L3776,0)/VLOOKUP(H3776,ExchangeRates,2,FALSE)</f>
        <v>74.626865671641781</v>
      </c>
      <c r="Q3776" s="15">
        <f>IFERROR(E3776/VLOOKUP(H3776,ExchangeRates,2,FALSE),0)</f>
        <v>1865.6716417910447</v>
      </c>
      <c r="R3776" t="str">
        <f t="shared" si="291"/>
        <v>theater</v>
      </c>
      <c r="S3776" t="str">
        <f t="shared" si="292"/>
        <v>musical</v>
      </c>
      <c r="T3776" s="10">
        <f t="shared" si="293"/>
        <v>42087.792303240742</v>
      </c>
      <c r="U3776" s="10">
        <f t="shared" si="294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6">
        <f>IFERROR(E3777/L3777,0)/VLOOKUP(H3777,ExchangeRates,2,FALSE)</f>
        <v>143.21428571428572</v>
      </c>
      <c r="Q3777" s="15">
        <f>IFERROR(E3777/VLOOKUP(H3777,ExchangeRates,2,FALSE),0)</f>
        <v>2005</v>
      </c>
      <c r="R3777" t="str">
        <f t="shared" si="291"/>
        <v>theater</v>
      </c>
      <c r="S3777" t="str">
        <f t="shared" si="292"/>
        <v>musical</v>
      </c>
      <c r="T3777" s="10">
        <f t="shared" si="293"/>
        <v>42075.942627314813</v>
      </c>
      <c r="U3777" s="10">
        <f t="shared" si="294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 s="6">
        <f>IFERROR(E3778/L3778,0)/VLOOKUP(H3778,ExchangeRates,2,FALSE)</f>
        <v>90.819148936170208</v>
      </c>
      <c r="Q3778" s="15">
        <f>IFERROR(E3778/VLOOKUP(H3778,ExchangeRates,2,FALSE),0)</f>
        <v>8537</v>
      </c>
      <c r="R3778" t="str">
        <f t="shared" si="291"/>
        <v>theater</v>
      </c>
      <c r="S3778" t="str">
        <f t="shared" si="292"/>
        <v>musical</v>
      </c>
      <c r="T3778" s="10">
        <f t="shared" si="293"/>
        <v>41814.367800925924</v>
      </c>
      <c r="U3778" s="10">
        <f t="shared" si="294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 s="6">
        <f>IFERROR(E3779/L3779,0)/VLOOKUP(H3779,ExchangeRates,2,FALSE)</f>
        <v>48.542372881355931</v>
      </c>
      <c r="Q3779" s="15">
        <f>IFERROR(E3779/VLOOKUP(H3779,ExchangeRates,2,FALSE),0)</f>
        <v>2864</v>
      </c>
      <c r="R3779" t="str">
        <f t="shared" ref="R3779:R3842" si="296">LEFT(N3779,FIND("/",N3779)-1)</f>
        <v>theater</v>
      </c>
      <c r="S3779" t="str">
        <f t="shared" ref="S3779:S3842" si="297">RIGHT(N3779,LEN(N3779)-FIND("/",N3779))</f>
        <v>musical</v>
      </c>
      <c r="T3779" s="10">
        <f t="shared" ref="T3779:T3842" si="298">(((J3779/86400)+DATE(1970,1,1)))</f>
        <v>41887.111354166671</v>
      </c>
      <c r="U3779" s="10">
        <f t="shared" ref="U3779:U3842" si="299">(((I3779/86400)+DATE(1970,1,1)))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6">
        <f>IFERROR(E3780/L3780,0)/VLOOKUP(H3780,ExchangeRates,2,FALSE)</f>
        <v>70.027777777777771</v>
      </c>
      <c r="Q3780" s="15">
        <f>IFERROR(E3780/VLOOKUP(H3780,ExchangeRates,2,FALSE),0)</f>
        <v>2521</v>
      </c>
      <c r="R3780" t="str">
        <f t="shared" si="296"/>
        <v>theater</v>
      </c>
      <c r="S3780" t="str">
        <f t="shared" si="297"/>
        <v>musical</v>
      </c>
      <c r="T3780" s="10">
        <f t="shared" si="298"/>
        <v>41989.819212962961</v>
      </c>
      <c r="U3780" s="10">
        <f t="shared" si="299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6">
        <f>IFERROR(E3781/L3781,0)/VLOOKUP(H3781,ExchangeRates,2,FALSE)</f>
        <v>135.62608695652173</v>
      </c>
      <c r="Q3781" s="15">
        <f>IFERROR(E3781/VLOOKUP(H3781,ExchangeRates,2,FALSE),0)</f>
        <v>15597</v>
      </c>
      <c r="R3781" t="str">
        <f t="shared" si="296"/>
        <v>theater</v>
      </c>
      <c r="S3781" t="str">
        <f t="shared" si="297"/>
        <v>musical</v>
      </c>
      <c r="T3781" s="10">
        <f t="shared" si="298"/>
        <v>42425.735416666663</v>
      </c>
      <c r="U3781" s="10">
        <f t="shared" si="299"/>
        <v>42455.693749999999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6">
        <f>IFERROR(E3782/L3782,0)/VLOOKUP(H3782,ExchangeRates,2,FALSE)</f>
        <v>100</v>
      </c>
      <c r="Q3782" s="15">
        <f>IFERROR(E3782/VLOOKUP(H3782,ExchangeRates,2,FALSE),0)</f>
        <v>3000</v>
      </c>
      <c r="R3782" t="str">
        <f t="shared" si="296"/>
        <v>theater</v>
      </c>
      <c r="S3782" t="str">
        <f t="shared" si="297"/>
        <v>musical</v>
      </c>
      <c r="T3782" s="10">
        <f t="shared" si="298"/>
        <v>42166.219733796301</v>
      </c>
      <c r="U3782" s="10">
        <f t="shared" si="299"/>
        <v>42198.837500000001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6">
        <f>IFERROR(E3783/L3783,0)/VLOOKUP(H3783,ExchangeRates,2,FALSE)</f>
        <v>94.90384615384616</v>
      </c>
      <c r="Q3783" s="15">
        <f>IFERROR(E3783/VLOOKUP(H3783,ExchangeRates,2,FALSE),0)</f>
        <v>4935</v>
      </c>
      <c r="R3783" t="str">
        <f t="shared" si="296"/>
        <v>theater</v>
      </c>
      <c r="S3783" t="str">
        <f t="shared" si="297"/>
        <v>musical</v>
      </c>
      <c r="T3783" s="10">
        <f t="shared" si="298"/>
        <v>41865.882928240739</v>
      </c>
      <c r="U3783" s="10">
        <f t="shared" si="299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6">
        <f>IFERROR(E3784/L3784,0)/VLOOKUP(H3784,ExchangeRates,2,FALSE)</f>
        <v>95.405532114392869</v>
      </c>
      <c r="Q3784" s="15">
        <f>IFERROR(E3784/VLOOKUP(H3784,ExchangeRates,2,FALSE),0)</f>
        <v>2575.9493670886077</v>
      </c>
      <c r="R3784" t="str">
        <f t="shared" si="296"/>
        <v>theater</v>
      </c>
      <c r="S3784" t="str">
        <f t="shared" si="297"/>
        <v>musical</v>
      </c>
      <c r="T3784" s="10">
        <f t="shared" si="298"/>
        <v>42546.862233796295</v>
      </c>
      <c r="U3784" s="10">
        <f t="shared" si="299"/>
        <v>42575.958333333328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6">
        <f>IFERROR(E3785/L3785,0)/VLOOKUP(H3785,ExchangeRates,2,FALSE)</f>
        <v>64.458333333333329</v>
      </c>
      <c r="Q3785" s="15">
        <f>IFERROR(E3785/VLOOKUP(H3785,ExchangeRates,2,FALSE),0)</f>
        <v>1547</v>
      </c>
      <c r="R3785" t="str">
        <f t="shared" si="296"/>
        <v>theater</v>
      </c>
      <c r="S3785" t="str">
        <f t="shared" si="297"/>
        <v>musical</v>
      </c>
      <c r="T3785" s="10">
        <f t="shared" si="298"/>
        <v>42420.140277777777</v>
      </c>
      <c r="U3785" s="10">
        <f t="shared" si="299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6">
        <f>IFERROR(E3786/L3786,0)/VLOOKUP(H3786,ExchangeRates,2,FALSE)</f>
        <v>85.820895522388057</v>
      </c>
      <c r="Q3786" s="15">
        <f>IFERROR(E3786/VLOOKUP(H3786,ExchangeRates,2,FALSE),0)</f>
        <v>858.20895522388059</v>
      </c>
      <c r="R3786" t="str">
        <f t="shared" si="296"/>
        <v>theater</v>
      </c>
      <c r="S3786" t="str">
        <f t="shared" si="297"/>
        <v>musical</v>
      </c>
      <c r="T3786" s="10">
        <f t="shared" si="298"/>
        <v>42531.980694444443</v>
      </c>
      <c r="U3786" s="10">
        <f t="shared" si="299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6">
        <f>IFERROR(E3787/L3787,0)/VLOOKUP(H3787,ExchangeRates,2,FALSE)</f>
        <v>127.21518987341771</v>
      </c>
      <c r="Q3787" s="15">
        <f>IFERROR(E3787/VLOOKUP(H3787,ExchangeRates,2,FALSE),0)</f>
        <v>3816.4556962025313</v>
      </c>
      <c r="R3787" t="str">
        <f t="shared" si="296"/>
        <v>theater</v>
      </c>
      <c r="S3787" t="str">
        <f t="shared" si="297"/>
        <v>musical</v>
      </c>
      <c r="T3787" s="10">
        <f t="shared" si="298"/>
        <v>42548.63853009259</v>
      </c>
      <c r="U3787" s="10">
        <f t="shared" si="299"/>
        <v>42584.418749999997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6">
        <f>IFERROR(E3788/L3788,0)/VLOOKUP(H3788,ExchangeRates,2,FALSE)</f>
        <v>93.774647887323937</v>
      </c>
      <c r="Q3788" s="15">
        <f>IFERROR(E3788/VLOOKUP(H3788,ExchangeRates,2,FALSE),0)</f>
        <v>6658</v>
      </c>
      <c r="R3788" t="str">
        <f t="shared" si="296"/>
        <v>theater</v>
      </c>
      <c r="S3788" t="str">
        <f t="shared" si="297"/>
        <v>musical</v>
      </c>
      <c r="T3788" s="10">
        <f t="shared" si="298"/>
        <v>42487.037905092591</v>
      </c>
      <c r="U3788" s="10">
        <f t="shared" si="299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6">
        <f>IFERROR(E3789/L3789,0)/VLOOKUP(H3789,ExchangeRates,2,FALSE)</f>
        <v>35.1</v>
      </c>
      <c r="Q3789" s="15">
        <f>IFERROR(E3789/VLOOKUP(H3789,ExchangeRates,2,FALSE),0)</f>
        <v>351</v>
      </c>
      <c r="R3789" t="str">
        <f t="shared" si="296"/>
        <v>theater</v>
      </c>
      <c r="S3789" t="str">
        <f t="shared" si="297"/>
        <v>musical</v>
      </c>
      <c r="T3789" s="10">
        <f t="shared" si="298"/>
        <v>42167.534791666665</v>
      </c>
      <c r="U3789" s="10">
        <f t="shared" si="299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6">
        <f>IFERROR(E3790/L3790,0)/VLOOKUP(H3790,ExchangeRates,2,FALSE)</f>
        <v>500</v>
      </c>
      <c r="Q3790" s="15">
        <f>IFERROR(E3790/VLOOKUP(H3790,ExchangeRates,2,FALSE),0)</f>
        <v>500</v>
      </c>
      <c r="R3790" t="str">
        <f t="shared" si="296"/>
        <v>theater</v>
      </c>
      <c r="S3790" t="str">
        <f t="shared" si="297"/>
        <v>musical</v>
      </c>
      <c r="T3790" s="10">
        <f t="shared" si="298"/>
        <v>42333.695821759262</v>
      </c>
      <c r="U3790" s="10">
        <f t="shared" si="299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6">
        <f>IFERROR(E3791/L3791,0)/VLOOKUP(H3791,ExchangeRates,2,FALSE)</f>
        <v>36.708860759493668</v>
      </c>
      <c r="Q3791" s="15">
        <f>IFERROR(E3791/VLOOKUP(H3791,ExchangeRates,2,FALSE),0)</f>
        <v>146.83544303797467</v>
      </c>
      <c r="R3791" t="str">
        <f t="shared" si="296"/>
        <v>theater</v>
      </c>
      <c r="S3791" t="str">
        <f t="shared" si="297"/>
        <v>musical</v>
      </c>
      <c r="T3791" s="10">
        <f t="shared" si="298"/>
        <v>42138.798819444448</v>
      </c>
      <c r="U3791" s="10">
        <f t="shared" si="299"/>
        <v>42170.798819444448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>
        <f>IFERROR(E3792/L3792,0)/VLOOKUP(H3792,ExchangeRates,2,FALSE)</f>
        <v>0</v>
      </c>
      <c r="Q3792" s="15">
        <f>IFERROR(E3792/VLOOKUP(H3792,ExchangeRates,2,FALSE),0)</f>
        <v>0</v>
      </c>
      <c r="R3792" t="str">
        <f t="shared" si="296"/>
        <v>theater</v>
      </c>
      <c r="S3792" t="str">
        <f t="shared" si="297"/>
        <v>musical</v>
      </c>
      <c r="T3792" s="10">
        <f t="shared" si="298"/>
        <v>42666.666932870372</v>
      </c>
      <c r="U3792" s="10">
        <f t="shared" si="299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>
        <f>IFERROR(E3793/L3793,0)/VLOOKUP(H3793,ExchangeRates,2,FALSE)</f>
        <v>0</v>
      </c>
      <c r="Q3793" s="15">
        <f>IFERROR(E3793/VLOOKUP(H3793,ExchangeRates,2,FALSE),0)</f>
        <v>0</v>
      </c>
      <c r="R3793" t="str">
        <f t="shared" si="296"/>
        <v>theater</v>
      </c>
      <c r="S3793" t="str">
        <f t="shared" si="297"/>
        <v>musical</v>
      </c>
      <c r="T3793" s="10">
        <f t="shared" si="298"/>
        <v>41766.692037037035</v>
      </c>
      <c r="U3793" s="10">
        <f t="shared" si="299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6">
        <f>IFERROR(E3794/L3794,0)/VLOOKUP(H3794,ExchangeRates,2,FALSE)</f>
        <v>17.5</v>
      </c>
      <c r="Q3794" s="15">
        <f>IFERROR(E3794/VLOOKUP(H3794,ExchangeRates,2,FALSE),0)</f>
        <v>35</v>
      </c>
      <c r="R3794" t="str">
        <f t="shared" si="296"/>
        <v>theater</v>
      </c>
      <c r="S3794" t="str">
        <f t="shared" si="297"/>
        <v>musical</v>
      </c>
      <c r="T3794" s="10">
        <f t="shared" si="298"/>
        <v>42170.447013888886</v>
      </c>
      <c r="U3794" s="10">
        <f t="shared" si="299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6">
        <f>IFERROR(E3795/L3795,0)/VLOOKUP(H3795,ExchangeRates,2,FALSE)</f>
        <v>174</v>
      </c>
      <c r="Q3795" s="15">
        <f>IFERROR(E3795/VLOOKUP(H3795,ExchangeRates,2,FALSE),0)</f>
        <v>4176</v>
      </c>
      <c r="R3795" t="str">
        <f t="shared" si="296"/>
        <v>theater</v>
      </c>
      <c r="S3795" t="str">
        <f t="shared" si="297"/>
        <v>musical</v>
      </c>
      <c r="T3795" s="10">
        <f t="shared" si="298"/>
        <v>41968.938993055555</v>
      </c>
      <c r="U3795" s="10">
        <f t="shared" si="299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6">
        <f>IFERROR(E3796/L3796,0)/VLOOKUP(H3796,ExchangeRates,2,FALSE)</f>
        <v>63.291139240506325</v>
      </c>
      <c r="Q3796" s="15">
        <f>IFERROR(E3796/VLOOKUP(H3796,ExchangeRates,2,FALSE),0)</f>
        <v>63.291139240506325</v>
      </c>
      <c r="R3796" t="str">
        <f t="shared" si="296"/>
        <v>theater</v>
      </c>
      <c r="S3796" t="str">
        <f t="shared" si="297"/>
        <v>musical</v>
      </c>
      <c r="T3796" s="10">
        <f t="shared" si="298"/>
        <v>42132.58048611111</v>
      </c>
      <c r="U3796" s="10">
        <f t="shared" si="299"/>
        <v>42162.58048611111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6">
        <f>IFERROR(E3797/L3797,0)/VLOOKUP(H3797,ExchangeRates,2,FALSE)</f>
        <v>6.3291139240506329</v>
      </c>
      <c r="Q3797" s="15">
        <f>IFERROR(E3797/VLOOKUP(H3797,ExchangeRates,2,FALSE),0)</f>
        <v>12.658227848101266</v>
      </c>
      <c r="R3797" t="str">
        <f t="shared" si="296"/>
        <v>theater</v>
      </c>
      <c r="S3797" t="str">
        <f t="shared" si="297"/>
        <v>musical</v>
      </c>
      <c r="T3797" s="10">
        <f t="shared" si="298"/>
        <v>42201.436226851853</v>
      </c>
      <c r="U3797" s="10">
        <f t="shared" si="299"/>
        <v>42244.9375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6">
        <f>IFERROR(E3798/L3798,0)/VLOOKUP(H3798,ExchangeRates,2,FALSE)</f>
        <v>1</v>
      </c>
      <c r="Q3798" s="15">
        <f>IFERROR(E3798/VLOOKUP(H3798,ExchangeRates,2,FALSE),0)</f>
        <v>1</v>
      </c>
      <c r="R3798" t="str">
        <f t="shared" si="296"/>
        <v>theater</v>
      </c>
      <c r="S3798" t="str">
        <f t="shared" si="297"/>
        <v>musical</v>
      </c>
      <c r="T3798" s="10">
        <f t="shared" si="298"/>
        <v>42689.029583333337</v>
      </c>
      <c r="U3798" s="10">
        <f t="shared" si="299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6">
        <f>IFERROR(E3799/L3799,0)/VLOOKUP(H3799,ExchangeRates,2,FALSE)</f>
        <v>145.40540540540542</v>
      </c>
      <c r="Q3799" s="15">
        <f>IFERROR(E3799/VLOOKUP(H3799,ExchangeRates,2,FALSE),0)</f>
        <v>5380</v>
      </c>
      <c r="R3799" t="str">
        <f t="shared" si="296"/>
        <v>theater</v>
      </c>
      <c r="S3799" t="str">
        <f t="shared" si="297"/>
        <v>musical</v>
      </c>
      <c r="T3799" s="10">
        <f t="shared" si="298"/>
        <v>42084.881539351853</v>
      </c>
      <c r="U3799" s="10">
        <f t="shared" si="299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6">
        <f>IFERROR(E3800/L3800,0)/VLOOKUP(H3800,ExchangeRates,2,FALSE)</f>
        <v>205</v>
      </c>
      <c r="Q3800" s="15">
        <f>IFERROR(E3800/VLOOKUP(H3800,ExchangeRates,2,FALSE),0)</f>
        <v>1025</v>
      </c>
      <c r="R3800" t="str">
        <f t="shared" si="296"/>
        <v>theater</v>
      </c>
      <c r="S3800" t="str">
        <f t="shared" si="297"/>
        <v>musical</v>
      </c>
      <c r="T3800" s="10">
        <f t="shared" si="298"/>
        <v>41831.722777777773</v>
      </c>
      <c r="U3800" s="10">
        <f t="shared" si="299"/>
        <v>41861.722777777773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6">
        <f>IFERROR(E3801/L3801,0)/VLOOKUP(H3801,ExchangeRates,2,FALSE)</f>
        <v>100.5</v>
      </c>
      <c r="Q3801" s="15">
        <f>IFERROR(E3801/VLOOKUP(H3801,ExchangeRates,2,FALSE),0)</f>
        <v>402</v>
      </c>
      <c r="R3801" t="str">
        <f t="shared" si="296"/>
        <v>theater</v>
      </c>
      <c r="S3801" t="str">
        <f t="shared" si="297"/>
        <v>musical</v>
      </c>
      <c r="T3801" s="10">
        <f t="shared" si="298"/>
        <v>42410.93105324074</v>
      </c>
      <c r="U3801" s="10">
        <f t="shared" si="299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6">
        <f>IFERROR(E3802/L3802,0)/VLOOKUP(H3802,ExchangeRates,2,FALSE)</f>
        <v>55.0625</v>
      </c>
      <c r="Q3802" s="15">
        <f>IFERROR(E3802/VLOOKUP(H3802,ExchangeRates,2,FALSE),0)</f>
        <v>881</v>
      </c>
      <c r="R3802" t="str">
        <f t="shared" si="296"/>
        <v>theater</v>
      </c>
      <c r="S3802" t="str">
        <f t="shared" si="297"/>
        <v>musical</v>
      </c>
      <c r="T3802" s="10">
        <f t="shared" si="298"/>
        <v>41982.737071759257</v>
      </c>
      <c r="U3802" s="10">
        <f t="shared" si="299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6">
        <f>IFERROR(E3803/L3803,0)/VLOOKUP(H3803,ExchangeRates,2,FALSE)</f>
        <v>47.333333333333336</v>
      </c>
      <c r="Q3803" s="15">
        <f>IFERROR(E3803/VLOOKUP(H3803,ExchangeRates,2,FALSE),0)</f>
        <v>426</v>
      </c>
      <c r="R3803" t="str">
        <f t="shared" si="296"/>
        <v>theater</v>
      </c>
      <c r="S3803" t="str">
        <f t="shared" si="297"/>
        <v>musical</v>
      </c>
      <c r="T3803" s="10">
        <f t="shared" si="298"/>
        <v>41975.676111111112</v>
      </c>
      <c r="U3803" s="10">
        <f t="shared" si="299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>
        <f>IFERROR(E3804/L3804,0)/VLOOKUP(H3804,ExchangeRates,2,FALSE)</f>
        <v>0</v>
      </c>
      <c r="Q3804" s="15">
        <f>IFERROR(E3804/VLOOKUP(H3804,ExchangeRates,2,FALSE),0)</f>
        <v>0</v>
      </c>
      <c r="R3804" t="str">
        <f t="shared" si="296"/>
        <v>theater</v>
      </c>
      <c r="S3804" t="str">
        <f t="shared" si="297"/>
        <v>musical</v>
      </c>
      <c r="T3804" s="10">
        <f t="shared" si="298"/>
        <v>42269.126226851848</v>
      </c>
      <c r="U3804" s="10">
        <f t="shared" si="299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6">
        <f>IFERROR(E3805/L3805,0)/VLOOKUP(H3805,ExchangeRates,2,FALSE)</f>
        <v>58.95</v>
      </c>
      <c r="Q3805" s="15">
        <f>IFERROR(E3805/VLOOKUP(H3805,ExchangeRates,2,FALSE),0)</f>
        <v>2358</v>
      </c>
      <c r="R3805" t="str">
        <f t="shared" si="296"/>
        <v>theater</v>
      </c>
      <c r="S3805" t="str">
        <f t="shared" si="297"/>
        <v>musical</v>
      </c>
      <c r="T3805" s="10">
        <f t="shared" si="298"/>
        <v>42403.971851851849</v>
      </c>
      <c r="U3805" s="10">
        <f t="shared" si="299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>
        <f>IFERROR(E3806/L3806,0)/VLOOKUP(H3806,ExchangeRates,2,FALSE)</f>
        <v>0</v>
      </c>
      <c r="Q3806" s="15">
        <f>IFERROR(E3806/VLOOKUP(H3806,ExchangeRates,2,FALSE),0)</f>
        <v>0</v>
      </c>
      <c r="R3806" t="str">
        <f t="shared" si="296"/>
        <v>theater</v>
      </c>
      <c r="S3806" t="str">
        <f t="shared" si="297"/>
        <v>musical</v>
      </c>
      <c r="T3806" s="10">
        <f t="shared" si="298"/>
        <v>42527.00953703704</v>
      </c>
      <c r="U3806" s="10">
        <f t="shared" si="299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6">
        <f>IFERROR(E3807/L3807,0)/VLOOKUP(H3807,ExchangeRates,2,FALSE)</f>
        <v>1.5</v>
      </c>
      <c r="Q3807" s="15">
        <f>IFERROR(E3807/VLOOKUP(H3807,ExchangeRates,2,FALSE),0)</f>
        <v>3</v>
      </c>
      <c r="R3807" t="str">
        <f t="shared" si="296"/>
        <v>theater</v>
      </c>
      <c r="S3807" t="str">
        <f t="shared" si="297"/>
        <v>musical</v>
      </c>
      <c r="T3807" s="10">
        <f t="shared" si="298"/>
        <v>41849.887037037035</v>
      </c>
      <c r="U3807" s="10">
        <f t="shared" si="299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6">
        <f>IFERROR(E3808/L3808,0)/VLOOKUP(H3808,ExchangeRates,2,FALSE)</f>
        <v>3.4722222222222223</v>
      </c>
      <c r="Q3808" s="15">
        <f>IFERROR(E3808/VLOOKUP(H3808,ExchangeRates,2,FALSE),0)</f>
        <v>3.4722222222222223</v>
      </c>
      <c r="R3808" t="str">
        <f t="shared" si="296"/>
        <v>theater</v>
      </c>
      <c r="S3808" t="str">
        <f t="shared" si="297"/>
        <v>musical</v>
      </c>
      <c r="T3808" s="10">
        <f t="shared" si="298"/>
        <v>41799.259039351848</v>
      </c>
      <c r="U3808" s="10">
        <f t="shared" si="299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6">
        <f>IFERROR(E3809/L3809,0)/VLOOKUP(H3809,ExchangeRates,2,FALSE)</f>
        <v>50.555555555555557</v>
      </c>
      <c r="Q3809" s="15">
        <f>IFERROR(E3809/VLOOKUP(H3809,ExchangeRates,2,FALSE),0)</f>
        <v>455</v>
      </c>
      <c r="R3809" t="str">
        <f t="shared" si="296"/>
        <v>theater</v>
      </c>
      <c r="S3809" t="str">
        <f t="shared" si="297"/>
        <v>musical</v>
      </c>
      <c r="T3809" s="10">
        <f t="shared" si="298"/>
        <v>42090.909016203703</v>
      </c>
      <c r="U3809" s="10">
        <f t="shared" si="299"/>
        <v>42097.909016203703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6">
        <f>IFERROR(E3810/L3810,0)/VLOOKUP(H3810,ExchangeRates,2,FALSE)</f>
        <v>52.742616033755269</v>
      </c>
      <c r="Q3810" s="15">
        <f>IFERROR(E3810/VLOOKUP(H3810,ExchangeRates,2,FALSE),0)</f>
        <v>1265.8227848101264</v>
      </c>
      <c r="R3810" t="str">
        <f t="shared" si="296"/>
        <v>theater</v>
      </c>
      <c r="S3810" t="str">
        <f t="shared" si="297"/>
        <v>plays</v>
      </c>
      <c r="T3810" s="10">
        <f t="shared" si="298"/>
        <v>42059.453923611116</v>
      </c>
      <c r="U3810" s="10">
        <f t="shared" si="299"/>
        <v>42119.412256944444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6">
        <f>IFERROR(E3811/L3811,0)/VLOOKUP(H3811,ExchangeRates,2,FALSE)</f>
        <v>67.455029980013322</v>
      </c>
      <c r="Q3811" s="15">
        <f>IFERROR(E3811/VLOOKUP(H3811,ExchangeRates,2,FALSE),0)</f>
        <v>2563.2911392405063</v>
      </c>
      <c r="R3811" t="str">
        <f t="shared" si="296"/>
        <v>theater</v>
      </c>
      <c r="S3811" t="str">
        <f t="shared" si="297"/>
        <v>plays</v>
      </c>
      <c r="T3811" s="10">
        <f t="shared" si="298"/>
        <v>41800.526701388888</v>
      </c>
      <c r="U3811" s="10">
        <f t="shared" si="299"/>
        <v>41850.958333333336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6">
        <f>IFERROR(E3812/L3812,0)/VLOOKUP(H3812,ExchangeRates,2,FALSE)</f>
        <v>70.230769230769226</v>
      </c>
      <c r="Q3812" s="15">
        <f>IFERROR(E3812/VLOOKUP(H3812,ExchangeRates,2,FALSE),0)</f>
        <v>1826</v>
      </c>
      <c r="R3812" t="str">
        <f t="shared" si="296"/>
        <v>theater</v>
      </c>
      <c r="S3812" t="str">
        <f t="shared" si="297"/>
        <v>plays</v>
      </c>
      <c r="T3812" s="10">
        <f t="shared" si="298"/>
        <v>42054.849050925928</v>
      </c>
      <c r="U3812" s="10">
        <f t="shared" si="29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6">
        <f>IFERROR(E3813/L3813,0)/VLOOKUP(H3813,ExchangeRates,2,FALSE)</f>
        <v>54.963357761492333</v>
      </c>
      <c r="Q3813" s="15">
        <f>IFERROR(E3813/VLOOKUP(H3813,ExchangeRates,2,FALSE),0)</f>
        <v>1044.3037974683543</v>
      </c>
      <c r="R3813" t="str">
        <f t="shared" si="296"/>
        <v>theater</v>
      </c>
      <c r="S3813" t="str">
        <f t="shared" si="297"/>
        <v>plays</v>
      </c>
      <c r="T3813" s="10">
        <f t="shared" si="298"/>
        <v>42487.62700231481</v>
      </c>
      <c r="U3813" s="10">
        <f t="shared" si="299"/>
        <v>42521.458333333328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6">
        <f>IFERROR(E3814/L3814,0)/VLOOKUP(H3814,ExchangeRates,2,FALSE)</f>
        <v>148.64314789687924</v>
      </c>
      <c r="Q3814" s="15">
        <f>IFERROR(E3814/VLOOKUP(H3814,ExchangeRates,2,FALSE),0)</f>
        <v>1635.0746268656715</v>
      </c>
      <c r="R3814" t="str">
        <f t="shared" si="296"/>
        <v>theater</v>
      </c>
      <c r="S3814" t="str">
        <f t="shared" si="297"/>
        <v>plays</v>
      </c>
      <c r="T3814" s="10">
        <f t="shared" si="298"/>
        <v>42109.751250000001</v>
      </c>
      <c r="U3814" s="10">
        <f t="shared" si="299"/>
        <v>42156.165972222225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6">
        <f>IFERROR(E3815/L3815,0)/VLOOKUP(H3815,ExchangeRates,2,FALSE)</f>
        <v>78.518148148148143</v>
      </c>
      <c r="Q3815" s="15">
        <f>IFERROR(E3815/VLOOKUP(H3815,ExchangeRates,2,FALSE),0)</f>
        <v>2119.9899999999998</v>
      </c>
      <c r="R3815" t="str">
        <f t="shared" si="296"/>
        <v>theater</v>
      </c>
      <c r="S3815" t="str">
        <f t="shared" si="297"/>
        <v>plays</v>
      </c>
      <c r="T3815" s="10">
        <f t="shared" si="298"/>
        <v>42497.275706018518</v>
      </c>
      <c r="U3815" s="10">
        <f t="shared" si="299"/>
        <v>42535.904861111107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6">
        <f>IFERROR(E3816/L3816,0)/VLOOKUP(H3816,ExchangeRates,2,FALSE)</f>
        <v>61.823529411764703</v>
      </c>
      <c r="Q3816" s="15">
        <f>IFERROR(E3816/VLOOKUP(H3816,ExchangeRates,2,FALSE),0)</f>
        <v>2102</v>
      </c>
      <c r="R3816" t="str">
        <f t="shared" si="296"/>
        <v>theater</v>
      </c>
      <c r="S3816" t="str">
        <f t="shared" si="297"/>
        <v>plays</v>
      </c>
      <c r="T3816" s="10">
        <f t="shared" si="298"/>
        <v>42058.904074074075</v>
      </c>
      <c r="U3816" s="10">
        <f t="shared" si="299"/>
        <v>42095.165972222225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6">
        <f>IFERROR(E3817/L3817,0)/VLOOKUP(H3817,ExchangeRates,2,FALSE)</f>
        <v>63.291772151898734</v>
      </c>
      <c r="Q3817" s="15">
        <f>IFERROR(E3817/VLOOKUP(H3817,ExchangeRates,2,FALSE),0)</f>
        <v>1265.8354430379745</v>
      </c>
      <c r="R3817" t="str">
        <f t="shared" si="296"/>
        <v>theater</v>
      </c>
      <c r="S3817" t="str">
        <f t="shared" si="297"/>
        <v>plays</v>
      </c>
      <c r="T3817" s="10">
        <f t="shared" si="298"/>
        <v>42207.259918981479</v>
      </c>
      <c r="U3817" s="10">
        <f t="shared" si="299"/>
        <v>42236.958333333328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6">
        <f>IFERROR(E3818/L3818,0)/VLOOKUP(H3818,ExchangeRates,2,FALSE)</f>
        <v>48.339729729729726</v>
      </c>
      <c r="Q3818" s="15">
        <f>IFERROR(E3818/VLOOKUP(H3818,ExchangeRates,2,FALSE),0)</f>
        <v>1788.57</v>
      </c>
      <c r="R3818" t="str">
        <f t="shared" si="296"/>
        <v>theater</v>
      </c>
      <c r="S3818" t="str">
        <f t="shared" si="297"/>
        <v>plays</v>
      </c>
      <c r="T3818" s="10">
        <f t="shared" si="298"/>
        <v>41807.690081018518</v>
      </c>
      <c r="U3818" s="10">
        <f t="shared" si="299"/>
        <v>41837.690081018518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6">
        <f>IFERROR(E3819/L3819,0)/VLOOKUP(H3819,ExchangeRates,2,FALSE)</f>
        <v>107.25</v>
      </c>
      <c r="Q3819" s="15">
        <f>IFERROR(E3819/VLOOKUP(H3819,ExchangeRates,2,FALSE),0)</f>
        <v>2145</v>
      </c>
      <c r="R3819" t="str">
        <f t="shared" si="296"/>
        <v>theater</v>
      </c>
      <c r="S3819" t="str">
        <f t="shared" si="297"/>
        <v>plays</v>
      </c>
      <c r="T3819" s="10">
        <f t="shared" si="298"/>
        <v>42284.69694444444</v>
      </c>
      <c r="U3819" s="10">
        <f t="shared" si="29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6">
        <f>IFERROR(E3820/L3820,0)/VLOOKUP(H3820,ExchangeRates,2,FALSE)</f>
        <v>57</v>
      </c>
      <c r="Q3820" s="15">
        <f>IFERROR(E3820/VLOOKUP(H3820,ExchangeRates,2,FALSE),0)</f>
        <v>570</v>
      </c>
      <c r="R3820" t="str">
        <f t="shared" si="296"/>
        <v>theater</v>
      </c>
      <c r="S3820" t="str">
        <f t="shared" si="297"/>
        <v>plays</v>
      </c>
      <c r="T3820" s="10">
        <f t="shared" si="298"/>
        <v>42045.84238425926</v>
      </c>
      <c r="U3820" s="10">
        <f t="shared" si="299"/>
        <v>42075.800717592589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6">
        <f>IFERROR(E3821/L3821,0)/VLOOKUP(H3821,ExchangeRates,2,FALSE)</f>
        <v>40.92307692307692</v>
      </c>
      <c r="Q3821" s="15">
        <f>IFERROR(E3821/VLOOKUP(H3821,ExchangeRates,2,FALSE),0)</f>
        <v>1064</v>
      </c>
      <c r="R3821" t="str">
        <f t="shared" si="296"/>
        <v>theater</v>
      </c>
      <c r="S3821" t="str">
        <f t="shared" si="297"/>
        <v>plays</v>
      </c>
      <c r="T3821" s="10">
        <f t="shared" si="298"/>
        <v>42184.209537037037</v>
      </c>
      <c r="U3821" s="10">
        <f t="shared" si="29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6">
        <f>IFERROR(E3822/L3822,0)/VLOOKUP(H3822,ExchangeRates,2,FALSE)</f>
        <v>27.215189873417721</v>
      </c>
      <c r="Q3822" s="15">
        <f>IFERROR(E3822/VLOOKUP(H3822,ExchangeRates,2,FALSE),0)</f>
        <v>544.30379746835445</v>
      </c>
      <c r="R3822" t="str">
        <f t="shared" si="296"/>
        <v>theater</v>
      </c>
      <c r="S3822" t="str">
        <f t="shared" si="297"/>
        <v>plays</v>
      </c>
      <c r="T3822" s="10">
        <f t="shared" si="298"/>
        <v>42160.651817129634</v>
      </c>
      <c r="U3822" s="10">
        <f t="shared" si="299"/>
        <v>42190.651817129634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6">
        <f>IFERROR(E3823/L3823,0)/VLOOKUP(H3823,ExchangeRates,2,FALSE)</f>
        <v>79.543478260869563</v>
      </c>
      <c r="Q3823" s="15">
        <f>IFERROR(E3823/VLOOKUP(H3823,ExchangeRates,2,FALSE),0)</f>
        <v>3659</v>
      </c>
      <c r="R3823" t="str">
        <f t="shared" si="296"/>
        <v>theater</v>
      </c>
      <c r="S3823" t="str">
        <f t="shared" si="297"/>
        <v>plays</v>
      </c>
      <c r="T3823" s="10">
        <f t="shared" si="298"/>
        <v>42341.180636574078</v>
      </c>
      <c r="U3823" s="10">
        <f t="shared" si="299"/>
        <v>42373.180636574078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6">
        <f>IFERROR(E3824/L3824,0)/VLOOKUP(H3824,ExchangeRates,2,FALSE)</f>
        <v>82.251794258373209</v>
      </c>
      <c r="Q3824" s="15">
        <f>IFERROR(E3824/VLOOKUP(H3824,ExchangeRates,2,FALSE),0)</f>
        <v>6251.136363636364</v>
      </c>
      <c r="R3824" t="str">
        <f t="shared" si="296"/>
        <v>theater</v>
      </c>
      <c r="S3824" t="str">
        <f t="shared" si="297"/>
        <v>plays</v>
      </c>
      <c r="T3824" s="10">
        <f t="shared" si="298"/>
        <v>42329.838159722218</v>
      </c>
      <c r="U3824" s="10">
        <f t="shared" si="299"/>
        <v>42388.957638888889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6">
        <f>IFERROR(E3825/L3825,0)/VLOOKUP(H3825,ExchangeRates,2,FALSE)</f>
        <v>64.634146341463421</v>
      </c>
      <c r="Q3825" s="15">
        <f>IFERROR(E3825/VLOOKUP(H3825,ExchangeRates,2,FALSE),0)</f>
        <v>2650</v>
      </c>
      <c r="R3825" t="str">
        <f t="shared" si="296"/>
        <v>theater</v>
      </c>
      <c r="S3825" t="str">
        <f t="shared" si="297"/>
        <v>plays</v>
      </c>
      <c r="T3825" s="10">
        <f t="shared" si="298"/>
        <v>42170.910231481481</v>
      </c>
      <c r="U3825" s="10">
        <f t="shared" si="29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6">
        <f>IFERROR(E3826/L3826,0)/VLOOKUP(H3826,ExchangeRates,2,FALSE)</f>
        <v>48.824593128390589</v>
      </c>
      <c r="Q3826" s="15">
        <f>IFERROR(E3826/VLOOKUP(H3826,ExchangeRates,2,FALSE),0)</f>
        <v>341.77215189873414</v>
      </c>
      <c r="R3826" t="str">
        <f t="shared" si="296"/>
        <v>theater</v>
      </c>
      <c r="S3826" t="str">
        <f t="shared" si="297"/>
        <v>plays</v>
      </c>
      <c r="T3826" s="10">
        <f t="shared" si="298"/>
        <v>42571.626192129625</v>
      </c>
      <c r="U3826" s="10">
        <f t="shared" si="299"/>
        <v>42583.570138888885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6">
        <f>IFERROR(E3827/L3827,0)/VLOOKUP(H3827,ExchangeRates,2,FALSE)</f>
        <v>107.57142857142857</v>
      </c>
      <c r="Q3827" s="15">
        <f>IFERROR(E3827/VLOOKUP(H3827,ExchangeRates,2,FALSE),0)</f>
        <v>5271</v>
      </c>
      <c r="R3827" t="str">
        <f t="shared" si="296"/>
        <v>theater</v>
      </c>
      <c r="S3827" t="str">
        <f t="shared" si="297"/>
        <v>plays</v>
      </c>
      <c r="T3827" s="10">
        <f t="shared" si="298"/>
        <v>42151.069606481484</v>
      </c>
      <c r="U3827" s="10">
        <f t="shared" si="29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6">
        <f>IFERROR(E3828/L3828,0)/VLOOKUP(H3828,ExchangeRates,2,FALSE)</f>
        <v>34.810126582278478</v>
      </c>
      <c r="Q3828" s="15">
        <f>IFERROR(E3828/VLOOKUP(H3828,ExchangeRates,2,FALSE),0)</f>
        <v>905.0632911392405</v>
      </c>
      <c r="R3828" t="str">
        <f t="shared" si="296"/>
        <v>theater</v>
      </c>
      <c r="S3828" t="str">
        <f t="shared" si="297"/>
        <v>plays</v>
      </c>
      <c r="T3828" s="10">
        <f t="shared" si="298"/>
        <v>42101.423541666663</v>
      </c>
      <c r="U3828" s="10">
        <f t="shared" si="299"/>
        <v>42131.423541666663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6">
        <f>IFERROR(E3829/L3829,0)/VLOOKUP(H3829,ExchangeRates,2,FALSE)</f>
        <v>89.191820837390466</v>
      </c>
      <c r="Q3829" s="15">
        <f>IFERROR(E3829/VLOOKUP(H3829,ExchangeRates,2,FALSE),0)</f>
        <v>5797.4683544303798</v>
      </c>
      <c r="R3829" t="str">
        <f t="shared" si="296"/>
        <v>theater</v>
      </c>
      <c r="S3829" t="str">
        <f t="shared" si="297"/>
        <v>plays</v>
      </c>
      <c r="T3829" s="10">
        <f t="shared" si="298"/>
        <v>42034.928252314814</v>
      </c>
      <c r="U3829" s="10">
        <f t="shared" si="299"/>
        <v>42090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6">
        <f>IFERROR(E3830/L3830,0)/VLOOKUP(H3830,ExchangeRates,2,FALSE)</f>
        <v>178.57142857142858</v>
      </c>
      <c r="Q3830" s="15">
        <f>IFERROR(E3830/VLOOKUP(H3830,ExchangeRates,2,FALSE),0)</f>
        <v>5000</v>
      </c>
      <c r="R3830" t="str">
        <f t="shared" si="296"/>
        <v>theater</v>
      </c>
      <c r="S3830" t="str">
        <f t="shared" si="297"/>
        <v>plays</v>
      </c>
      <c r="T3830" s="10">
        <f t="shared" si="298"/>
        <v>41944.527627314819</v>
      </c>
      <c r="U3830" s="10">
        <f t="shared" si="299"/>
        <v>42004.569293981476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6">
        <f>IFERROR(E3831/L3831,0)/VLOOKUP(H3831,ExchangeRates,2,FALSE)</f>
        <v>62.625</v>
      </c>
      <c r="Q3831" s="15">
        <f>IFERROR(E3831/VLOOKUP(H3831,ExchangeRates,2,FALSE),0)</f>
        <v>501</v>
      </c>
      <c r="R3831" t="str">
        <f t="shared" si="296"/>
        <v>theater</v>
      </c>
      <c r="S3831" t="str">
        <f t="shared" si="297"/>
        <v>plays</v>
      </c>
      <c r="T3831" s="10">
        <f t="shared" si="298"/>
        <v>42593.865405092598</v>
      </c>
      <c r="U3831" s="10">
        <f t="shared" si="29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6">
        <f>IFERROR(E3832/L3832,0)/VLOOKUP(H3832,ExchangeRates,2,FALSE)</f>
        <v>75</v>
      </c>
      <c r="Q3832" s="15">
        <f>IFERROR(E3832/VLOOKUP(H3832,ExchangeRates,2,FALSE),0)</f>
        <v>225</v>
      </c>
      <c r="R3832" t="str">
        <f t="shared" si="296"/>
        <v>theater</v>
      </c>
      <c r="S3832" t="str">
        <f t="shared" si="297"/>
        <v>plays</v>
      </c>
      <c r="T3832" s="10">
        <f t="shared" si="298"/>
        <v>42503.740868055553</v>
      </c>
      <c r="U3832" s="10">
        <f t="shared" si="29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6">
        <f>IFERROR(E3833/L3833,0)/VLOOKUP(H3833,ExchangeRates,2,FALSE)</f>
        <v>58.901111111111113</v>
      </c>
      <c r="Q3833" s="15">
        <f>IFERROR(E3833/VLOOKUP(H3833,ExchangeRates,2,FALSE),0)</f>
        <v>530.11</v>
      </c>
      <c r="R3833" t="str">
        <f t="shared" si="296"/>
        <v>theater</v>
      </c>
      <c r="S3833" t="str">
        <f t="shared" si="297"/>
        <v>plays</v>
      </c>
      <c r="T3833" s="10">
        <f t="shared" si="298"/>
        <v>41927.848900462966</v>
      </c>
      <c r="U3833" s="10">
        <f t="shared" si="299"/>
        <v>41948.890567129631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6">
        <f>IFERROR(E3834/L3834,0)/VLOOKUP(H3834,ExchangeRates,2,FALSE)</f>
        <v>139.55555555555554</v>
      </c>
      <c r="Q3834" s="15">
        <f>IFERROR(E3834/VLOOKUP(H3834,ExchangeRates,2,FALSE),0)</f>
        <v>1256</v>
      </c>
      <c r="R3834" t="str">
        <f t="shared" si="296"/>
        <v>theater</v>
      </c>
      <c r="S3834" t="str">
        <f t="shared" si="297"/>
        <v>plays</v>
      </c>
      <c r="T3834" s="10">
        <f t="shared" si="298"/>
        <v>42375.114988425921</v>
      </c>
      <c r="U3834" s="10">
        <f t="shared" si="299"/>
        <v>42420.114988425921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6">
        <f>IFERROR(E3835/L3835,0)/VLOOKUP(H3835,ExchangeRates,2,FALSE)</f>
        <v>52.238805970149251</v>
      </c>
      <c r="Q3835" s="15">
        <f>IFERROR(E3835/VLOOKUP(H3835,ExchangeRates,2,FALSE),0)</f>
        <v>1044.7761194029849</v>
      </c>
      <c r="R3835" t="str">
        <f t="shared" si="296"/>
        <v>theater</v>
      </c>
      <c r="S3835" t="str">
        <f t="shared" si="297"/>
        <v>plays</v>
      </c>
      <c r="T3835" s="10">
        <f t="shared" si="298"/>
        <v>41963.872361111113</v>
      </c>
      <c r="U3835" s="10">
        <f t="shared" si="299"/>
        <v>41974.797916666663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6">
        <f>IFERROR(E3836/L3836,0)/VLOOKUP(H3836,ExchangeRates,2,FALSE)</f>
        <v>72.640461914279356</v>
      </c>
      <c r="Q3836" s="15">
        <f>IFERROR(E3836/VLOOKUP(H3836,ExchangeRates,2,FALSE),0)</f>
        <v>4140.506329113924</v>
      </c>
      <c r="R3836" t="str">
        <f t="shared" si="296"/>
        <v>theater</v>
      </c>
      <c r="S3836" t="str">
        <f t="shared" si="297"/>
        <v>plays</v>
      </c>
      <c r="T3836" s="10">
        <f t="shared" si="298"/>
        <v>42143.445219907408</v>
      </c>
      <c r="U3836" s="10">
        <f t="shared" si="29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6">
        <f>IFERROR(E3837/L3837,0)/VLOOKUP(H3837,ExchangeRates,2,FALSE)</f>
        <v>50.632911392405063</v>
      </c>
      <c r="Q3837" s="15">
        <f>IFERROR(E3837/VLOOKUP(H3837,ExchangeRates,2,FALSE),0)</f>
        <v>405.0632911392405</v>
      </c>
      <c r="R3837" t="str">
        <f t="shared" si="296"/>
        <v>theater</v>
      </c>
      <c r="S3837" t="str">
        <f t="shared" si="297"/>
        <v>plays</v>
      </c>
      <c r="T3837" s="10">
        <f t="shared" si="298"/>
        <v>42460.94222222222</v>
      </c>
      <c r="U3837" s="10">
        <f t="shared" si="29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6">
        <f>IFERROR(E3838/L3838,0)/VLOOKUP(H3838,ExchangeRates,2,FALSE)</f>
        <v>64.285714285714292</v>
      </c>
      <c r="Q3838" s="15">
        <f>IFERROR(E3838/VLOOKUP(H3838,ExchangeRates,2,FALSE),0)</f>
        <v>900</v>
      </c>
      <c r="R3838" t="str">
        <f t="shared" si="296"/>
        <v>theater</v>
      </c>
      <c r="S3838" t="str">
        <f t="shared" si="297"/>
        <v>plays</v>
      </c>
      <c r="T3838" s="10">
        <f t="shared" si="298"/>
        <v>42553.926527777774</v>
      </c>
      <c r="U3838" s="10">
        <f t="shared" si="299"/>
        <v>42585.172916666663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6">
        <f>IFERROR(E3839/L3839,0)/VLOOKUP(H3839,ExchangeRates,2,FALSE)</f>
        <v>152.04765450483993</v>
      </c>
      <c r="Q3839" s="15">
        <f>IFERROR(E3839/VLOOKUP(H3839,ExchangeRates,2,FALSE),0)</f>
        <v>2584.8101265822784</v>
      </c>
      <c r="R3839" t="str">
        <f t="shared" si="296"/>
        <v>theater</v>
      </c>
      <c r="S3839" t="str">
        <f t="shared" si="297"/>
        <v>plays</v>
      </c>
      <c r="T3839" s="10">
        <f t="shared" si="298"/>
        <v>42152.765717592592</v>
      </c>
      <c r="U3839" s="10">
        <f t="shared" si="299"/>
        <v>42188.765717592592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6">
        <f>IFERROR(E3840/L3840,0)/VLOOKUP(H3840,ExchangeRates,2,FALSE)</f>
        <v>109.5913043478261</v>
      </c>
      <c r="Q3840" s="15">
        <f>IFERROR(E3840/VLOOKUP(H3840,ExchangeRates,2,FALSE),0)</f>
        <v>10959.13043478261</v>
      </c>
      <c r="R3840" t="str">
        <f t="shared" si="296"/>
        <v>theater</v>
      </c>
      <c r="S3840" t="str">
        <f t="shared" si="297"/>
        <v>plays</v>
      </c>
      <c r="T3840" s="10">
        <f t="shared" si="298"/>
        <v>42116.710752314815</v>
      </c>
      <c r="U3840" s="10">
        <f t="shared" si="299"/>
        <v>42146.710752314815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6">
        <f>IFERROR(E3841/L3841,0)/VLOOKUP(H3841,ExchangeRates,2,FALSE)</f>
        <v>63.28125</v>
      </c>
      <c r="Q3841" s="15">
        <f>IFERROR(E3841/VLOOKUP(H3841,ExchangeRates,2,FALSE),0)</f>
        <v>2025</v>
      </c>
      <c r="R3841" t="str">
        <f t="shared" si="296"/>
        <v>theater</v>
      </c>
      <c r="S3841" t="str">
        <f t="shared" si="297"/>
        <v>plays</v>
      </c>
      <c r="T3841" s="10">
        <f t="shared" si="298"/>
        <v>42155.142638888894</v>
      </c>
      <c r="U3841" s="10">
        <f t="shared" si="299"/>
        <v>42215.142638888894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 s="6">
        <f>IFERROR(E3842/L3842,0)/VLOOKUP(H3842,ExchangeRates,2,FALSE)</f>
        <v>27.426160337552744</v>
      </c>
      <c r="Q3842" s="15">
        <f>IFERROR(E3842/VLOOKUP(H3842,ExchangeRates,2,FALSE),0)</f>
        <v>82.278481012658219</v>
      </c>
      <c r="R3842" t="str">
        <f t="shared" si="296"/>
        <v>theater</v>
      </c>
      <c r="S3842" t="str">
        <f t="shared" si="297"/>
        <v>plays</v>
      </c>
      <c r="T3842" s="10">
        <f t="shared" si="298"/>
        <v>42432.701724537037</v>
      </c>
      <c r="U3842" s="10">
        <f t="shared" si="299"/>
        <v>42457.660057870366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 s="6">
        <f>IFERROR(E3843/L3843,0)/VLOOKUP(H3843,ExchangeRates,2,FALSE)</f>
        <v>25.647058823529413</v>
      </c>
      <c r="Q3843" s="15">
        <f>IFERROR(E3843/VLOOKUP(H3843,ExchangeRates,2,FALSE),0)</f>
        <v>872</v>
      </c>
      <c r="R3843" t="str">
        <f t="shared" ref="R3843:R3906" si="301">LEFT(N3843,FIND("/",N3843)-1)</f>
        <v>theater</v>
      </c>
      <c r="S3843" t="str">
        <f t="shared" ref="S3843:S3906" si="302">RIGHT(N3843,LEN(N3843)-FIND("/",N3843))</f>
        <v>plays</v>
      </c>
      <c r="T3843" s="10">
        <f t="shared" ref="T3843:T3906" si="303">(((J3843/86400)+DATE(1970,1,1)))</f>
        <v>41780.785729166666</v>
      </c>
      <c r="U3843" s="10">
        <f t="shared" ref="U3843:U3906" si="304">(((I3843/86400)+DATE(1970,1,1)))</f>
        <v>41840.785729166666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6">
        <f>IFERROR(E3844/L3844,0)/VLOOKUP(H3844,ExchangeRates,2,FALSE)</f>
        <v>60.374243258117779</v>
      </c>
      <c r="Q3844" s="15">
        <f>IFERROR(E3844/VLOOKUP(H3844,ExchangeRates,2,FALSE),0)</f>
        <v>1388.6075949367089</v>
      </c>
      <c r="R3844" t="str">
        <f t="shared" si="301"/>
        <v>theater</v>
      </c>
      <c r="S3844" t="str">
        <f t="shared" si="302"/>
        <v>plays</v>
      </c>
      <c r="T3844" s="10">
        <f t="shared" si="303"/>
        <v>41740.493657407409</v>
      </c>
      <c r="U3844" s="10">
        <f t="shared" si="304"/>
        <v>41770.493657407409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6">
        <f>IFERROR(E3845/L3845,0)/VLOOKUP(H3845,ExchangeRates,2,FALSE)</f>
        <v>56.05263157894737</v>
      </c>
      <c r="Q3845" s="15">
        <f>IFERROR(E3845/VLOOKUP(H3845,ExchangeRates,2,FALSE),0)</f>
        <v>1065</v>
      </c>
      <c r="R3845" t="str">
        <f t="shared" si="301"/>
        <v>theater</v>
      </c>
      <c r="S3845" t="str">
        <f t="shared" si="302"/>
        <v>plays</v>
      </c>
      <c r="T3845" s="10">
        <f t="shared" si="303"/>
        <v>41766.072500000002</v>
      </c>
      <c r="U3845" s="10">
        <f t="shared" si="304"/>
        <v>41791.072500000002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6">
        <f>IFERROR(E3846/L3846,0)/VLOOKUP(H3846,ExchangeRates,2,FALSE)</f>
        <v>81.319999999999993</v>
      </c>
      <c r="Q3846" s="15">
        <f>IFERROR(E3846/VLOOKUP(H3846,ExchangeRates,2,FALSE),0)</f>
        <v>4066</v>
      </c>
      <c r="R3846" t="str">
        <f t="shared" si="301"/>
        <v>theater</v>
      </c>
      <c r="S3846" t="str">
        <f t="shared" si="302"/>
        <v>plays</v>
      </c>
      <c r="T3846" s="10">
        <f t="shared" si="303"/>
        <v>41766.617291666669</v>
      </c>
      <c r="U3846" s="10">
        <f t="shared" si="304"/>
        <v>41793.290972222225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6">
        <f>IFERROR(E3847/L3847,0)/VLOOKUP(H3847,ExchangeRates,2,FALSE)</f>
        <v>70.166666666666671</v>
      </c>
      <c r="Q3847" s="15">
        <f>IFERROR(E3847/VLOOKUP(H3847,ExchangeRates,2,FALSE),0)</f>
        <v>842</v>
      </c>
      <c r="R3847" t="str">
        <f t="shared" si="301"/>
        <v>theater</v>
      </c>
      <c r="S3847" t="str">
        <f t="shared" si="302"/>
        <v>plays</v>
      </c>
      <c r="T3847" s="10">
        <f t="shared" si="303"/>
        <v>42248.627013888894</v>
      </c>
      <c r="U3847" s="10">
        <f t="shared" si="304"/>
        <v>42278.627013888894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6">
        <f>IFERROR(E3848/L3848,0)/VLOOKUP(H3848,ExchangeRates,2,FALSE)</f>
        <v>23.625</v>
      </c>
      <c r="Q3848" s="15">
        <f>IFERROR(E3848/VLOOKUP(H3848,ExchangeRates,2,FALSE),0)</f>
        <v>189</v>
      </c>
      <c r="R3848" t="str">
        <f t="shared" si="301"/>
        <v>theater</v>
      </c>
      <c r="S3848" t="str">
        <f t="shared" si="302"/>
        <v>plays</v>
      </c>
      <c r="T3848" s="10">
        <f t="shared" si="303"/>
        <v>41885.221550925926</v>
      </c>
      <c r="U3848" s="10">
        <f t="shared" si="304"/>
        <v>41916.290972222225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6">
        <f>IFERROR(E3849/L3849,0)/VLOOKUP(H3849,ExchangeRates,2,FALSE)</f>
        <v>188.55555555555554</v>
      </c>
      <c r="Q3849" s="15">
        <f>IFERROR(E3849/VLOOKUP(H3849,ExchangeRates,2,FALSE),0)</f>
        <v>1697</v>
      </c>
      <c r="R3849" t="str">
        <f t="shared" si="301"/>
        <v>theater</v>
      </c>
      <c r="S3849" t="str">
        <f t="shared" si="302"/>
        <v>plays</v>
      </c>
      <c r="T3849" s="10">
        <f t="shared" si="303"/>
        <v>42159.224432870367</v>
      </c>
      <c r="U3849" s="10">
        <f t="shared" si="304"/>
        <v>42204.224432870367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6">
        <f>IFERROR(E3850/L3850,0)/VLOOKUP(H3850,ExchangeRates,2,FALSE)</f>
        <v>49.511627906976742</v>
      </c>
      <c r="Q3850" s="15">
        <f>IFERROR(E3850/VLOOKUP(H3850,ExchangeRates,2,FALSE),0)</f>
        <v>2129</v>
      </c>
      <c r="R3850" t="str">
        <f t="shared" si="301"/>
        <v>theater</v>
      </c>
      <c r="S3850" t="str">
        <f t="shared" si="302"/>
        <v>plays</v>
      </c>
      <c r="T3850" s="10">
        <f t="shared" si="303"/>
        <v>42265.817002314812</v>
      </c>
      <c r="U3850" s="10">
        <f t="shared" si="304"/>
        <v>42295.817002314812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6">
        <f>IFERROR(E3851/L3851,0)/VLOOKUP(H3851,ExchangeRates,2,FALSE)</f>
        <v>85.754870129870127</v>
      </c>
      <c r="Q3851" s="15">
        <f>IFERROR(E3851/VLOOKUP(H3851,ExchangeRates,2,FALSE),0)</f>
        <v>2401.1363636363635</v>
      </c>
      <c r="R3851" t="str">
        <f t="shared" si="301"/>
        <v>theater</v>
      </c>
      <c r="S3851" t="str">
        <f t="shared" si="302"/>
        <v>plays</v>
      </c>
      <c r="T3851" s="10">
        <f t="shared" si="303"/>
        <v>42136.767175925925</v>
      </c>
      <c r="U3851" s="10">
        <f t="shared" si="304"/>
        <v>42166.767175925925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6">
        <f>IFERROR(E3852/L3852,0)/VLOOKUP(H3852,ExchangeRates,2,FALSE)</f>
        <v>9.5</v>
      </c>
      <c r="Q3852" s="15">
        <f>IFERROR(E3852/VLOOKUP(H3852,ExchangeRates,2,FALSE),0)</f>
        <v>38</v>
      </c>
      <c r="R3852" t="str">
        <f t="shared" si="301"/>
        <v>theater</v>
      </c>
      <c r="S3852" t="str">
        <f t="shared" si="302"/>
        <v>plays</v>
      </c>
      <c r="T3852" s="10">
        <f t="shared" si="303"/>
        <v>41975.124340277776</v>
      </c>
      <c r="U3852" s="10">
        <f t="shared" si="304"/>
        <v>42005.124340277776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6">
        <f>IFERROR(E3853/L3853,0)/VLOOKUP(H3853,ExchangeRates,2,FALSE)</f>
        <v>44.936708860759495</v>
      </c>
      <c r="Q3853" s="15">
        <f>IFERROR(E3853/VLOOKUP(H3853,ExchangeRates,2,FALSE),0)</f>
        <v>1078.4810126582279</v>
      </c>
      <c r="R3853" t="str">
        <f t="shared" si="301"/>
        <v>theater</v>
      </c>
      <c r="S3853" t="str">
        <f t="shared" si="302"/>
        <v>plays</v>
      </c>
      <c r="T3853" s="10">
        <f t="shared" si="303"/>
        <v>42172.439571759256</v>
      </c>
      <c r="U3853" s="10">
        <f t="shared" si="304"/>
        <v>42202.439571759256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6">
        <f>IFERROR(E3854/L3854,0)/VLOOKUP(H3854,ExchangeRates,2,FALSE)</f>
        <v>10</v>
      </c>
      <c r="Q3854" s="15">
        <f>IFERROR(E3854/VLOOKUP(H3854,ExchangeRates,2,FALSE),0)</f>
        <v>20</v>
      </c>
      <c r="R3854" t="str">
        <f t="shared" si="301"/>
        <v>theater</v>
      </c>
      <c r="S3854" t="str">
        <f t="shared" si="302"/>
        <v>plays</v>
      </c>
      <c r="T3854" s="10">
        <f t="shared" si="303"/>
        <v>42065.190694444449</v>
      </c>
      <c r="U3854" s="10">
        <f t="shared" si="304"/>
        <v>42090.149027777778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6">
        <f>IFERROR(E3855/L3855,0)/VLOOKUP(H3855,ExchangeRates,2,FALSE)</f>
        <v>13</v>
      </c>
      <c r="Q3855" s="15">
        <f>IFERROR(E3855/VLOOKUP(H3855,ExchangeRates,2,FALSE),0)</f>
        <v>26</v>
      </c>
      <c r="R3855" t="str">
        <f t="shared" si="301"/>
        <v>theater</v>
      </c>
      <c r="S3855" t="str">
        <f t="shared" si="302"/>
        <v>plays</v>
      </c>
      <c r="T3855" s="10">
        <f t="shared" si="303"/>
        <v>41848.84002314815</v>
      </c>
      <c r="U3855" s="10">
        <f t="shared" si="304"/>
        <v>41883.84002314815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6">
        <f>IFERROR(E3856/L3856,0)/VLOOKUP(H3856,ExchangeRates,2,FALSE)</f>
        <v>89.4</v>
      </c>
      <c r="Q3856" s="15">
        <f>IFERROR(E3856/VLOOKUP(H3856,ExchangeRates,2,FALSE),0)</f>
        <v>1788</v>
      </c>
      <c r="R3856" t="str">
        <f t="shared" si="301"/>
        <v>theater</v>
      </c>
      <c r="S3856" t="str">
        <f t="shared" si="302"/>
        <v>plays</v>
      </c>
      <c r="T3856" s="10">
        <f t="shared" si="303"/>
        <v>42103.884930555556</v>
      </c>
      <c r="U3856" s="10">
        <f t="shared" si="304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6">
        <f>IFERROR(E3857/L3857,0)/VLOOKUP(H3857,ExchangeRates,2,FALSE)</f>
        <v>25</v>
      </c>
      <c r="Q3857" s="15">
        <f>IFERROR(E3857/VLOOKUP(H3857,ExchangeRates,2,FALSE),0)</f>
        <v>25</v>
      </c>
      <c r="R3857" t="str">
        <f t="shared" si="301"/>
        <v>theater</v>
      </c>
      <c r="S3857" t="str">
        <f t="shared" si="302"/>
        <v>plays</v>
      </c>
      <c r="T3857" s="10">
        <f t="shared" si="303"/>
        <v>42059.970729166671</v>
      </c>
      <c r="U3857" s="10">
        <f t="shared" si="304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6">
        <f>IFERROR(E3858/L3858,0)/VLOOKUP(H3858,ExchangeRates,2,FALSE)</f>
        <v>1</v>
      </c>
      <c r="Q3858" s="15">
        <f>IFERROR(E3858/VLOOKUP(H3858,ExchangeRates,2,FALSE),0)</f>
        <v>1</v>
      </c>
      <c r="R3858" t="str">
        <f t="shared" si="301"/>
        <v>theater</v>
      </c>
      <c r="S3858" t="str">
        <f t="shared" si="302"/>
        <v>plays</v>
      </c>
      <c r="T3858" s="10">
        <f t="shared" si="303"/>
        <v>42041.743090277778</v>
      </c>
      <c r="U3858" s="10">
        <f t="shared" si="304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6">
        <f>IFERROR(E3859/L3859,0)/VLOOKUP(H3859,ExchangeRates,2,FALSE)</f>
        <v>65</v>
      </c>
      <c r="Q3859" s="15">
        <f>IFERROR(E3859/VLOOKUP(H3859,ExchangeRates,2,FALSE),0)</f>
        <v>260</v>
      </c>
      <c r="R3859" t="str">
        <f t="shared" si="301"/>
        <v>theater</v>
      </c>
      <c r="S3859" t="str">
        <f t="shared" si="302"/>
        <v>plays</v>
      </c>
      <c r="T3859" s="10">
        <f t="shared" si="303"/>
        <v>41829.73715277778</v>
      </c>
      <c r="U3859" s="10">
        <f t="shared" si="304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6">
        <f>IFERROR(E3860/L3860,0)/VLOOKUP(H3860,ExchangeRates,2,FALSE)</f>
        <v>12.658227848101266</v>
      </c>
      <c r="Q3860" s="15">
        <f>IFERROR(E3860/VLOOKUP(H3860,ExchangeRates,2,FALSE),0)</f>
        <v>12.658227848101266</v>
      </c>
      <c r="R3860" t="str">
        <f t="shared" si="301"/>
        <v>theater</v>
      </c>
      <c r="S3860" t="str">
        <f t="shared" si="302"/>
        <v>plays</v>
      </c>
      <c r="T3860" s="10">
        <f t="shared" si="303"/>
        <v>42128.431064814809</v>
      </c>
      <c r="U3860" s="10">
        <f t="shared" si="304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6">
        <f>IFERROR(E3861/L3861,0)/VLOOKUP(H3861,ExchangeRates,2,FALSE)</f>
        <v>1</v>
      </c>
      <c r="Q3861" s="15">
        <f>IFERROR(E3861/VLOOKUP(H3861,ExchangeRates,2,FALSE),0)</f>
        <v>1</v>
      </c>
      <c r="R3861" t="str">
        <f t="shared" si="301"/>
        <v>theater</v>
      </c>
      <c r="S3861" t="str">
        <f t="shared" si="302"/>
        <v>plays</v>
      </c>
      <c r="T3861" s="10">
        <f t="shared" si="303"/>
        <v>41789.893599537041</v>
      </c>
      <c r="U3861" s="10">
        <f t="shared" si="304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6">
        <f>IFERROR(E3862/L3862,0)/VLOOKUP(H3862,ExchangeRates,2,FALSE)</f>
        <v>81.538461538461533</v>
      </c>
      <c r="Q3862" s="15">
        <f>IFERROR(E3862/VLOOKUP(H3862,ExchangeRates,2,FALSE),0)</f>
        <v>1060</v>
      </c>
      <c r="R3862" t="str">
        <f t="shared" si="301"/>
        <v>theater</v>
      </c>
      <c r="S3862" t="str">
        <f t="shared" si="302"/>
        <v>plays</v>
      </c>
      <c r="T3862" s="10">
        <f t="shared" si="303"/>
        <v>41833.660995370374</v>
      </c>
      <c r="U3862" s="10">
        <f t="shared" si="304"/>
        <v>41863.660995370374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6">
        <f>IFERROR(E3863/L3863,0)/VLOOKUP(H3863,ExchangeRates,2,FALSE)</f>
        <v>100</v>
      </c>
      <c r="Q3863" s="15">
        <f>IFERROR(E3863/VLOOKUP(H3863,ExchangeRates,2,FALSE),0)</f>
        <v>100</v>
      </c>
      <c r="R3863" t="str">
        <f t="shared" si="301"/>
        <v>theater</v>
      </c>
      <c r="S3863" t="str">
        <f t="shared" si="302"/>
        <v>plays</v>
      </c>
      <c r="T3863" s="10">
        <f t="shared" si="303"/>
        <v>41914.590011574073</v>
      </c>
      <c r="U3863" s="10">
        <f t="shared" si="304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6">
        <f>IFERROR(E3864/L3864,0)/VLOOKUP(H3864,ExchangeRates,2,FALSE)</f>
        <v>1</v>
      </c>
      <c r="Q3864" s="15">
        <f>IFERROR(E3864/VLOOKUP(H3864,ExchangeRates,2,FALSE),0)</f>
        <v>1</v>
      </c>
      <c r="R3864" t="str">
        <f t="shared" si="301"/>
        <v>theater</v>
      </c>
      <c r="S3864" t="str">
        <f t="shared" si="302"/>
        <v>plays</v>
      </c>
      <c r="T3864" s="10">
        <f t="shared" si="303"/>
        <v>42611.261064814811</v>
      </c>
      <c r="U3864" s="10">
        <f t="shared" si="304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>
        <f>IFERROR(E3865/L3865,0)/VLOOKUP(H3865,ExchangeRates,2,FALSE)</f>
        <v>0</v>
      </c>
      <c r="Q3865" s="15">
        <f>IFERROR(E3865/VLOOKUP(H3865,ExchangeRates,2,FALSE),0)</f>
        <v>0</v>
      </c>
      <c r="R3865" t="str">
        <f t="shared" si="301"/>
        <v>theater</v>
      </c>
      <c r="S3865" t="str">
        <f t="shared" si="302"/>
        <v>plays</v>
      </c>
      <c r="T3865" s="10">
        <f t="shared" si="303"/>
        <v>42253.633159722223</v>
      </c>
      <c r="U3865" s="10">
        <f t="shared" si="304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6">
        <f>IFERROR(E3866/L3866,0)/VLOOKUP(H3866,ExchangeRates,2,FALSE)</f>
        <v>20</v>
      </c>
      <c r="Q3866" s="15">
        <f>IFERROR(E3866/VLOOKUP(H3866,ExchangeRates,2,FALSE),0)</f>
        <v>60</v>
      </c>
      <c r="R3866" t="str">
        <f t="shared" si="301"/>
        <v>theater</v>
      </c>
      <c r="S3866" t="str">
        <f t="shared" si="302"/>
        <v>plays</v>
      </c>
      <c r="T3866" s="10">
        <f t="shared" si="303"/>
        <v>42295.891828703709</v>
      </c>
      <c r="U3866" s="10">
        <f t="shared" si="304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6">
        <f>IFERROR(E3867/L3867,0)/VLOOKUP(H3867,ExchangeRates,2,FALSE)</f>
        <v>34.64818763326226</v>
      </c>
      <c r="Q3867" s="15">
        <f>IFERROR(E3867/VLOOKUP(H3867,ExchangeRates,2,FALSE),0)</f>
        <v>485.07462686567163</v>
      </c>
      <c r="R3867" t="str">
        <f t="shared" si="301"/>
        <v>theater</v>
      </c>
      <c r="S3867" t="str">
        <f t="shared" si="302"/>
        <v>plays</v>
      </c>
      <c r="T3867" s="10">
        <f t="shared" si="303"/>
        <v>41841.651597222226</v>
      </c>
      <c r="U3867" s="10">
        <f t="shared" si="304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6">
        <f>IFERROR(E3868/L3868,0)/VLOOKUP(H3868,ExchangeRates,2,FALSE)</f>
        <v>5.5</v>
      </c>
      <c r="Q3868" s="15">
        <f>IFERROR(E3868/VLOOKUP(H3868,ExchangeRates,2,FALSE),0)</f>
        <v>11</v>
      </c>
      <c r="R3868" t="str">
        <f t="shared" si="301"/>
        <v>theater</v>
      </c>
      <c r="S3868" t="str">
        <f t="shared" si="302"/>
        <v>plays</v>
      </c>
      <c r="T3868" s="10">
        <f t="shared" si="303"/>
        <v>42402.947002314817</v>
      </c>
      <c r="U3868" s="10">
        <f t="shared" si="304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6">
        <f>IFERROR(E3869/L3869,0)/VLOOKUP(H3869,ExchangeRates,2,FALSE)</f>
        <v>50.2</v>
      </c>
      <c r="Q3869" s="15">
        <f>IFERROR(E3869/VLOOKUP(H3869,ExchangeRates,2,FALSE),0)</f>
        <v>251</v>
      </c>
      <c r="R3869" t="str">
        <f t="shared" si="301"/>
        <v>theater</v>
      </c>
      <c r="S3869" t="str">
        <f t="shared" si="302"/>
        <v>plays</v>
      </c>
      <c r="T3869" s="10">
        <f t="shared" si="303"/>
        <v>42509.814108796301</v>
      </c>
      <c r="U3869" s="10">
        <f t="shared" si="304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6">
        <f>IFERROR(E3870/L3870,0)/VLOOKUP(H3870,ExchangeRates,2,FALSE)</f>
        <v>12.658227848101266</v>
      </c>
      <c r="Q3870" s="15">
        <f>IFERROR(E3870/VLOOKUP(H3870,ExchangeRates,2,FALSE),0)</f>
        <v>12.658227848101266</v>
      </c>
      <c r="R3870" t="str">
        <f t="shared" si="301"/>
        <v>theater</v>
      </c>
      <c r="S3870" t="str">
        <f t="shared" si="302"/>
        <v>musical</v>
      </c>
      <c r="T3870" s="10">
        <f t="shared" si="303"/>
        <v>41865.659780092596</v>
      </c>
      <c r="U3870" s="10">
        <f t="shared" si="304"/>
        <v>41890.659780092596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6">
        <f>IFERROR(E3871/L3871,0)/VLOOKUP(H3871,ExchangeRates,2,FALSE)</f>
        <v>30.133333333333333</v>
      </c>
      <c r="Q3871" s="15">
        <f>IFERROR(E3871/VLOOKUP(H3871,ExchangeRates,2,FALSE),0)</f>
        <v>452</v>
      </c>
      <c r="R3871" t="str">
        <f t="shared" si="301"/>
        <v>theater</v>
      </c>
      <c r="S3871" t="str">
        <f t="shared" si="302"/>
        <v>musical</v>
      </c>
      <c r="T3871" s="10">
        <f t="shared" si="303"/>
        <v>42047.724444444444</v>
      </c>
      <c r="U3871" s="10">
        <f t="shared" si="304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6">
        <f>IFERROR(E3872/L3872,0)/VLOOKUP(H3872,ExchangeRates,2,FALSE)</f>
        <v>150</v>
      </c>
      <c r="Q3872" s="15">
        <f>IFERROR(E3872/VLOOKUP(H3872,ExchangeRates,2,FALSE),0)</f>
        <v>1500</v>
      </c>
      <c r="R3872" t="str">
        <f t="shared" si="301"/>
        <v>theater</v>
      </c>
      <c r="S3872" t="str">
        <f t="shared" si="302"/>
        <v>musical</v>
      </c>
      <c r="T3872" s="10">
        <f t="shared" si="303"/>
        <v>41793.172199074077</v>
      </c>
      <c r="U3872" s="10">
        <f t="shared" si="304"/>
        <v>41823.172199074077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6">
        <f>IFERROR(E3873/L3873,0)/VLOOKUP(H3873,ExchangeRates,2,FALSE)</f>
        <v>13.333333333333334</v>
      </c>
      <c r="Q3873" s="15">
        <f>IFERROR(E3873/VLOOKUP(H3873,ExchangeRates,2,FALSE),0)</f>
        <v>40</v>
      </c>
      <c r="R3873" t="str">
        <f t="shared" si="301"/>
        <v>theater</v>
      </c>
      <c r="S3873" t="str">
        <f t="shared" si="302"/>
        <v>musical</v>
      </c>
      <c r="T3873" s="10">
        <f t="shared" si="303"/>
        <v>42763.780671296292</v>
      </c>
      <c r="U3873" s="10">
        <f t="shared" si="304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>
        <f>IFERROR(E3874/L3874,0)/VLOOKUP(H3874,ExchangeRates,2,FALSE)</f>
        <v>0</v>
      </c>
      <c r="Q3874" s="15">
        <f>IFERROR(E3874/VLOOKUP(H3874,ExchangeRates,2,FALSE),0)</f>
        <v>0</v>
      </c>
      <c r="R3874" t="str">
        <f t="shared" si="301"/>
        <v>theater</v>
      </c>
      <c r="S3874" t="str">
        <f t="shared" si="302"/>
        <v>musical</v>
      </c>
      <c r="T3874" s="10">
        <f t="shared" si="303"/>
        <v>42180.145787037036</v>
      </c>
      <c r="U3874" s="10">
        <f t="shared" si="304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>
        <f>IFERROR(E3875/L3875,0)/VLOOKUP(H3875,ExchangeRates,2,FALSE)</f>
        <v>0</v>
      </c>
      <c r="Q3875" s="15">
        <f>IFERROR(E3875/VLOOKUP(H3875,ExchangeRates,2,FALSE),0)</f>
        <v>0</v>
      </c>
      <c r="R3875" t="str">
        <f t="shared" si="301"/>
        <v>theater</v>
      </c>
      <c r="S3875" t="str">
        <f t="shared" si="302"/>
        <v>musical</v>
      </c>
      <c r="T3875" s="10">
        <f t="shared" si="303"/>
        <v>42255.696006944447</v>
      </c>
      <c r="U3875" s="10">
        <f t="shared" si="304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>
        <f>IFERROR(E3876/L3876,0)/VLOOKUP(H3876,ExchangeRates,2,FALSE)</f>
        <v>0</v>
      </c>
      <c r="Q3876" s="15">
        <f>IFERROR(E3876/VLOOKUP(H3876,ExchangeRates,2,FALSE),0)</f>
        <v>0</v>
      </c>
      <c r="R3876" t="str">
        <f t="shared" si="301"/>
        <v>theater</v>
      </c>
      <c r="S3876" t="str">
        <f t="shared" si="302"/>
        <v>musical</v>
      </c>
      <c r="T3876" s="10">
        <f t="shared" si="303"/>
        <v>42007.016458333332</v>
      </c>
      <c r="U3876" s="10">
        <f t="shared" si="304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>
        <f>IFERROR(E3877/L3877,0)/VLOOKUP(H3877,ExchangeRates,2,FALSE)</f>
        <v>0</v>
      </c>
      <c r="Q3877" s="15">
        <f>IFERROR(E3877/VLOOKUP(H3877,ExchangeRates,2,FALSE),0)</f>
        <v>0</v>
      </c>
      <c r="R3877" t="str">
        <f t="shared" si="301"/>
        <v>theater</v>
      </c>
      <c r="S3877" t="str">
        <f t="shared" si="302"/>
        <v>musical</v>
      </c>
      <c r="T3877" s="10">
        <f t="shared" si="303"/>
        <v>42615.346817129626</v>
      </c>
      <c r="U3877" s="10">
        <f t="shared" si="304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6">
        <f>IFERROR(E3878/L3878,0)/VLOOKUP(H3878,ExchangeRates,2,FALSE)</f>
        <v>56.659328563566312</v>
      </c>
      <c r="Q3878" s="15">
        <f>IFERROR(E3878/VLOOKUP(H3878,ExchangeRates,2,FALSE),0)</f>
        <v>2606.3291139240505</v>
      </c>
      <c r="R3878" t="str">
        <f t="shared" si="301"/>
        <v>theater</v>
      </c>
      <c r="S3878" t="str">
        <f t="shared" si="302"/>
        <v>musical</v>
      </c>
      <c r="T3878" s="10">
        <f t="shared" si="303"/>
        <v>42372.624166666668</v>
      </c>
      <c r="U3878" s="10">
        <f t="shared" si="304"/>
        <v>42402.624166666668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6">
        <f>IFERROR(E3879/L3879,0)/VLOOKUP(H3879,ExchangeRates,2,FALSE)</f>
        <v>88.642857142857139</v>
      </c>
      <c r="Q3879" s="15">
        <f>IFERROR(E3879/VLOOKUP(H3879,ExchangeRates,2,FALSE),0)</f>
        <v>1241</v>
      </c>
      <c r="R3879" t="str">
        <f t="shared" si="301"/>
        <v>theater</v>
      </c>
      <c r="S3879" t="str">
        <f t="shared" si="302"/>
        <v>musical</v>
      </c>
      <c r="T3879" s="10">
        <f t="shared" si="303"/>
        <v>42682.67768518519</v>
      </c>
      <c r="U3879" s="10">
        <f t="shared" si="304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6">
        <f>IFERROR(E3880/L3880,0)/VLOOKUP(H3880,ExchangeRates,2,FALSE)</f>
        <v>10</v>
      </c>
      <c r="Q3880" s="15">
        <f>IFERROR(E3880/VLOOKUP(H3880,ExchangeRates,2,FALSE),0)</f>
        <v>10</v>
      </c>
      <c r="R3880" t="str">
        <f t="shared" si="301"/>
        <v>theater</v>
      </c>
      <c r="S3880" t="str">
        <f t="shared" si="302"/>
        <v>musical</v>
      </c>
      <c r="T3880" s="10">
        <f t="shared" si="303"/>
        <v>42154.818819444445</v>
      </c>
      <c r="U3880" s="10">
        <f t="shared" si="304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>
        <f>IFERROR(E3881/L3881,0)/VLOOKUP(H3881,ExchangeRates,2,FALSE)</f>
        <v>0</v>
      </c>
      <c r="Q3881" s="15">
        <f>IFERROR(E3881/VLOOKUP(H3881,ExchangeRates,2,FALSE),0)</f>
        <v>0</v>
      </c>
      <c r="R3881" t="str">
        <f t="shared" si="301"/>
        <v>theater</v>
      </c>
      <c r="S3881" t="str">
        <f t="shared" si="302"/>
        <v>musical</v>
      </c>
      <c r="T3881" s="10">
        <f t="shared" si="303"/>
        <v>41999.861064814817</v>
      </c>
      <c r="U3881" s="10">
        <f t="shared" si="304"/>
        <v>42029.861064814817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6">
        <f>IFERROR(E3882/L3882,0)/VLOOKUP(H3882,ExchangeRates,2,FALSE)</f>
        <v>72.970960536113182</v>
      </c>
      <c r="Q3882" s="15">
        <f>IFERROR(E3882/VLOOKUP(H3882,ExchangeRates,2,FALSE),0)</f>
        <v>1240.506329113924</v>
      </c>
      <c r="R3882" t="str">
        <f t="shared" si="301"/>
        <v>theater</v>
      </c>
      <c r="S3882" t="str">
        <f t="shared" si="302"/>
        <v>musical</v>
      </c>
      <c r="T3882" s="10">
        <f t="shared" si="303"/>
        <v>41815.815046296295</v>
      </c>
      <c r="U3882" s="10">
        <f t="shared" si="304"/>
        <v>41850.958333333336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6">
        <f>IFERROR(E3883/L3883,0)/VLOOKUP(H3883,ExchangeRates,2,FALSE)</f>
        <v>25</v>
      </c>
      <c r="Q3883" s="15">
        <f>IFERROR(E3883/VLOOKUP(H3883,ExchangeRates,2,FALSE),0)</f>
        <v>25</v>
      </c>
      <c r="R3883" t="str">
        <f t="shared" si="301"/>
        <v>theater</v>
      </c>
      <c r="S3883" t="str">
        <f t="shared" si="302"/>
        <v>musical</v>
      </c>
      <c r="T3883" s="10">
        <f t="shared" si="303"/>
        <v>42756.018506944441</v>
      </c>
      <c r="U3883" s="10">
        <f t="shared" si="304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>
        <f>IFERROR(E3884/L3884,0)/VLOOKUP(H3884,ExchangeRates,2,FALSE)</f>
        <v>0</v>
      </c>
      <c r="Q3884" s="15">
        <f>IFERROR(E3884/VLOOKUP(H3884,ExchangeRates,2,FALSE),0)</f>
        <v>0</v>
      </c>
      <c r="R3884" t="str">
        <f t="shared" si="301"/>
        <v>theater</v>
      </c>
      <c r="S3884" t="str">
        <f t="shared" si="302"/>
        <v>musical</v>
      </c>
      <c r="T3884" s="10">
        <f t="shared" si="303"/>
        <v>42373.983449074076</v>
      </c>
      <c r="U3884" s="10">
        <f t="shared" si="304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>
        <f>IFERROR(E3885/L3885,0)/VLOOKUP(H3885,ExchangeRates,2,FALSE)</f>
        <v>0</v>
      </c>
      <c r="Q3885" s="15">
        <f>IFERROR(E3885/VLOOKUP(H3885,ExchangeRates,2,FALSE),0)</f>
        <v>0</v>
      </c>
      <c r="R3885" t="str">
        <f t="shared" si="301"/>
        <v>theater</v>
      </c>
      <c r="S3885" t="str">
        <f t="shared" si="302"/>
        <v>musical</v>
      </c>
      <c r="T3885" s="10">
        <f t="shared" si="303"/>
        <v>41854.602650462963</v>
      </c>
      <c r="U3885" s="10">
        <f t="shared" si="304"/>
        <v>41884.602650462963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>
        <f>IFERROR(E3886/L3886,0)/VLOOKUP(H3886,ExchangeRates,2,FALSE)</f>
        <v>0</v>
      </c>
      <c r="Q3886" s="15">
        <f>IFERROR(E3886/VLOOKUP(H3886,ExchangeRates,2,FALSE),0)</f>
        <v>0</v>
      </c>
      <c r="R3886" t="str">
        <f t="shared" si="301"/>
        <v>theater</v>
      </c>
      <c r="S3886" t="str">
        <f t="shared" si="302"/>
        <v>musical</v>
      </c>
      <c r="T3886" s="10">
        <f t="shared" si="303"/>
        <v>42065.791574074072</v>
      </c>
      <c r="U3886" s="10">
        <f t="shared" si="304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>
        <f>IFERROR(E3887/L3887,0)/VLOOKUP(H3887,ExchangeRates,2,FALSE)</f>
        <v>0</v>
      </c>
      <c r="Q3887" s="15">
        <f>IFERROR(E3887/VLOOKUP(H3887,ExchangeRates,2,FALSE),0)</f>
        <v>0</v>
      </c>
      <c r="R3887" t="str">
        <f t="shared" si="301"/>
        <v>theater</v>
      </c>
      <c r="S3887" t="str">
        <f t="shared" si="302"/>
        <v>musical</v>
      </c>
      <c r="T3887" s="10">
        <f t="shared" si="303"/>
        <v>42469.951284722221</v>
      </c>
      <c r="U3887" s="10">
        <f t="shared" si="304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>
        <f>IFERROR(E3888/L3888,0)/VLOOKUP(H3888,ExchangeRates,2,FALSE)</f>
        <v>0</v>
      </c>
      <c r="Q3888" s="15">
        <f>IFERROR(E3888/VLOOKUP(H3888,ExchangeRates,2,FALSE),0)</f>
        <v>0</v>
      </c>
      <c r="R3888" t="str">
        <f t="shared" si="301"/>
        <v>theater</v>
      </c>
      <c r="S3888" t="str">
        <f t="shared" si="302"/>
        <v>musical</v>
      </c>
      <c r="T3888" s="10">
        <f t="shared" si="303"/>
        <v>41954.228032407409</v>
      </c>
      <c r="U3888" s="10">
        <f t="shared" si="304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6">
        <f>IFERROR(E3889/L3889,0)/VLOOKUP(H3889,ExchangeRates,2,FALSE)</f>
        <v>17.5</v>
      </c>
      <c r="Q3889" s="15">
        <f>IFERROR(E3889/VLOOKUP(H3889,ExchangeRates,2,FALSE),0)</f>
        <v>35</v>
      </c>
      <c r="R3889" t="str">
        <f t="shared" si="301"/>
        <v>theater</v>
      </c>
      <c r="S3889" t="str">
        <f t="shared" si="302"/>
        <v>musical</v>
      </c>
      <c r="T3889" s="10">
        <f t="shared" si="303"/>
        <v>42079.857974537037</v>
      </c>
      <c r="U3889" s="10">
        <f t="shared" si="304"/>
        <v>42125.916666666672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6">
        <f>IFERROR(E3890/L3890,0)/VLOOKUP(H3890,ExchangeRates,2,FALSE)</f>
        <v>49.005424954792041</v>
      </c>
      <c r="Q3890" s="15">
        <f>IFERROR(E3890/VLOOKUP(H3890,ExchangeRates,2,FALSE),0)</f>
        <v>686.07594936708858</v>
      </c>
      <c r="R3890" t="str">
        <f t="shared" si="301"/>
        <v>theater</v>
      </c>
      <c r="S3890" t="str">
        <f t="shared" si="302"/>
        <v>plays</v>
      </c>
      <c r="T3890" s="10">
        <f t="shared" si="303"/>
        <v>42762.545810185184</v>
      </c>
      <c r="U3890" s="10">
        <f t="shared" si="304"/>
        <v>42792.545810185184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6">
        <f>IFERROR(E3891/L3891,0)/VLOOKUP(H3891,ExchangeRates,2,FALSE)</f>
        <v>13.111111111111111</v>
      </c>
      <c r="Q3891" s="15">
        <f>IFERROR(E3891/VLOOKUP(H3891,ExchangeRates,2,FALSE),0)</f>
        <v>118</v>
      </c>
      <c r="R3891" t="str">
        <f t="shared" si="301"/>
        <v>theater</v>
      </c>
      <c r="S3891" t="str">
        <f t="shared" si="302"/>
        <v>plays</v>
      </c>
      <c r="T3891" s="10">
        <f t="shared" si="303"/>
        <v>41977.004976851851</v>
      </c>
      <c r="U3891" s="10">
        <f t="shared" si="304"/>
        <v>42008.976388888885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6">
        <f>IFERROR(E3892/L3892,0)/VLOOKUP(H3892,ExchangeRates,2,FALSE)</f>
        <v>315.5</v>
      </c>
      <c r="Q3892" s="15">
        <f>IFERROR(E3892/VLOOKUP(H3892,ExchangeRates,2,FALSE),0)</f>
        <v>2524</v>
      </c>
      <c r="R3892" t="str">
        <f t="shared" si="301"/>
        <v>theater</v>
      </c>
      <c r="S3892" t="str">
        <f t="shared" si="302"/>
        <v>plays</v>
      </c>
      <c r="T3892" s="10">
        <f t="shared" si="303"/>
        <v>42171.758611111116</v>
      </c>
      <c r="U3892" s="10">
        <f t="shared" si="304"/>
        <v>42231.758611111116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6">
        <f>IFERROR(E3893/L3893,0)/VLOOKUP(H3893,ExchangeRates,2,FALSE)</f>
        <v>37.142857142857146</v>
      </c>
      <c r="Q3893" s="15">
        <f>IFERROR(E3893/VLOOKUP(H3893,ExchangeRates,2,FALSE),0)</f>
        <v>260</v>
      </c>
      <c r="R3893" t="str">
        <f t="shared" si="301"/>
        <v>theater</v>
      </c>
      <c r="S3893" t="str">
        <f t="shared" si="302"/>
        <v>plays</v>
      </c>
      <c r="T3893" s="10">
        <f t="shared" si="303"/>
        <v>42056.1324537037</v>
      </c>
      <c r="U3893" s="10">
        <f t="shared" si="304"/>
        <v>42086.207638888889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>
        <f>IFERROR(E3894/L3894,0)/VLOOKUP(H3894,ExchangeRates,2,FALSE)</f>
        <v>0</v>
      </c>
      <c r="Q3894" s="15">
        <f>IFERROR(E3894/VLOOKUP(H3894,ExchangeRates,2,FALSE),0)</f>
        <v>0</v>
      </c>
      <c r="R3894" t="str">
        <f t="shared" si="301"/>
        <v>theater</v>
      </c>
      <c r="S3894" t="str">
        <f t="shared" si="302"/>
        <v>plays</v>
      </c>
      <c r="T3894" s="10">
        <f t="shared" si="303"/>
        <v>41867.652280092589</v>
      </c>
      <c r="U3894" s="10">
        <f t="shared" si="304"/>
        <v>41875.291666666664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6">
        <f>IFERROR(E3895/L3895,0)/VLOOKUP(H3895,ExchangeRates,2,FALSE)</f>
        <v>128.27380952380952</v>
      </c>
      <c r="Q3895" s="15">
        <f>IFERROR(E3895/VLOOKUP(H3895,ExchangeRates,2,FALSE),0)</f>
        <v>10775</v>
      </c>
      <c r="R3895" t="str">
        <f t="shared" si="301"/>
        <v>theater</v>
      </c>
      <c r="S3895" t="str">
        <f t="shared" si="302"/>
        <v>plays</v>
      </c>
      <c r="T3895" s="10">
        <f t="shared" si="303"/>
        <v>41779.657870370371</v>
      </c>
      <c r="U3895" s="10">
        <f t="shared" si="304"/>
        <v>41821.25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6">
        <f>IFERROR(E3896/L3896,0)/VLOOKUP(H3896,ExchangeRates,2,FALSE)</f>
        <v>47.272727272727273</v>
      </c>
      <c r="Q3896" s="15">
        <f>IFERROR(E3896/VLOOKUP(H3896,ExchangeRates,2,FALSE),0)</f>
        <v>520</v>
      </c>
      <c r="R3896" t="str">
        <f t="shared" si="301"/>
        <v>theater</v>
      </c>
      <c r="S3896" t="str">
        <f t="shared" si="302"/>
        <v>plays</v>
      </c>
      <c r="T3896" s="10">
        <f t="shared" si="303"/>
        <v>42679.958472222221</v>
      </c>
      <c r="U3896" s="10">
        <f t="shared" si="304"/>
        <v>42710.207638888889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6">
        <f>IFERROR(E3897/L3897,0)/VLOOKUP(H3897,ExchangeRates,2,FALSE)</f>
        <v>50</v>
      </c>
      <c r="Q3897" s="15">
        <f>IFERROR(E3897/VLOOKUP(H3897,ExchangeRates,2,FALSE),0)</f>
        <v>50</v>
      </c>
      <c r="R3897" t="str">
        <f t="shared" si="301"/>
        <v>theater</v>
      </c>
      <c r="S3897" t="str">
        <f t="shared" si="302"/>
        <v>plays</v>
      </c>
      <c r="T3897" s="10">
        <f t="shared" si="303"/>
        <v>42032.250208333338</v>
      </c>
      <c r="U3897" s="10">
        <f t="shared" si="304"/>
        <v>42063.250208333338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6">
        <f>IFERROR(E3898/L3898,0)/VLOOKUP(H3898,ExchangeRates,2,FALSE)</f>
        <v>42.5</v>
      </c>
      <c r="Q3898" s="15">
        <f>IFERROR(E3898/VLOOKUP(H3898,ExchangeRates,2,FALSE),0)</f>
        <v>170</v>
      </c>
      <c r="R3898" t="str">
        <f t="shared" si="301"/>
        <v>theater</v>
      </c>
      <c r="S3898" t="str">
        <f t="shared" si="302"/>
        <v>plays</v>
      </c>
      <c r="T3898" s="10">
        <f t="shared" si="303"/>
        <v>41793.191875000004</v>
      </c>
      <c r="U3898" s="10">
        <f t="shared" si="304"/>
        <v>41807.191875000004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6">
        <f>IFERROR(E3899/L3899,0)/VLOOKUP(H3899,ExchangeRates,2,FALSE)</f>
        <v>28.571428571428569</v>
      </c>
      <c r="Q3899" s="15">
        <f>IFERROR(E3899/VLOOKUP(H3899,ExchangeRates,2,FALSE),0)</f>
        <v>285.71428571428572</v>
      </c>
      <c r="R3899" t="str">
        <f t="shared" si="301"/>
        <v>theater</v>
      </c>
      <c r="S3899" t="str">
        <f t="shared" si="302"/>
        <v>plays</v>
      </c>
      <c r="T3899" s="10">
        <f t="shared" si="303"/>
        <v>41982.87364583333</v>
      </c>
      <c r="U3899" s="10">
        <f t="shared" si="304"/>
        <v>42012.87364583333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6">
        <f>IFERROR(E3900/L3900,0)/VLOOKUP(H3900,ExchangeRates,2,FALSE)</f>
        <v>64.398734177215189</v>
      </c>
      <c r="Q3900" s="15">
        <f>IFERROR(E3900/VLOOKUP(H3900,ExchangeRates,2,FALSE),0)</f>
        <v>1030.379746835443</v>
      </c>
      <c r="R3900" t="str">
        <f t="shared" si="301"/>
        <v>theater</v>
      </c>
      <c r="S3900" t="str">
        <f t="shared" si="302"/>
        <v>plays</v>
      </c>
      <c r="T3900" s="10">
        <f t="shared" si="303"/>
        <v>42193.482291666667</v>
      </c>
      <c r="U3900" s="10">
        <f t="shared" si="304"/>
        <v>42233.666666666672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6">
        <f>IFERROR(E3901/L3901,0)/VLOOKUP(H3901,ExchangeRates,2,FALSE)</f>
        <v>62.5</v>
      </c>
      <c r="Q3901" s="15">
        <f>IFERROR(E3901/VLOOKUP(H3901,ExchangeRates,2,FALSE),0)</f>
        <v>125</v>
      </c>
      <c r="R3901" t="str">
        <f t="shared" si="301"/>
        <v>theater</v>
      </c>
      <c r="S3901" t="str">
        <f t="shared" si="302"/>
        <v>plays</v>
      </c>
      <c r="T3901" s="10">
        <f t="shared" si="303"/>
        <v>41843.775011574078</v>
      </c>
      <c r="U3901" s="10">
        <f t="shared" si="304"/>
        <v>41863.775011574078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6">
        <f>IFERROR(E3902/L3902,0)/VLOOKUP(H3902,ExchangeRates,2,FALSE)</f>
        <v>27</v>
      </c>
      <c r="Q3902" s="15">
        <f>IFERROR(E3902/VLOOKUP(H3902,ExchangeRates,2,FALSE),0)</f>
        <v>135</v>
      </c>
      <c r="R3902" t="str">
        <f t="shared" si="301"/>
        <v>theater</v>
      </c>
      <c r="S3902" t="str">
        <f t="shared" si="302"/>
        <v>plays</v>
      </c>
      <c r="T3902" s="10">
        <f t="shared" si="303"/>
        <v>42136.092488425929</v>
      </c>
      <c r="U3902" s="10">
        <f t="shared" si="304"/>
        <v>42166.092488425929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6">
        <f>IFERROR(E3903/L3903,0)/VLOOKUP(H3903,ExchangeRates,2,FALSE)</f>
        <v>25</v>
      </c>
      <c r="Q3903" s="15">
        <f>IFERROR(E3903/VLOOKUP(H3903,ExchangeRates,2,FALSE),0)</f>
        <v>25</v>
      </c>
      <c r="R3903" t="str">
        <f t="shared" si="301"/>
        <v>theater</v>
      </c>
      <c r="S3903" t="str">
        <f t="shared" si="302"/>
        <v>plays</v>
      </c>
      <c r="T3903" s="10">
        <f t="shared" si="303"/>
        <v>42317.826377314814</v>
      </c>
      <c r="U3903" s="10">
        <f t="shared" si="304"/>
        <v>42357.826377314814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6">
        <f>IFERROR(E3904/L3904,0)/VLOOKUP(H3904,ExchangeRates,2,FALSE)</f>
        <v>59.820334830543075</v>
      </c>
      <c r="Q3904" s="15">
        <f>IFERROR(E3904/VLOOKUP(H3904,ExchangeRates,2,FALSE),0)</f>
        <v>1854.4303797468353</v>
      </c>
      <c r="R3904" t="str">
        <f t="shared" si="301"/>
        <v>theater</v>
      </c>
      <c r="S3904" t="str">
        <f t="shared" si="302"/>
        <v>plays</v>
      </c>
      <c r="T3904" s="10">
        <f t="shared" si="303"/>
        <v>42663.468078703707</v>
      </c>
      <c r="U3904" s="10">
        <f t="shared" si="304"/>
        <v>42688.509745370371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>
        <f>IFERROR(E3905/L3905,0)/VLOOKUP(H3905,ExchangeRates,2,FALSE)</f>
        <v>0</v>
      </c>
      <c r="Q3905" s="15">
        <f>IFERROR(E3905/VLOOKUP(H3905,ExchangeRates,2,FALSE),0)</f>
        <v>0</v>
      </c>
      <c r="R3905" t="str">
        <f t="shared" si="301"/>
        <v>theater</v>
      </c>
      <c r="S3905" t="str">
        <f t="shared" si="302"/>
        <v>plays</v>
      </c>
      <c r="T3905" s="10">
        <f t="shared" si="303"/>
        <v>42186.01116898148</v>
      </c>
      <c r="U3905" s="10">
        <f t="shared" si="304"/>
        <v>42230.818055555559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 s="6">
        <f>IFERROR(E3906/L3906,0)/VLOOKUP(H3906,ExchangeRates,2,FALSE)</f>
        <v>1.5</v>
      </c>
      <c r="Q3906" s="15">
        <f>IFERROR(E3906/VLOOKUP(H3906,ExchangeRates,2,FALSE),0)</f>
        <v>3</v>
      </c>
      <c r="R3906" t="str">
        <f t="shared" si="301"/>
        <v>theater</v>
      </c>
      <c r="S3906" t="str">
        <f t="shared" si="302"/>
        <v>plays</v>
      </c>
      <c r="T3906" s="10">
        <f t="shared" si="303"/>
        <v>42095.229166666672</v>
      </c>
      <c r="U3906" s="10">
        <f t="shared" si="304"/>
        <v>42109.211111111115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 s="6">
        <f>IFERROR(E3907/L3907,0)/VLOOKUP(H3907,ExchangeRates,2,FALSE)</f>
        <v>31.28390596745027</v>
      </c>
      <c r="Q3907" s="15">
        <f>IFERROR(E3907/VLOOKUP(H3907,ExchangeRates,2,FALSE),0)</f>
        <v>218.98734177215189</v>
      </c>
      <c r="R3907" t="str">
        <f t="shared" ref="R3907:R3970" si="306">LEFT(N3907,FIND("/",N3907)-1)</f>
        <v>theater</v>
      </c>
      <c r="S3907" t="str">
        <f t="shared" ref="S3907:S3970" si="307">RIGHT(N3907,LEN(N3907)-FIND("/",N3907))</f>
        <v>plays</v>
      </c>
      <c r="T3907" s="10">
        <f t="shared" ref="T3907:T3970" si="308">(((J3907/86400)+DATE(1970,1,1)))</f>
        <v>42124.623877314814</v>
      </c>
      <c r="U3907" s="10">
        <f t="shared" ref="U3907:U3970" si="309">(((I3907/86400)+DATE(1970,1,1)))</f>
        <v>42166.958333333328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6">
        <f>IFERROR(E3908/L3908,0)/VLOOKUP(H3908,ExchangeRates,2,FALSE)</f>
        <v>79.905063291139243</v>
      </c>
      <c r="Q3908" s="15">
        <f>IFERROR(E3908/VLOOKUP(H3908,ExchangeRates,2,FALSE),0)</f>
        <v>1278.4810126582279</v>
      </c>
      <c r="R3908" t="str">
        <f t="shared" si="306"/>
        <v>theater</v>
      </c>
      <c r="S3908" t="str">
        <f t="shared" si="307"/>
        <v>plays</v>
      </c>
      <c r="T3908" s="10">
        <f t="shared" si="308"/>
        <v>42143.917743055557</v>
      </c>
      <c r="U3908" s="10">
        <f t="shared" si="309"/>
        <v>42181.559027777781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6">
        <f>IFERROR(E3909/L3909,0)/VLOOKUP(H3909,ExchangeRates,2,FALSE)</f>
        <v>38.25</v>
      </c>
      <c r="Q3909" s="15">
        <f>IFERROR(E3909/VLOOKUP(H3909,ExchangeRates,2,FALSE),0)</f>
        <v>153</v>
      </c>
      <c r="R3909" t="str">
        <f t="shared" si="306"/>
        <v>theater</v>
      </c>
      <c r="S3909" t="str">
        <f t="shared" si="307"/>
        <v>plays</v>
      </c>
      <c r="T3909" s="10">
        <f t="shared" si="308"/>
        <v>41906.819513888891</v>
      </c>
      <c r="U3909" s="10">
        <f t="shared" si="309"/>
        <v>41938.838888888888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6">
        <f>IFERROR(E3910/L3910,0)/VLOOKUP(H3910,ExchangeRates,2,FALSE)</f>
        <v>16.25</v>
      </c>
      <c r="Q3910" s="15">
        <f>IFERROR(E3910/VLOOKUP(H3910,ExchangeRates,2,FALSE),0)</f>
        <v>65</v>
      </c>
      <c r="R3910" t="str">
        <f t="shared" si="306"/>
        <v>theater</v>
      </c>
      <c r="S3910" t="str">
        <f t="shared" si="307"/>
        <v>plays</v>
      </c>
      <c r="T3910" s="10">
        <f t="shared" si="308"/>
        <v>41834.135370370372</v>
      </c>
      <c r="U3910" s="10">
        <f t="shared" si="309"/>
        <v>41849.135370370372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6">
        <f>IFERROR(E3911/L3911,0)/VLOOKUP(H3911,ExchangeRates,2,FALSE)</f>
        <v>33.75</v>
      </c>
      <c r="Q3911" s="15">
        <f>IFERROR(E3911/VLOOKUP(H3911,ExchangeRates,2,FALSE),0)</f>
        <v>135</v>
      </c>
      <c r="R3911" t="str">
        <f t="shared" si="306"/>
        <v>theater</v>
      </c>
      <c r="S3911" t="str">
        <f t="shared" si="307"/>
        <v>plays</v>
      </c>
      <c r="T3911" s="10">
        <f t="shared" si="308"/>
        <v>41863.359282407408</v>
      </c>
      <c r="U3911" s="10">
        <f t="shared" si="309"/>
        <v>41893.359282407408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6">
        <f>IFERROR(E3912/L3912,0)/VLOOKUP(H3912,ExchangeRates,2,FALSE)</f>
        <v>61.666666666666664</v>
      </c>
      <c r="Q3912" s="15">
        <f>IFERROR(E3912/VLOOKUP(H3912,ExchangeRates,2,FALSE),0)</f>
        <v>185</v>
      </c>
      <c r="R3912" t="str">
        <f t="shared" si="306"/>
        <v>theater</v>
      </c>
      <c r="S3912" t="str">
        <f t="shared" si="307"/>
        <v>plays</v>
      </c>
      <c r="T3912" s="10">
        <f t="shared" si="308"/>
        <v>42224.756909722222</v>
      </c>
      <c r="U3912" s="10">
        <f t="shared" si="309"/>
        <v>42254.756909722222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6">
        <f>IFERROR(E3913/L3913,0)/VLOOKUP(H3913,ExchangeRates,2,FALSE)</f>
        <v>83.138888888888886</v>
      </c>
      <c r="Q3913" s="15">
        <f>IFERROR(E3913/VLOOKUP(H3913,ExchangeRates,2,FALSE),0)</f>
        <v>2993</v>
      </c>
      <c r="R3913" t="str">
        <f t="shared" si="306"/>
        <v>theater</v>
      </c>
      <c r="S3913" t="str">
        <f t="shared" si="307"/>
        <v>plays</v>
      </c>
      <c r="T3913" s="10">
        <f t="shared" si="308"/>
        <v>41939.8122337963</v>
      </c>
      <c r="U3913" s="10">
        <f t="shared" si="309"/>
        <v>41969.853900462964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6">
        <f>IFERROR(E3914/L3914,0)/VLOOKUP(H3914,ExchangeRates,2,FALSE)</f>
        <v>1</v>
      </c>
      <c r="Q3914" s="15">
        <f>IFERROR(E3914/VLOOKUP(H3914,ExchangeRates,2,FALSE),0)</f>
        <v>1</v>
      </c>
      <c r="R3914" t="str">
        <f t="shared" si="306"/>
        <v>theater</v>
      </c>
      <c r="S3914" t="str">
        <f t="shared" si="307"/>
        <v>plays</v>
      </c>
      <c r="T3914" s="10">
        <f t="shared" si="308"/>
        <v>42059.270023148143</v>
      </c>
      <c r="U3914" s="10">
        <f t="shared" si="309"/>
        <v>42119.190972222219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6">
        <f>IFERROR(E3915/L3915,0)/VLOOKUP(H3915,ExchangeRates,2,FALSE)</f>
        <v>142.85714285714286</v>
      </c>
      <c r="Q3915" s="15">
        <f>IFERROR(E3915/VLOOKUP(H3915,ExchangeRates,2,FALSE),0)</f>
        <v>1000</v>
      </c>
      <c r="R3915" t="str">
        <f t="shared" si="306"/>
        <v>theater</v>
      </c>
      <c r="S3915" t="str">
        <f t="shared" si="307"/>
        <v>plays</v>
      </c>
      <c r="T3915" s="10">
        <f t="shared" si="308"/>
        <v>42308.211215277777</v>
      </c>
      <c r="U3915" s="10">
        <f t="shared" si="309"/>
        <v>42338.252881944441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6">
        <f>IFERROR(E3916/L3916,0)/VLOOKUP(H3916,ExchangeRates,2,FALSE)</f>
        <v>42.616033755274259</v>
      </c>
      <c r="Q3916" s="15">
        <f>IFERROR(E3916/VLOOKUP(H3916,ExchangeRates,2,FALSE),0)</f>
        <v>1150.632911392405</v>
      </c>
      <c r="R3916" t="str">
        <f t="shared" si="306"/>
        <v>theater</v>
      </c>
      <c r="S3916" t="str">
        <f t="shared" si="307"/>
        <v>plays</v>
      </c>
      <c r="T3916" s="10">
        <f t="shared" si="308"/>
        <v>42114.818935185191</v>
      </c>
      <c r="U3916" s="10">
        <f t="shared" si="309"/>
        <v>42134.957638888889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6">
        <f>IFERROR(E3917/L3917,0)/VLOOKUP(H3917,ExchangeRates,2,FALSE)</f>
        <v>6.3291139240506329</v>
      </c>
      <c r="Q3917" s="15">
        <f>IFERROR(E3917/VLOOKUP(H3917,ExchangeRates,2,FALSE),0)</f>
        <v>6.3291139240506329</v>
      </c>
      <c r="R3917" t="str">
        <f t="shared" si="306"/>
        <v>theater</v>
      </c>
      <c r="S3917" t="str">
        <f t="shared" si="307"/>
        <v>plays</v>
      </c>
      <c r="T3917" s="10">
        <f t="shared" si="308"/>
        <v>42492.98505787037</v>
      </c>
      <c r="U3917" s="10">
        <f t="shared" si="309"/>
        <v>42522.98505787037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>
        <f>IFERROR(E3918/L3918,0)/VLOOKUP(H3918,ExchangeRates,2,FALSE)</f>
        <v>0</v>
      </c>
      <c r="Q3918" s="15">
        <f>IFERROR(E3918/VLOOKUP(H3918,ExchangeRates,2,FALSE),0)</f>
        <v>0</v>
      </c>
      <c r="R3918" t="str">
        <f t="shared" si="306"/>
        <v>theater</v>
      </c>
      <c r="S3918" t="str">
        <f t="shared" si="307"/>
        <v>plays</v>
      </c>
      <c r="T3918" s="10">
        <f t="shared" si="308"/>
        <v>42494.471666666665</v>
      </c>
      <c r="U3918" s="10">
        <f t="shared" si="309"/>
        <v>42524.471666666665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6">
        <f>IFERROR(E3919/L3919,0)/VLOOKUP(H3919,ExchangeRates,2,FALSE)</f>
        <v>12.658227848101266</v>
      </c>
      <c r="Q3919" s="15">
        <f>IFERROR(E3919/VLOOKUP(H3919,ExchangeRates,2,FALSE),0)</f>
        <v>12.658227848101266</v>
      </c>
      <c r="R3919" t="str">
        <f t="shared" si="306"/>
        <v>theater</v>
      </c>
      <c r="S3919" t="str">
        <f t="shared" si="307"/>
        <v>plays</v>
      </c>
      <c r="T3919" s="10">
        <f t="shared" si="308"/>
        <v>41863.527326388888</v>
      </c>
      <c r="U3919" s="10">
        <f t="shared" si="309"/>
        <v>41893.527326388888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6">
        <f>IFERROR(E3920/L3920,0)/VLOOKUP(H3920,ExchangeRates,2,FALSE)</f>
        <v>50.632911392405063</v>
      </c>
      <c r="Q3920" s="15">
        <f>IFERROR(E3920/VLOOKUP(H3920,ExchangeRates,2,FALSE),0)</f>
        <v>151.89873417721518</v>
      </c>
      <c r="R3920" t="str">
        <f t="shared" si="306"/>
        <v>theater</v>
      </c>
      <c r="S3920" t="str">
        <f t="shared" si="307"/>
        <v>plays</v>
      </c>
      <c r="T3920" s="10">
        <f t="shared" si="308"/>
        <v>41843.664618055554</v>
      </c>
      <c r="U3920" s="10">
        <f t="shared" si="309"/>
        <v>41855.666666666664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6">
        <f>IFERROR(E3921/L3921,0)/VLOOKUP(H3921,ExchangeRates,2,FALSE)</f>
        <v>37.974683544303794</v>
      </c>
      <c r="Q3921" s="15">
        <f>IFERROR(E3921/VLOOKUP(H3921,ExchangeRates,2,FALSE),0)</f>
        <v>113.92405063291139</v>
      </c>
      <c r="R3921" t="str">
        <f t="shared" si="306"/>
        <v>theater</v>
      </c>
      <c r="S3921" t="str">
        <f t="shared" si="307"/>
        <v>plays</v>
      </c>
      <c r="T3921" s="10">
        <f t="shared" si="308"/>
        <v>42358.684872685189</v>
      </c>
      <c r="U3921" s="10">
        <f t="shared" si="309"/>
        <v>42387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6">
        <f>IFERROR(E3922/L3922,0)/VLOOKUP(H3922,ExchangeRates,2,FALSE)</f>
        <v>56.962025316455694</v>
      </c>
      <c r="Q3922" s="15">
        <f>IFERROR(E3922/VLOOKUP(H3922,ExchangeRates,2,FALSE),0)</f>
        <v>170.88607594936707</v>
      </c>
      <c r="R3922" t="str">
        <f t="shared" si="306"/>
        <v>theater</v>
      </c>
      <c r="S3922" t="str">
        <f t="shared" si="307"/>
        <v>plays</v>
      </c>
      <c r="T3922" s="10">
        <f t="shared" si="308"/>
        <v>42657.38726851852</v>
      </c>
      <c r="U3922" s="10">
        <f t="shared" si="309"/>
        <v>42687.428935185184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>
        <f>IFERROR(E3923/L3923,0)/VLOOKUP(H3923,ExchangeRates,2,FALSE)</f>
        <v>0</v>
      </c>
      <c r="Q3923" s="15">
        <f>IFERROR(E3923/VLOOKUP(H3923,ExchangeRates,2,FALSE),0)</f>
        <v>0</v>
      </c>
      <c r="R3923" t="str">
        <f t="shared" si="306"/>
        <v>theater</v>
      </c>
      <c r="S3923" t="str">
        <f t="shared" si="307"/>
        <v>plays</v>
      </c>
      <c r="T3923" s="10">
        <f t="shared" si="308"/>
        <v>41926.542303240742</v>
      </c>
      <c r="U3923" s="10">
        <f t="shared" si="309"/>
        <v>41938.75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6">
        <f>IFERROR(E3924/L3924,0)/VLOOKUP(H3924,ExchangeRates,2,FALSE)</f>
        <v>10.166666666666666</v>
      </c>
      <c r="Q3924" s="15">
        <f>IFERROR(E3924/VLOOKUP(H3924,ExchangeRates,2,FALSE),0)</f>
        <v>61</v>
      </c>
      <c r="R3924" t="str">
        <f t="shared" si="306"/>
        <v>theater</v>
      </c>
      <c r="S3924" t="str">
        <f t="shared" si="307"/>
        <v>plays</v>
      </c>
      <c r="T3924" s="10">
        <f t="shared" si="308"/>
        <v>42020.768634259264</v>
      </c>
      <c r="U3924" s="10">
        <f t="shared" si="309"/>
        <v>42065.958333333328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6">
        <f>IFERROR(E3925/L3925,0)/VLOOKUP(H3925,ExchangeRates,2,FALSE)</f>
        <v>103.05286671630677</v>
      </c>
      <c r="Q3925" s="15">
        <f>IFERROR(E3925/VLOOKUP(H3925,ExchangeRates,2,FALSE),0)</f>
        <v>1751.8987341772151</v>
      </c>
      <c r="R3925" t="str">
        <f t="shared" si="306"/>
        <v>theater</v>
      </c>
      <c r="S3925" t="str">
        <f t="shared" si="307"/>
        <v>plays</v>
      </c>
      <c r="T3925" s="10">
        <f t="shared" si="308"/>
        <v>42075.979988425926</v>
      </c>
      <c r="U3925" s="10">
        <f t="shared" si="309"/>
        <v>42103.979988425926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6">
        <f>IFERROR(E3926/L3926,0)/VLOOKUP(H3926,ExchangeRates,2,FALSE)</f>
        <v>57.25</v>
      </c>
      <c r="Q3926" s="15">
        <f>IFERROR(E3926/VLOOKUP(H3926,ExchangeRates,2,FALSE),0)</f>
        <v>2290</v>
      </c>
      <c r="R3926" t="str">
        <f t="shared" si="306"/>
        <v>theater</v>
      </c>
      <c r="S3926" t="str">
        <f t="shared" si="307"/>
        <v>plays</v>
      </c>
      <c r="T3926" s="10">
        <f t="shared" si="308"/>
        <v>41786.959745370368</v>
      </c>
      <c r="U3926" s="10">
        <f t="shared" si="309"/>
        <v>41816.959745370368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6">
        <f>IFERROR(E3927/L3927,0)/VLOOKUP(H3927,ExchangeRates,2,FALSE)</f>
        <v>5</v>
      </c>
      <c r="Q3927" s="15">
        <f>IFERROR(E3927/VLOOKUP(H3927,ExchangeRates,2,FALSE),0)</f>
        <v>15</v>
      </c>
      <c r="R3927" t="str">
        <f t="shared" si="306"/>
        <v>theater</v>
      </c>
      <c r="S3927" t="str">
        <f t="shared" si="307"/>
        <v>plays</v>
      </c>
      <c r="T3927" s="10">
        <f t="shared" si="308"/>
        <v>41820.870821759258</v>
      </c>
      <c r="U3927" s="10">
        <f t="shared" si="309"/>
        <v>41850.870821759258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6">
        <f>IFERROR(E3928/L3928,0)/VLOOKUP(H3928,ExchangeRates,2,FALSE)</f>
        <v>10.416666666666668</v>
      </c>
      <c r="Q3928" s="15">
        <f>IFERROR(E3928/VLOOKUP(H3928,ExchangeRates,2,FALSE),0)</f>
        <v>10.416666666666668</v>
      </c>
      <c r="R3928" t="str">
        <f t="shared" si="306"/>
        <v>theater</v>
      </c>
      <c r="S3928" t="str">
        <f t="shared" si="307"/>
        <v>plays</v>
      </c>
      <c r="T3928" s="10">
        <f t="shared" si="308"/>
        <v>41970.085046296299</v>
      </c>
      <c r="U3928" s="10">
        <f t="shared" si="309"/>
        <v>42000.085046296299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6">
        <f>IFERROR(E3929/L3929,0)/VLOOKUP(H3929,ExchangeRates,2,FALSE)</f>
        <v>15.822784810126581</v>
      </c>
      <c r="Q3929" s="15">
        <f>IFERROR(E3929/VLOOKUP(H3929,ExchangeRates,2,FALSE),0)</f>
        <v>31.645569620253163</v>
      </c>
      <c r="R3929" t="str">
        <f t="shared" si="306"/>
        <v>theater</v>
      </c>
      <c r="S3929" t="str">
        <f t="shared" si="307"/>
        <v>plays</v>
      </c>
      <c r="T3929" s="10">
        <f t="shared" si="308"/>
        <v>41830.267407407409</v>
      </c>
      <c r="U3929" s="10">
        <f t="shared" si="309"/>
        <v>41860.267407407409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6">
        <f>IFERROR(E3930/L3930,0)/VLOOKUP(H3930,ExchangeRates,2,FALSE)</f>
        <v>93</v>
      </c>
      <c r="Q3930" s="15">
        <f>IFERROR(E3930/VLOOKUP(H3930,ExchangeRates,2,FALSE),0)</f>
        <v>651</v>
      </c>
      <c r="R3930" t="str">
        <f t="shared" si="306"/>
        <v>theater</v>
      </c>
      <c r="S3930" t="str">
        <f t="shared" si="307"/>
        <v>plays</v>
      </c>
      <c r="T3930" s="10">
        <f t="shared" si="308"/>
        <v>42265.683182870373</v>
      </c>
      <c r="U3930" s="10">
        <f t="shared" si="309"/>
        <v>42293.207638888889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6">
        <f>IFERROR(E3931/L3931,0)/VLOOKUP(H3931,ExchangeRates,2,FALSE)</f>
        <v>32.357142857142854</v>
      </c>
      <c r="Q3931" s="15">
        <f>IFERROR(E3931/VLOOKUP(H3931,ExchangeRates,2,FALSE),0)</f>
        <v>453</v>
      </c>
      <c r="R3931" t="str">
        <f t="shared" si="306"/>
        <v>theater</v>
      </c>
      <c r="S3931" t="str">
        <f t="shared" si="307"/>
        <v>plays</v>
      </c>
      <c r="T3931" s="10">
        <f t="shared" si="308"/>
        <v>42601.827141203699</v>
      </c>
      <c r="U3931" s="10">
        <f t="shared" si="309"/>
        <v>42631.827141203699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>
        <f>IFERROR(E3932/L3932,0)/VLOOKUP(H3932,ExchangeRates,2,FALSE)</f>
        <v>0</v>
      </c>
      <c r="Q3932" s="15">
        <f>IFERROR(E3932/VLOOKUP(H3932,ExchangeRates,2,FALSE),0)</f>
        <v>0</v>
      </c>
      <c r="R3932" t="str">
        <f t="shared" si="306"/>
        <v>theater</v>
      </c>
      <c r="S3932" t="str">
        <f t="shared" si="307"/>
        <v>plays</v>
      </c>
      <c r="T3932" s="10">
        <f t="shared" si="308"/>
        <v>42433.338749999995</v>
      </c>
      <c r="U3932" s="10">
        <f t="shared" si="309"/>
        <v>42461.25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>
        <f>IFERROR(E3933/L3933,0)/VLOOKUP(H3933,ExchangeRates,2,FALSE)</f>
        <v>0</v>
      </c>
      <c r="Q3933" s="15">
        <f>IFERROR(E3933/VLOOKUP(H3933,ExchangeRates,2,FALSE),0)</f>
        <v>0</v>
      </c>
      <c r="R3933" t="str">
        <f t="shared" si="306"/>
        <v>theater</v>
      </c>
      <c r="S3933" t="str">
        <f t="shared" si="307"/>
        <v>plays</v>
      </c>
      <c r="T3933" s="10">
        <f t="shared" si="308"/>
        <v>42228.151701388888</v>
      </c>
      <c r="U3933" s="10">
        <f t="shared" si="309"/>
        <v>42253.151701388888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6">
        <f>IFERROR(E3934/L3934,0)/VLOOKUP(H3934,ExchangeRates,2,FALSE)</f>
        <v>1</v>
      </c>
      <c r="Q3934" s="15">
        <f>IFERROR(E3934/VLOOKUP(H3934,ExchangeRates,2,FALSE),0)</f>
        <v>1</v>
      </c>
      <c r="R3934" t="str">
        <f t="shared" si="306"/>
        <v>theater</v>
      </c>
      <c r="S3934" t="str">
        <f t="shared" si="307"/>
        <v>plays</v>
      </c>
      <c r="T3934" s="10">
        <f t="shared" si="308"/>
        <v>42415.168564814812</v>
      </c>
      <c r="U3934" s="10">
        <f t="shared" si="309"/>
        <v>42445.126898148148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6">
        <f>IFERROR(E3935/L3935,0)/VLOOKUP(H3935,ExchangeRates,2,FALSE)</f>
        <v>91.833333333333329</v>
      </c>
      <c r="Q3935" s="15">
        <f>IFERROR(E3935/VLOOKUP(H3935,ExchangeRates,2,FALSE),0)</f>
        <v>1102</v>
      </c>
      <c r="R3935" t="str">
        <f t="shared" si="306"/>
        <v>theater</v>
      </c>
      <c r="S3935" t="str">
        <f t="shared" si="307"/>
        <v>plays</v>
      </c>
      <c r="T3935" s="10">
        <f t="shared" si="308"/>
        <v>42538.968310185184</v>
      </c>
      <c r="U3935" s="10">
        <f t="shared" si="309"/>
        <v>42568.029861111107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6">
        <f>IFERROR(E3936/L3936,0)/VLOOKUP(H3936,ExchangeRates,2,FALSE)</f>
        <v>45.833333333333336</v>
      </c>
      <c r="Q3936" s="15">
        <f>IFERROR(E3936/VLOOKUP(H3936,ExchangeRates,2,FALSE),0)</f>
        <v>550</v>
      </c>
      <c r="R3936" t="str">
        <f t="shared" si="306"/>
        <v>theater</v>
      </c>
      <c r="S3936" t="str">
        <f t="shared" si="307"/>
        <v>plays</v>
      </c>
      <c r="T3936" s="10">
        <f t="shared" si="308"/>
        <v>42233.671747685185</v>
      </c>
      <c r="U3936" s="10">
        <f t="shared" si="309"/>
        <v>42278.541666666672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6">
        <f>IFERROR(E3937/L3937,0)/VLOOKUP(H3937,ExchangeRates,2,FALSE)</f>
        <v>72.372041827187658</v>
      </c>
      <c r="Q3937" s="15">
        <f>IFERROR(E3937/VLOOKUP(H3937,ExchangeRates,2,FALSE),0)</f>
        <v>1664.5569620253164</v>
      </c>
      <c r="R3937" t="str">
        <f t="shared" si="306"/>
        <v>theater</v>
      </c>
      <c r="S3937" t="str">
        <f t="shared" si="307"/>
        <v>plays</v>
      </c>
      <c r="T3937" s="10">
        <f t="shared" si="308"/>
        <v>42221.656782407408</v>
      </c>
      <c r="U3937" s="10">
        <f t="shared" si="309"/>
        <v>42281.656782407408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>
        <f>IFERROR(E3938/L3938,0)/VLOOKUP(H3938,ExchangeRates,2,FALSE)</f>
        <v>0</v>
      </c>
      <c r="Q3938" s="15">
        <f>IFERROR(E3938/VLOOKUP(H3938,ExchangeRates,2,FALSE),0)</f>
        <v>0</v>
      </c>
      <c r="R3938" t="str">
        <f t="shared" si="306"/>
        <v>theater</v>
      </c>
      <c r="S3938" t="str">
        <f t="shared" si="307"/>
        <v>plays</v>
      </c>
      <c r="T3938" s="10">
        <f t="shared" si="308"/>
        <v>42675.262962962966</v>
      </c>
      <c r="U3938" s="10">
        <f t="shared" si="309"/>
        <v>42705.304629629631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6">
        <f>IFERROR(E3939/L3939,0)/VLOOKUP(H3939,ExchangeRates,2,FALSE)</f>
        <v>248.5</v>
      </c>
      <c r="Q3939" s="15">
        <f>IFERROR(E3939/VLOOKUP(H3939,ExchangeRates,2,FALSE),0)</f>
        <v>2485</v>
      </c>
      <c r="R3939" t="str">
        <f t="shared" si="306"/>
        <v>theater</v>
      </c>
      <c r="S3939" t="str">
        <f t="shared" si="307"/>
        <v>plays</v>
      </c>
      <c r="T3939" s="10">
        <f t="shared" si="308"/>
        <v>42534.631481481483</v>
      </c>
      <c r="U3939" s="10">
        <f t="shared" si="309"/>
        <v>42562.631481481483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6">
        <f>IFERROR(E3940/L3940,0)/VLOOKUP(H3940,ExchangeRates,2,FALSE)</f>
        <v>79.400000000000006</v>
      </c>
      <c r="Q3940" s="15">
        <f>IFERROR(E3940/VLOOKUP(H3940,ExchangeRates,2,FALSE),0)</f>
        <v>397</v>
      </c>
      <c r="R3940" t="str">
        <f t="shared" si="306"/>
        <v>theater</v>
      </c>
      <c r="S3940" t="str">
        <f t="shared" si="307"/>
        <v>plays</v>
      </c>
      <c r="T3940" s="10">
        <f t="shared" si="308"/>
        <v>42151.905717592592</v>
      </c>
      <c r="U3940" s="10">
        <f t="shared" si="309"/>
        <v>42182.905717592592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6">
        <f>IFERROR(E3941/L3941,0)/VLOOKUP(H3941,ExchangeRates,2,FALSE)</f>
        <v>3.4722222222222223</v>
      </c>
      <c r="Q3941" s="15">
        <f>IFERROR(E3941/VLOOKUP(H3941,ExchangeRates,2,FALSE),0)</f>
        <v>3.4722222222222223</v>
      </c>
      <c r="R3941" t="str">
        <f t="shared" si="306"/>
        <v>theater</v>
      </c>
      <c r="S3941" t="str">
        <f t="shared" si="307"/>
        <v>plays</v>
      </c>
      <c r="T3941" s="10">
        <f t="shared" si="308"/>
        <v>41915.400219907409</v>
      </c>
      <c r="U3941" s="10">
        <f t="shared" si="309"/>
        <v>41919.1875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6">
        <f>IFERROR(E3942/L3942,0)/VLOOKUP(H3942,ExchangeRates,2,FALSE)</f>
        <v>5.5</v>
      </c>
      <c r="Q3942" s="15">
        <f>IFERROR(E3942/VLOOKUP(H3942,ExchangeRates,2,FALSE),0)</f>
        <v>11</v>
      </c>
      <c r="R3942" t="str">
        <f t="shared" si="306"/>
        <v>theater</v>
      </c>
      <c r="S3942" t="str">
        <f t="shared" si="307"/>
        <v>plays</v>
      </c>
      <c r="T3942" s="10">
        <f t="shared" si="308"/>
        <v>41961.492488425924</v>
      </c>
      <c r="U3942" s="10">
        <f t="shared" si="309"/>
        <v>42006.492488425924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6">
        <f>IFERROR(E3943/L3943,0)/VLOOKUP(H3943,ExchangeRates,2,FALSE)</f>
        <v>25</v>
      </c>
      <c r="Q3943" s="15">
        <f>IFERROR(E3943/VLOOKUP(H3943,ExchangeRates,2,FALSE),0)</f>
        <v>50</v>
      </c>
      <c r="R3943" t="str">
        <f t="shared" si="306"/>
        <v>theater</v>
      </c>
      <c r="S3943" t="str">
        <f t="shared" si="307"/>
        <v>plays</v>
      </c>
      <c r="T3943" s="10">
        <f t="shared" si="308"/>
        <v>41940.587233796294</v>
      </c>
      <c r="U3943" s="10">
        <f t="shared" si="309"/>
        <v>41968.041666666672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>
        <f>IFERROR(E3944/L3944,0)/VLOOKUP(H3944,ExchangeRates,2,FALSE)</f>
        <v>0</v>
      </c>
      <c r="Q3944" s="15">
        <f>IFERROR(E3944/VLOOKUP(H3944,ExchangeRates,2,FALSE),0)</f>
        <v>0</v>
      </c>
      <c r="R3944" t="str">
        <f t="shared" si="306"/>
        <v>theater</v>
      </c>
      <c r="S3944" t="str">
        <f t="shared" si="307"/>
        <v>plays</v>
      </c>
      <c r="T3944" s="10">
        <f t="shared" si="308"/>
        <v>42111.904097222221</v>
      </c>
      <c r="U3944" s="10">
        <f t="shared" si="309"/>
        <v>42171.904097222221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6">
        <f>IFERROR(E3945/L3945,0)/VLOOKUP(H3945,ExchangeRates,2,FALSE)</f>
        <v>137.07692307692307</v>
      </c>
      <c r="Q3945" s="15">
        <f>IFERROR(E3945/VLOOKUP(H3945,ExchangeRates,2,FALSE),0)</f>
        <v>1782</v>
      </c>
      <c r="R3945" t="str">
        <f t="shared" si="306"/>
        <v>theater</v>
      </c>
      <c r="S3945" t="str">
        <f t="shared" si="307"/>
        <v>plays</v>
      </c>
      <c r="T3945" s="10">
        <f t="shared" si="308"/>
        <v>42279.778564814813</v>
      </c>
      <c r="U3945" s="10">
        <f t="shared" si="309"/>
        <v>42310.701388888891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>
        <f>IFERROR(E3946/L3946,0)/VLOOKUP(H3946,ExchangeRates,2,FALSE)</f>
        <v>0</v>
      </c>
      <c r="Q3946" s="15">
        <f>IFERROR(E3946/VLOOKUP(H3946,ExchangeRates,2,FALSE),0)</f>
        <v>0</v>
      </c>
      <c r="R3946" t="str">
        <f t="shared" si="306"/>
        <v>theater</v>
      </c>
      <c r="S3946" t="str">
        <f t="shared" si="307"/>
        <v>plays</v>
      </c>
      <c r="T3946" s="10">
        <f t="shared" si="308"/>
        <v>42213.662905092591</v>
      </c>
      <c r="U3946" s="10">
        <f t="shared" si="309"/>
        <v>42243.662905092591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6">
        <f>IFERROR(E3947/L3947,0)/VLOOKUP(H3947,ExchangeRates,2,FALSE)</f>
        <v>5</v>
      </c>
      <c r="Q3947" s="15">
        <f>IFERROR(E3947/VLOOKUP(H3947,ExchangeRates,2,FALSE),0)</f>
        <v>5</v>
      </c>
      <c r="R3947" t="str">
        <f t="shared" si="306"/>
        <v>theater</v>
      </c>
      <c r="S3947" t="str">
        <f t="shared" si="307"/>
        <v>plays</v>
      </c>
      <c r="T3947" s="10">
        <f t="shared" si="308"/>
        <v>42109.801712962959</v>
      </c>
      <c r="U3947" s="10">
        <f t="shared" si="309"/>
        <v>42139.801712962959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6">
        <f>IFERROR(E3948/L3948,0)/VLOOKUP(H3948,ExchangeRates,2,FALSE)</f>
        <v>39</v>
      </c>
      <c r="Q3948" s="15">
        <f>IFERROR(E3948/VLOOKUP(H3948,ExchangeRates,2,FALSE),0)</f>
        <v>195</v>
      </c>
      <c r="R3948" t="str">
        <f t="shared" si="306"/>
        <v>theater</v>
      </c>
      <c r="S3948" t="str">
        <f t="shared" si="307"/>
        <v>plays</v>
      </c>
      <c r="T3948" s="10">
        <f t="shared" si="308"/>
        <v>42031.833587962959</v>
      </c>
      <c r="U3948" s="10">
        <f t="shared" si="309"/>
        <v>42063.333333333328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6">
        <f>IFERROR(E3949/L3949,0)/VLOOKUP(H3949,ExchangeRates,2,FALSE)</f>
        <v>50.5</v>
      </c>
      <c r="Q3949" s="15">
        <f>IFERROR(E3949/VLOOKUP(H3949,ExchangeRates,2,FALSE),0)</f>
        <v>101</v>
      </c>
      <c r="R3949" t="str">
        <f t="shared" si="306"/>
        <v>theater</v>
      </c>
      <c r="S3949" t="str">
        <f t="shared" si="307"/>
        <v>plays</v>
      </c>
      <c r="T3949" s="10">
        <f t="shared" si="308"/>
        <v>42615.142870370371</v>
      </c>
      <c r="U3949" s="10">
        <f t="shared" si="309"/>
        <v>42645.142870370371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>
        <f>IFERROR(E3950/L3950,0)/VLOOKUP(H3950,ExchangeRates,2,FALSE)</f>
        <v>0</v>
      </c>
      <c r="Q3950" s="15">
        <f>IFERROR(E3950/VLOOKUP(H3950,ExchangeRates,2,FALSE),0)</f>
        <v>0</v>
      </c>
      <c r="R3950" t="str">
        <f t="shared" si="306"/>
        <v>theater</v>
      </c>
      <c r="S3950" t="str">
        <f t="shared" si="307"/>
        <v>plays</v>
      </c>
      <c r="T3950" s="10">
        <f t="shared" si="308"/>
        <v>41829.325497685189</v>
      </c>
      <c r="U3950" s="10">
        <f t="shared" si="309"/>
        <v>41889.325497685189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6">
        <f>IFERROR(E3951/L3951,0)/VLOOKUP(H3951,ExchangeRates,2,FALSE)</f>
        <v>34.223090277777779</v>
      </c>
      <c r="Q3951" s="15">
        <f>IFERROR(E3951/VLOOKUP(H3951,ExchangeRates,2,FALSE),0)</f>
        <v>1095.1388888888889</v>
      </c>
      <c r="R3951" t="str">
        <f t="shared" si="306"/>
        <v>theater</v>
      </c>
      <c r="S3951" t="str">
        <f t="shared" si="307"/>
        <v>plays</v>
      </c>
      <c r="T3951" s="10">
        <f t="shared" si="308"/>
        <v>42016.120613425926</v>
      </c>
      <c r="U3951" s="10">
        <f t="shared" si="309"/>
        <v>42046.120613425926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6">
        <f>IFERROR(E3952/L3952,0)/VLOOKUP(H3952,ExchangeRates,2,FALSE)</f>
        <v>25</v>
      </c>
      <c r="Q3952" s="15">
        <f>IFERROR(E3952/VLOOKUP(H3952,ExchangeRates,2,FALSE),0)</f>
        <v>25</v>
      </c>
      <c r="R3952" t="str">
        <f t="shared" si="306"/>
        <v>theater</v>
      </c>
      <c r="S3952" t="str">
        <f t="shared" si="307"/>
        <v>plays</v>
      </c>
      <c r="T3952" s="10">
        <f t="shared" si="308"/>
        <v>42439.702314814815</v>
      </c>
      <c r="U3952" s="10">
        <f t="shared" si="309"/>
        <v>42468.774305555555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6">
        <f>IFERROR(E3953/L3953,0)/VLOOKUP(H3953,ExchangeRates,2,FALSE)</f>
        <v>1.1363636363636365</v>
      </c>
      <c r="Q3953" s="15">
        <f>IFERROR(E3953/VLOOKUP(H3953,ExchangeRates,2,FALSE),0)</f>
        <v>1.1363636363636365</v>
      </c>
      <c r="R3953" t="str">
        <f t="shared" si="306"/>
        <v>theater</v>
      </c>
      <c r="S3953" t="str">
        <f t="shared" si="307"/>
        <v>plays</v>
      </c>
      <c r="T3953" s="10">
        <f t="shared" si="308"/>
        <v>42433.825717592597</v>
      </c>
      <c r="U3953" s="10">
        <f t="shared" si="309"/>
        <v>42493.784050925926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6">
        <f>IFERROR(E3954/L3954,0)/VLOOKUP(H3954,ExchangeRates,2,FALSE)</f>
        <v>25</v>
      </c>
      <c r="Q3954" s="15">
        <f>IFERROR(E3954/VLOOKUP(H3954,ExchangeRates,2,FALSE),0)</f>
        <v>25</v>
      </c>
      <c r="R3954" t="str">
        <f t="shared" si="306"/>
        <v>theater</v>
      </c>
      <c r="S3954" t="str">
        <f t="shared" si="307"/>
        <v>plays</v>
      </c>
      <c r="T3954" s="10">
        <f t="shared" si="308"/>
        <v>42243.790393518517</v>
      </c>
      <c r="U3954" s="10">
        <f t="shared" si="309"/>
        <v>42303.790393518517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>
        <f>IFERROR(E3955/L3955,0)/VLOOKUP(H3955,ExchangeRates,2,FALSE)</f>
        <v>0</v>
      </c>
      <c r="Q3955" s="15">
        <f>IFERROR(E3955/VLOOKUP(H3955,ExchangeRates,2,FALSE),0)</f>
        <v>0</v>
      </c>
      <c r="R3955" t="str">
        <f t="shared" si="306"/>
        <v>theater</v>
      </c>
      <c r="S3955" t="str">
        <f t="shared" si="307"/>
        <v>plays</v>
      </c>
      <c r="T3955" s="10">
        <f t="shared" si="308"/>
        <v>42550.048449074078</v>
      </c>
      <c r="U3955" s="10">
        <f t="shared" si="309"/>
        <v>42580.978472222225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>
        <f>IFERROR(E3956/L3956,0)/VLOOKUP(H3956,ExchangeRates,2,FALSE)</f>
        <v>0</v>
      </c>
      <c r="Q3956" s="15">
        <f>IFERROR(E3956/VLOOKUP(H3956,ExchangeRates,2,FALSE),0)</f>
        <v>0</v>
      </c>
      <c r="R3956" t="str">
        <f t="shared" si="306"/>
        <v>theater</v>
      </c>
      <c r="S3956" t="str">
        <f t="shared" si="307"/>
        <v>plays</v>
      </c>
      <c r="T3956" s="10">
        <f t="shared" si="308"/>
        <v>41774.651203703703</v>
      </c>
      <c r="U3956" s="10">
        <f t="shared" si="309"/>
        <v>41834.651203703703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6">
        <f>IFERROR(E3957/L3957,0)/VLOOKUP(H3957,ExchangeRates,2,FALSE)</f>
        <v>53.125</v>
      </c>
      <c r="Q3957" s="15">
        <f>IFERROR(E3957/VLOOKUP(H3957,ExchangeRates,2,FALSE),0)</f>
        <v>425</v>
      </c>
      <c r="R3957" t="str">
        <f t="shared" si="306"/>
        <v>theater</v>
      </c>
      <c r="S3957" t="str">
        <f t="shared" si="307"/>
        <v>plays</v>
      </c>
      <c r="T3957" s="10">
        <f t="shared" si="308"/>
        <v>42306.848854166667</v>
      </c>
      <c r="U3957" s="10">
        <f t="shared" si="309"/>
        <v>42336.890520833331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>
        <f>IFERROR(E3958/L3958,0)/VLOOKUP(H3958,ExchangeRates,2,FALSE)</f>
        <v>0</v>
      </c>
      <c r="Q3958" s="15">
        <f>IFERROR(E3958/VLOOKUP(H3958,ExchangeRates,2,FALSE),0)</f>
        <v>0</v>
      </c>
      <c r="R3958" t="str">
        <f t="shared" si="306"/>
        <v>theater</v>
      </c>
      <c r="S3958" t="str">
        <f t="shared" si="307"/>
        <v>plays</v>
      </c>
      <c r="T3958" s="10">
        <f t="shared" si="308"/>
        <v>42457.932025462964</v>
      </c>
      <c r="U3958" s="10">
        <f t="shared" si="309"/>
        <v>42485.013888888891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6">
        <f>IFERROR(E3959/L3959,0)/VLOOKUP(H3959,ExchangeRates,2,FALSE)</f>
        <v>7</v>
      </c>
      <c r="Q3959" s="15">
        <f>IFERROR(E3959/VLOOKUP(H3959,ExchangeRates,2,FALSE),0)</f>
        <v>7</v>
      </c>
      <c r="R3959" t="str">
        <f t="shared" si="306"/>
        <v>theater</v>
      </c>
      <c r="S3959" t="str">
        <f t="shared" si="307"/>
        <v>plays</v>
      </c>
      <c r="T3959" s="10">
        <f t="shared" si="308"/>
        <v>42513.976319444446</v>
      </c>
      <c r="U3959" s="10">
        <f t="shared" si="309"/>
        <v>42559.976319444446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6">
        <f>IFERROR(E3960/L3960,0)/VLOOKUP(H3960,ExchangeRates,2,FALSE)</f>
        <v>40.0625</v>
      </c>
      <c r="Q3960" s="15">
        <f>IFERROR(E3960/VLOOKUP(H3960,ExchangeRates,2,FALSE),0)</f>
        <v>641</v>
      </c>
      <c r="R3960" t="str">
        <f t="shared" si="306"/>
        <v>theater</v>
      </c>
      <c r="S3960" t="str">
        <f t="shared" si="307"/>
        <v>plays</v>
      </c>
      <c r="T3960" s="10">
        <f t="shared" si="308"/>
        <v>41816.950370370367</v>
      </c>
      <c r="U3960" s="10">
        <f t="shared" si="309"/>
        <v>41853.583333333336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6">
        <f>IFERROR(E3961/L3961,0)/VLOOKUP(H3961,ExchangeRates,2,FALSE)</f>
        <v>24.333333333333332</v>
      </c>
      <c r="Q3961" s="15">
        <f>IFERROR(E3961/VLOOKUP(H3961,ExchangeRates,2,FALSE),0)</f>
        <v>292</v>
      </c>
      <c r="R3961" t="str">
        <f t="shared" si="306"/>
        <v>theater</v>
      </c>
      <c r="S3961" t="str">
        <f t="shared" si="307"/>
        <v>plays</v>
      </c>
      <c r="T3961" s="10">
        <f t="shared" si="308"/>
        <v>41880.788842592592</v>
      </c>
      <c r="U3961" s="10">
        <f t="shared" si="309"/>
        <v>41910.788842592592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6">
        <f>IFERROR(E3962/L3962,0)/VLOOKUP(H3962,ExchangeRates,2,FALSE)</f>
        <v>11.25</v>
      </c>
      <c r="Q3962" s="15">
        <f>IFERROR(E3962/VLOOKUP(H3962,ExchangeRates,2,FALSE),0)</f>
        <v>45</v>
      </c>
      <c r="R3962" t="str">
        <f t="shared" si="306"/>
        <v>theater</v>
      </c>
      <c r="S3962" t="str">
        <f t="shared" si="307"/>
        <v>plays</v>
      </c>
      <c r="T3962" s="10">
        <f t="shared" si="308"/>
        <v>42342.845555555556</v>
      </c>
      <c r="U3962" s="10">
        <f t="shared" si="309"/>
        <v>42372.845555555556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6">
        <f>IFERROR(E3963/L3963,0)/VLOOKUP(H3963,ExchangeRates,2,FALSE)</f>
        <v>13.291139240506329</v>
      </c>
      <c r="Q3963" s="15">
        <f>IFERROR(E3963/VLOOKUP(H3963,ExchangeRates,2,FALSE),0)</f>
        <v>26.582278481012658</v>
      </c>
      <c r="R3963" t="str">
        <f t="shared" si="306"/>
        <v>theater</v>
      </c>
      <c r="S3963" t="str">
        <f t="shared" si="307"/>
        <v>plays</v>
      </c>
      <c r="T3963" s="10">
        <f t="shared" si="308"/>
        <v>41745.891319444447</v>
      </c>
      <c r="U3963" s="10">
        <f t="shared" si="309"/>
        <v>41767.891319444447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6">
        <f>IFERROR(E3964/L3964,0)/VLOOKUP(H3964,ExchangeRates,2,FALSE)</f>
        <v>18.987341772151897</v>
      </c>
      <c r="Q3964" s="15">
        <f>IFERROR(E3964/VLOOKUP(H3964,ExchangeRates,2,FALSE),0)</f>
        <v>56.962025316455694</v>
      </c>
      <c r="R3964" t="str">
        <f t="shared" si="306"/>
        <v>theater</v>
      </c>
      <c r="S3964" t="str">
        <f t="shared" si="307"/>
        <v>plays</v>
      </c>
      <c r="T3964" s="10">
        <f t="shared" si="308"/>
        <v>42311.621458333335</v>
      </c>
      <c r="U3964" s="10">
        <f t="shared" si="309"/>
        <v>42336.621458333335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>
        <f>IFERROR(E3965/L3965,0)/VLOOKUP(H3965,ExchangeRates,2,FALSE)</f>
        <v>0</v>
      </c>
      <c r="Q3965" s="15">
        <f>IFERROR(E3965/VLOOKUP(H3965,ExchangeRates,2,FALSE),0)</f>
        <v>0</v>
      </c>
      <c r="R3965" t="str">
        <f t="shared" si="306"/>
        <v>theater</v>
      </c>
      <c r="S3965" t="str">
        <f t="shared" si="307"/>
        <v>plays</v>
      </c>
      <c r="T3965" s="10">
        <f t="shared" si="308"/>
        <v>42296.154131944444</v>
      </c>
      <c r="U3965" s="10">
        <f t="shared" si="309"/>
        <v>42326.195798611108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6">
        <f>IFERROR(E3966/L3966,0)/VLOOKUP(H3966,ExchangeRates,2,FALSE)</f>
        <v>42</v>
      </c>
      <c r="Q3966" s="15">
        <f>IFERROR(E3966/VLOOKUP(H3966,ExchangeRates,2,FALSE),0)</f>
        <v>126</v>
      </c>
      <c r="R3966" t="str">
        <f t="shared" si="306"/>
        <v>theater</v>
      </c>
      <c r="S3966" t="str">
        <f t="shared" si="307"/>
        <v>plays</v>
      </c>
      <c r="T3966" s="10">
        <f t="shared" si="308"/>
        <v>42053.722060185188</v>
      </c>
      <c r="U3966" s="10">
        <f t="shared" si="309"/>
        <v>42113.680393518516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6">
        <f>IFERROR(E3967/L3967,0)/VLOOKUP(H3967,ExchangeRates,2,FALSE)</f>
        <v>71.25</v>
      </c>
      <c r="Q3967" s="15">
        <f>IFERROR(E3967/VLOOKUP(H3967,ExchangeRates,2,FALSE),0)</f>
        <v>285</v>
      </c>
      <c r="R3967" t="str">
        <f t="shared" si="306"/>
        <v>theater</v>
      </c>
      <c r="S3967" t="str">
        <f t="shared" si="307"/>
        <v>plays</v>
      </c>
      <c r="T3967" s="10">
        <f t="shared" si="308"/>
        <v>42414.235879629632</v>
      </c>
      <c r="U3967" s="10">
        <f t="shared" si="309"/>
        <v>42474.194212962961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6">
        <f>IFERROR(E3968/L3968,0)/VLOOKUP(H3968,ExchangeRates,2,FALSE)</f>
        <v>22.5</v>
      </c>
      <c r="Q3968" s="15">
        <f>IFERROR(E3968/VLOOKUP(H3968,ExchangeRates,2,FALSE),0)</f>
        <v>45</v>
      </c>
      <c r="R3968" t="str">
        <f t="shared" si="306"/>
        <v>theater</v>
      </c>
      <c r="S3968" t="str">
        <f t="shared" si="307"/>
        <v>plays</v>
      </c>
      <c r="T3968" s="10">
        <f t="shared" si="308"/>
        <v>41801.711550925924</v>
      </c>
      <c r="U3968" s="10">
        <f t="shared" si="309"/>
        <v>41844.124305555553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6">
        <f>IFERROR(E3969/L3969,0)/VLOOKUP(H3969,ExchangeRates,2,FALSE)</f>
        <v>41</v>
      </c>
      <c r="Q3969" s="15">
        <f>IFERROR(E3969/VLOOKUP(H3969,ExchangeRates,2,FALSE),0)</f>
        <v>410</v>
      </c>
      <c r="R3969" t="str">
        <f t="shared" si="306"/>
        <v>theater</v>
      </c>
      <c r="S3969" t="str">
        <f t="shared" si="307"/>
        <v>plays</v>
      </c>
      <c r="T3969" s="10">
        <f t="shared" si="308"/>
        <v>42770.290590277778</v>
      </c>
      <c r="U3969" s="10">
        <f t="shared" si="309"/>
        <v>42800.290590277778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 s="6">
        <f>IFERROR(E3970/L3970,0)/VLOOKUP(H3970,ExchangeRates,2,FALSE)</f>
        <v>47.909090909090907</v>
      </c>
      <c r="Q3970" s="15">
        <f>IFERROR(E3970/VLOOKUP(H3970,ExchangeRates,2,FALSE),0)</f>
        <v>527</v>
      </c>
      <c r="R3970" t="str">
        <f t="shared" si="306"/>
        <v>theater</v>
      </c>
      <c r="S3970" t="str">
        <f t="shared" si="307"/>
        <v>plays</v>
      </c>
      <c r="T3970" s="10">
        <f t="shared" si="308"/>
        <v>42452.815659722226</v>
      </c>
      <c r="U3970" s="10">
        <f t="shared" si="309"/>
        <v>42512.815659722226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 s="6">
        <f>IFERROR(E3971/L3971,0)/VLOOKUP(H3971,ExchangeRates,2,FALSE)</f>
        <v>35.166666666666664</v>
      </c>
      <c r="Q3971" s="15">
        <f>IFERROR(E3971/VLOOKUP(H3971,ExchangeRates,2,FALSE),0)</f>
        <v>211</v>
      </c>
      <c r="R3971" t="str">
        <f t="shared" ref="R3971:R4034" si="311">LEFT(N3971,FIND("/",N3971)-1)</f>
        <v>theater</v>
      </c>
      <c r="S3971" t="str">
        <f t="shared" ref="S3971:S4034" si="312">RIGHT(N3971,LEN(N3971)-FIND("/",N3971))</f>
        <v>plays</v>
      </c>
      <c r="T3971" s="10">
        <f t="shared" ref="T3971:T4034" si="313">(((J3971/86400)+DATE(1970,1,1)))</f>
        <v>42601.854699074072</v>
      </c>
      <c r="U3971" s="10">
        <f t="shared" ref="U3971:U4034" si="314">(((I3971/86400)+DATE(1970,1,1)))</f>
        <v>42611.163194444445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6">
        <f>IFERROR(E3972/L3972,0)/VLOOKUP(H3972,ExchangeRates,2,FALSE)</f>
        <v>5.5</v>
      </c>
      <c r="Q3972" s="15">
        <f>IFERROR(E3972/VLOOKUP(H3972,ExchangeRates,2,FALSE),0)</f>
        <v>11</v>
      </c>
      <c r="R3972" t="str">
        <f t="shared" si="311"/>
        <v>theater</v>
      </c>
      <c r="S3972" t="str">
        <f t="shared" si="312"/>
        <v>plays</v>
      </c>
      <c r="T3972" s="10">
        <f t="shared" si="313"/>
        <v>42447.863553240742</v>
      </c>
      <c r="U3972" s="10">
        <f t="shared" si="314"/>
        <v>42477.863553240742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6">
        <f>IFERROR(E3973/L3973,0)/VLOOKUP(H3973,ExchangeRates,2,FALSE)</f>
        <v>22.666666666666668</v>
      </c>
      <c r="Q3973" s="15">
        <f>IFERROR(E3973/VLOOKUP(H3973,ExchangeRates,2,FALSE),0)</f>
        <v>136</v>
      </c>
      <c r="R3973" t="str">
        <f t="shared" si="311"/>
        <v>theater</v>
      </c>
      <c r="S3973" t="str">
        <f t="shared" si="312"/>
        <v>plays</v>
      </c>
      <c r="T3973" s="10">
        <f t="shared" si="313"/>
        <v>41811.536180555559</v>
      </c>
      <c r="U3973" s="10">
        <f t="shared" si="314"/>
        <v>41841.536180555559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6">
        <f>IFERROR(E3974/L3974,0)/VLOOKUP(H3974,ExchangeRates,2,FALSE)</f>
        <v>26.375</v>
      </c>
      <c r="Q3974" s="15">
        <f>IFERROR(E3974/VLOOKUP(H3974,ExchangeRates,2,FALSE),0)</f>
        <v>211</v>
      </c>
      <c r="R3974" t="str">
        <f t="shared" si="311"/>
        <v>theater</v>
      </c>
      <c r="S3974" t="str">
        <f t="shared" si="312"/>
        <v>plays</v>
      </c>
      <c r="T3974" s="10">
        <f t="shared" si="313"/>
        <v>41981.067523148144</v>
      </c>
      <c r="U3974" s="10">
        <f t="shared" si="314"/>
        <v>42041.067523148144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6">
        <f>IFERROR(E3975/L3975,0)/VLOOKUP(H3975,ExchangeRates,2,FALSE)</f>
        <v>105.54054054054055</v>
      </c>
      <c r="Q3975" s="15">
        <f>IFERROR(E3975/VLOOKUP(H3975,ExchangeRates,2,FALSE),0)</f>
        <v>3905</v>
      </c>
      <c r="R3975" t="str">
        <f t="shared" si="311"/>
        <v>theater</v>
      </c>
      <c r="S3975" t="str">
        <f t="shared" si="312"/>
        <v>plays</v>
      </c>
      <c r="T3975" s="10">
        <f t="shared" si="313"/>
        <v>42469.68414351852</v>
      </c>
      <c r="U3975" s="10">
        <f t="shared" si="314"/>
        <v>42499.166666666672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6">
        <f>IFERROR(E3976/L3976,0)/VLOOKUP(H3976,ExchangeRates,2,FALSE)</f>
        <v>36.823935558112773</v>
      </c>
      <c r="Q3976" s="15">
        <f>IFERROR(E3976/VLOOKUP(H3976,ExchangeRates,2,FALSE),0)</f>
        <v>405.0632911392405</v>
      </c>
      <c r="R3976" t="str">
        <f t="shared" si="311"/>
        <v>theater</v>
      </c>
      <c r="S3976" t="str">
        <f t="shared" si="312"/>
        <v>plays</v>
      </c>
      <c r="T3976" s="10">
        <f t="shared" si="313"/>
        <v>42493.546851851846</v>
      </c>
      <c r="U3976" s="10">
        <f t="shared" si="314"/>
        <v>42523.546851851846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>
        <f>IFERROR(E3977/L3977,0)/VLOOKUP(H3977,ExchangeRates,2,FALSE)</f>
        <v>0</v>
      </c>
      <c r="Q3977" s="15">
        <f>IFERROR(E3977/VLOOKUP(H3977,ExchangeRates,2,FALSE),0)</f>
        <v>0</v>
      </c>
      <c r="R3977" t="str">
        <f t="shared" si="311"/>
        <v>theater</v>
      </c>
      <c r="S3977" t="str">
        <f t="shared" si="312"/>
        <v>plays</v>
      </c>
      <c r="T3977" s="10">
        <f t="shared" si="313"/>
        <v>42534.866875</v>
      </c>
      <c r="U3977" s="10">
        <f t="shared" si="314"/>
        <v>42564.866875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6">
        <f>IFERROR(E3978/L3978,0)/VLOOKUP(H3978,ExchangeRates,2,FALSE)</f>
        <v>62</v>
      </c>
      <c r="Q3978" s="15">
        <f>IFERROR(E3978/VLOOKUP(H3978,ExchangeRates,2,FALSE),0)</f>
        <v>620</v>
      </c>
      <c r="R3978" t="str">
        <f t="shared" si="311"/>
        <v>theater</v>
      </c>
      <c r="S3978" t="str">
        <f t="shared" si="312"/>
        <v>plays</v>
      </c>
      <c r="T3978" s="10">
        <f t="shared" si="313"/>
        <v>41830.858344907407</v>
      </c>
      <c r="U3978" s="10">
        <f t="shared" si="314"/>
        <v>41852.291666666664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6">
        <f>IFERROR(E3979/L3979,0)/VLOOKUP(H3979,ExchangeRates,2,FALSE)</f>
        <v>217.5</v>
      </c>
      <c r="Q3979" s="15">
        <f>IFERROR(E3979/VLOOKUP(H3979,ExchangeRates,2,FALSE),0)</f>
        <v>1305</v>
      </c>
      <c r="R3979" t="str">
        <f t="shared" si="311"/>
        <v>theater</v>
      </c>
      <c r="S3979" t="str">
        <f t="shared" si="312"/>
        <v>plays</v>
      </c>
      <c r="T3979" s="10">
        <f t="shared" si="313"/>
        <v>42543.788564814815</v>
      </c>
      <c r="U3979" s="10">
        <f t="shared" si="314"/>
        <v>42573.788564814815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6">
        <f>IFERROR(E3980/L3980,0)/VLOOKUP(H3980,ExchangeRates,2,FALSE)</f>
        <v>26.75</v>
      </c>
      <c r="Q3980" s="15">
        <f>IFERROR(E3980/VLOOKUP(H3980,ExchangeRates,2,FALSE),0)</f>
        <v>214</v>
      </c>
      <c r="R3980" t="str">
        <f t="shared" si="311"/>
        <v>theater</v>
      </c>
      <c r="S3980" t="str">
        <f t="shared" si="312"/>
        <v>plays</v>
      </c>
      <c r="T3980" s="10">
        <f t="shared" si="313"/>
        <v>41975.642974537041</v>
      </c>
      <c r="U3980" s="10">
        <f t="shared" si="314"/>
        <v>42035.642974537041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6">
        <f>IFERROR(E3981/L3981,0)/VLOOKUP(H3981,ExchangeRates,2,FALSE)</f>
        <v>23.206751054852319</v>
      </c>
      <c r="Q3981" s="15">
        <f>IFERROR(E3981/VLOOKUP(H3981,ExchangeRates,2,FALSE),0)</f>
        <v>139.24050632911391</v>
      </c>
      <c r="R3981" t="str">
        <f t="shared" si="311"/>
        <v>theater</v>
      </c>
      <c r="S3981" t="str">
        <f t="shared" si="312"/>
        <v>plays</v>
      </c>
      <c r="T3981" s="10">
        <f t="shared" si="313"/>
        <v>42069.903437500005</v>
      </c>
      <c r="U3981" s="10">
        <f t="shared" si="314"/>
        <v>42092.833333333328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6">
        <f>IFERROR(E3982/L3982,0)/VLOOKUP(H3982,ExchangeRates,2,FALSE)</f>
        <v>64.285714285714292</v>
      </c>
      <c r="Q3982" s="15">
        <f>IFERROR(E3982/VLOOKUP(H3982,ExchangeRates,2,FALSE),0)</f>
        <v>450</v>
      </c>
      <c r="R3982" t="str">
        <f t="shared" si="311"/>
        <v>theater</v>
      </c>
      <c r="S3982" t="str">
        <f t="shared" si="312"/>
        <v>plays</v>
      </c>
      <c r="T3982" s="10">
        <f t="shared" si="313"/>
        <v>41795.598923611113</v>
      </c>
      <c r="U3982" s="10">
        <f t="shared" si="314"/>
        <v>41825.598923611113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6">
        <f>IFERROR(E3983/L3983,0)/VLOOKUP(H3983,ExchangeRates,2,FALSE)</f>
        <v>175</v>
      </c>
      <c r="Q3983" s="15">
        <f>IFERROR(E3983/VLOOKUP(H3983,ExchangeRates,2,FALSE),0)</f>
        <v>1225</v>
      </c>
      <c r="R3983" t="str">
        <f t="shared" si="311"/>
        <v>theater</v>
      </c>
      <c r="S3983" t="str">
        <f t="shared" si="312"/>
        <v>plays</v>
      </c>
      <c r="T3983" s="10">
        <f t="shared" si="313"/>
        <v>42508.179965277777</v>
      </c>
      <c r="U3983" s="10">
        <f t="shared" si="314"/>
        <v>42568.179965277777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6">
        <f>IFERROR(E3984/L3984,0)/VLOOKUP(H3984,ExchangeRates,2,FALSE)</f>
        <v>43.037974683544299</v>
      </c>
      <c r="Q3984" s="15">
        <f>IFERROR(E3984/VLOOKUP(H3984,ExchangeRates,2,FALSE),0)</f>
        <v>215.18987341772151</v>
      </c>
      <c r="R3984" t="str">
        <f t="shared" si="311"/>
        <v>theater</v>
      </c>
      <c r="S3984" t="str">
        <f t="shared" si="312"/>
        <v>plays</v>
      </c>
      <c r="T3984" s="10">
        <f t="shared" si="313"/>
        <v>42132.809953703705</v>
      </c>
      <c r="U3984" s="10">
        <f t="shared" si="314"/>
        <v>42192.809953703705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6">
        <f>IFERROR(E3985/L3985,0)/VLOOKUP(H3985,ExchangeRates,2,FALSE)</f>
        <v>84.282608695652172</v>
      </c>
      <c r="Q3985" s="15">
        <f>IFERROR(E3985/VLOOKUP(H3985,ExchangeRates,2,FALSE),0)</f>
        <v>3877</v>
      </c>
      <c r="R3985" t="str">
        <f t="shared" si="311"/>
        <v>theater</v>
      </c>
      <c r="S3985" t="str">
        <f t="shared" si="312"/>
        <v>plays</v>
      </c>
      <c r="T3985" s="10">
        <f t="shared" si="313"/>
        <v>41747.86986111111</v>
      </c>
      <c r="U3985" s="10">
        <f t="shared" si="314"/>
        <v>41779.290972222225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6">
        <f>IFERROR(E3986/L3986,0)/VLOOKUP(H3986,ExchangeRates,2,FALSE)</f>
        <v>12.025316455696203</v>
      </c>
      <c r="Q3986" s="15">
        <f>IFERROR(E3986/VLOOKUP(H3986,ExchangeRates,2,FALSE),0)</f>
        <v>120.25316455696202</v>
      </c>
      <c r="R3986" t="str">
        <f t="shared" si="311"/>
        <v>theater</v>
      </c>
      <c r="S3986" t="str">
        <f t="shared" si="312"/>
        <v>plays</v>
      </c>
      <c r="T3986" s="10">
        <f t="shared" si="313"/>
        <v>41920.963472222225</v>
      </c>
      <c r="U3986" s="10">
        <f t="shared" si="314"/>
        <v>41951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6">
        <f>IFERROR(E3987/L3987,0)/VLOOKUP(H3987,ExchangeRates,2,FALSE)</f>
        <v>33.736842105263158</v>
      </c>
      <c r="Q3987" s="15">
        <f>IFERROR(E3987/VLOOKUP(H3987,ExchangeRates,2,FALSE),0)</f>
        <v>641</v>
      </c>
      <c r="R3987" t="str">
        <f t="shared" si="311"/>
        <v>theater</v>
      </c>
      <c r="S3987" t="str">
        <f t="shared" si="312"/>
        <v>plays</v>
      </c>
      <c r="T3987" s="10">
        <f t="shared" si="313"/>
        <v>42399.707407407404</v>
      </c>
      <c r="U3987" s="10">
        <f t="shared" si="314"/>
        <v>42420.878472222219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6">
        <f>IFERROR(E3988/L3988,0)/VLOOKUP(H3988,ExchangeRates,2,FALSE)</f>
        <v>47.517039922103216</v>
      </c>
      <c r="Q3988" s="15">
        <f>IFERROR(E3988/VLOOKUP(H3988,ExchangeRates,2,FALSE),0)</f>
        <v>617.72151898734171</v>
      </c>
      <c r="R3988" t="str">
        <f t="shared" si="311"/>
        <v>theater</v>
      </c>
      <c r="S3988" t="str">
        <f t="shared" si="312"/>
        <v>plays</v>
      </c>
      <c r="T3988" s="10">
        <f t="shared" si="313"/>
        <v>42467.548541666663</v>
      </c>
      <c r="U3988" s="10">
        <f t="shared" si="314"/>
        <v>42496.544444444444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6">
        <f>IFERROR(E3989/L3989,0)/VLOOKUP(H3989,ExchangeRates,2,FALSE)</f>
        <v>14.703018500486854</v>
      </c>
      <c r="Q3989" s="15">
        <f>IFERROR(E3989/VLOOKUP(H3989,ExchangeRates,2,FALSE),0)</f>
        <v>191.13924050632912</v>
      </c>
      <c r="R3989" t="str">
        <f t="shared" si="311"/>
        <v>theater</v>
      </c>
      <c r="S3989" t="str">
        <f t="shared" si="312"/>
        <v>plays</v>
      </c>
      <c r="T3989" s="10">
        <f t="shared" si="313"/>
        <v>41765.92465277778</v>
      </c>
      <c r="U3989" s="10">
        <f t="shared" si="314"/>
        <v>41775.92465277778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6">
        <f>IFERROR(E3990/L3990,0)/VLOOKUP(H3990,ExchangeRates,2,FALSE)</f>
        <v>8</v>
      </c>
      <c r="Q3990" s="15">
        <f>IFERROR(E3990/VLOOKUP(H3990,ExchangeRates,2,FALSE),0)</f>
        <v>32</v>
      </c>
      <c r="R3990" t="str">
        <f t="shared" si="311"/>
        <v>theater</v>
      </c>
      <c r="S3990" t="str">
        <f t="shared" si="312"/>
        <v>plays</v>
      </c>
      <c r="T3990" s="10">
        <f t="shared" si="313"/>
        <v>42230.08116898148</v>
      </c>
      <c r="U3990" s="10">
        <f t="shared" si="314"/>
        <v>42245.08116898148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>
        <f>IFERROR(E3991/L3991,0)/VLOOKUP(H3991,ExchangeRates,2,FALSE)</f>
        <v>0</v>
      </c>
      <c r="Q3991" s="15">
        <f>IFERROR(E3991/VLOOKUP(H3991,ExchangeRates,2,FALSE),0)</f>
        <v>0</v>
      </c>
      <c r="R3991" t="str">
        <f t="shared" si="311"/>
        <v>theater</v>
      </c>
      <c r="S3991" t="str">
        <f t="shared" si="312"/>
        <v>plays</v>
      </c>
      <c r="T3991" s="10">
        <f t="shared" si="313"/>
        <v>42286.749780092592</v>
      </c>
      <c r="U3991" s="10">
        <f t="shared" si="314"/>
        <v>42316.791446759264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6">
        <f>IFERROR(E3992/L3992,0)/VLOOKUP(H3992,ExchangeRates,2,FALSE)</f>
        <v>29.11392405063291</v>
      </c>
      <c r="Q3992" s="15">
        <f>IFERROR(E3992/VLOOKUP(H3992,ExchangeRates,2,FALSE),0)</f>
        <v>87.341772151898724</v>
      </c>
      <c r="R3992" t="str">
        <f t="shared" si="311"/>
        <v>theater</v>
      </c>
      <c r="S3992" t="str">
        <f t="shared" si="312"/>
        <v>plays</v>
      </c>
      <c r="T3992" s="10">
        <f t="shared" si="313"/>
        <v>42401.672372685185</v>
      </c>
      <c r="U3992" s="10">
        <f t="shared" si="314"/>
        <v>42431.672372685185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6">
        <f>IFERROR(E3993/L3993,0)/VLOOKUP(H3993,ExchangeRates,2,FALSE)</f>
        <v>100</v>
      </c>
      <c r="Q3993" s="15">
        <f>IFERROR(E3993/VLOOKUP(H3993,ExchangeRates,2,FALSE),0)</f>
        <v>100</v>
      </c>
      <c r="R3993" t="str">
        <f t="shared" si="311"/>
        <v>theater</v>
      </c>
      <c r="S3993" t="str">
        <f t="shared" si="312"/>
        <v>plays</v>
      </c>
      <c r="T3993" s="10">
        <f t="shared" si="313"/>
        <v>42125.644467592589</v>
      </c>
      <c r="U3993" s="10">
        <f t="shared" si="314"/>
        <v>42155.644467592589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6">
        <f>IFERROR(E3994/L3994,0)/VLOOKUP(H3994,ExchangeRates,2,FALSE)</f>
        <v>60.111111111111114</v>
      </c>
      <c r="Q3994" s="15">
        <f>IFERROR(E3994/VLOOKUP(H3994,ExchangeRates,2,FALSE),0)</f>
        <v>541</v>
      </c>
      <c r="R3994" t="str">
        <f t="shared" si="311"/>
        <v>theater</v>
      </c>
      <c r="S3994" t="str">
        <f t="shared" si="312"/>
        <v>plays</v>
      </c>
      <c r="T3994" s="10">
        <f t="shared" si="313"/>
        <v>42289.94049768518</v>
      </c>
      <c r="U3994" s="10">
        <f t="shared" si="314"/>
        <v>42349.982164351852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6">
        <f>IFERROR(E3995/L3995,0)/VLOOKUP(H3995,ExchangeRates,2,FALSE)</f>
        <v>3</v>
      </c>
      <c r="Q3995" s="15">
        <f>IFERROR(E3995/VLOOKUP(H3995,ExchangeRates,2,FALSE),0)</f>
        <v>3</v>
      </c>
      <c r="R3995" t="str">
        <f t="shared" si="311"/>
        <v>theater</v>
      </c>
      <c r="S3995" t="str">
        <f t="shared" si="312"/>
        <v>plays</v>
      </c>
      <c r="T3995" s="10">
        <f t="shared" si="313"/>
        <v>42107.864722222221</v>
      </c>
      <c r="U3995" s="10">
        <f t="shared" si="314"/>
        <v>42137.864722222221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6">
        <f>IFERROR(E3996/L3996,0)/VLOOKUP(H3996,ExchangeRates,2,FALSE)</f>
        <v>5</v>
      </c>
      <c r="Q3996" s="15">
        <f>IFERROR(E3996/VLOOKUP(H3996,ExchangeRates,2,FALSE),0)</f>
        <v>5</v>
      </c>
      <c r="R3996" t="str">
        <f t="shared" si="311"/>
        <v>theater</v>
      </c>
      <c r="S3996" t="str">
        <f t="shared" si="312"/>
        <v>plays</v>
      </c>
      <c r="T3996" s="10">
        <f t="shared" si="313"/>
        <v>41809.389930555553</v>
      </c>
      <c r="U3996" s="10">
        <f t="shared" si="314"/>
        <v>41839.389930555553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6">
        <f>IFERROR(E3997/L3997,0)/VLOOKUP(H3997,ExchangeRates,2,FALSE)</f>
        <v>22.151898734177212</v>
      </c>
      <c r="Q3997" s="15">
        <f>IFERROR(E3997/VLOOKUP(H3997,ExchangeRates,2,FALSE),0)</f>
        <v>88.60759493670885</v>
      </c>
      <c r="R3997" t="str">
        <f t="shared" si="311"/>
        <v>theater</v>
      </c>
      <c r="S3997" t="str">
        <f t="shared" si="312"/>
        <v>plays</v>
      </c>
      <c r="T3997" s="10">
        <f t="shared" si="313"/>
        <v>42019.683761574073</v>
      </c>
      <c r="U3997" s="10">
        <f t="shared" si="314"/>
        <v>42049.477083333331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6">
        <f>IFERROR(E3998/L3998,0)/VLOOKUP(H3998,ExchangeRates,2,FALSE)</f>
        <v>29.235294117647058</v>
      </c>
      <c r="Q3998" s="15">
        <f>IFERROR(E3998/VLOOKUP(H3998,ExchangeRates,2,FALSE),0)</f>
        <v>497</v>
      </c>
      <c r="R3998" t="str">
        <f t="shared" si="311"/>
        <v>theater</v>
      </c>
      <c r="S3998" t="str">
        <f t="shared" si="312"/>
        <v>plays</v>
      </c>
      <c r="T3998" s="10">
        <f t="shared" si="313"/>
        <v>41950.266944444447</v>
      </c>
      <c r="U3998" s="10">
        <f t="shared" si="314"/>
        <v>41963.669444444444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>
        <f>IFERROR(E3999/L3999,0)/VLOOKUP(H3999,ExchangeRates,2,FALSE)</f>
        <v>0</v>
      </c>
      <c r="Q3999" s="15">
        <f>IFERROR(E3999/VLOOKUP(H3999,ExchangeRates,2,FALSE),0)</f>
        <v>0</v>
      </c>
      <c r="R3999" t="str">
        <f t="shared" si="311"/>
        <v>theater</v>
      </c>
      <c r="S3999" t="str">
        <f t="shared" si="312"/>
        <v>plays</v>
      </c>
      <c r="T3999" s="10">
        <f t="shared" si="313"/>
        <v>42069.391446759255</v>
      </c>
      <c r="U3999" s="10">
        <f t="shared" si="314"/>
        <v>42099.349780092598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6">
        <f>IFERROR(E4000/L4000,0)/VLOOKUP(H4000,ExchangeRates,2,FALSE)</f>
        <v>59.583333333333336</v>
      </c>
      <c r="Q4000" s="15">
        <f>IFERROR(E4000/VLOOKUP(H4000,ExchangeRates,2,FALSE),0)</f>
        <v>715</v>
      </c>
      <c r="R4000" t="str">
        <f t="shared" si="311"/>
        <v>theater</v>
      </c>
      <c r="S4000" t="str">
        <f t="shared" si="312"/>
        <v>plays</v>
      </c>
      <c r="T4000" s="10">
        <f t="shared" si="313"/>
        <v>42061.963263888887</v>
      </c>
      <c r="U4000" s="10">
        <f t="shared" si="314"/>
        <v>42091.921597222223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6">
        <f>IFERROR(E4001/L4001,0)/VLOOKUP(H4001,ExchangeRates,2,FALSE)</f>
        <v>82.571428571428569</v>
      </c>
      <c r="Q4001" s="15">
        <f>IFERROR(E4001/VLOOKUP(H4001,ExchangeRates,2,FALSE),0)</f>
        <v>1156</v>
      </c>
      <c r="R4001" t="str">
        <f t="shared" si="311"/>
        <v>theater</v>
      </c>
      <c r="S4001" t="str">
        <f t="shared" si="312"/>
        <v>plays</v>
      </c>
      <c r="T4001" s="10">
        <f t="shared" si="313"/>
        <v>41842.828680555554</v>
      </c>
      <c r="U4001" s="10">
        <f t="shared" si="314"/>
        <v>41882.827650462961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6">
        <f>IFERROR(E4002/L4002,0)/VLOOKUP(H4002,ExchangeRates,2,FALSE)</f>
        <v>10</v>
      </c>
      <c r="Q4002" s="15">
        <f>IFERROR(E4002/VLOOKUP(H4002,ExchangeRates,2,FALSE),0)</f>
        <v>10</v>
      </c>
      <c r="R4002" t="str">
        <f t="shared" si="311"/>
        <v>theater</v>
      </c>
      <c r="S4002" t="str">
        <f t="shared" si="312"/>
        <v>plays</v>
      </c>
      <c r="T4002" s="10">
        <f t="shared" si="313"/>
        <v>42437.64534722222</v>
      </c>
      <c r="U4002" s="10">
        <f t="shared" si="314"/>
        <v>42497.603680555556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6">
        <f>IFERROR(E4003/L4003,0)/VLOOKUP(H4003,ExchangeRates,2,FALSE)</f>
        <v>40.958408679927665</v>
      </c>
      <c r="Q4003" s="15">
        <f>IFERROR(E4003/VLOOKUP(H4003,ExchangeRates,2,FALSE),0)</f>
        <v>573.41772151898726</v>
      </c>
      <c r="R4003" t="str">
        <f t="shared" si="311"/>
        <v>theater</v>
      </c>
      <c r="S4003" t="str">
        <f t="shared" si="312"/>
        <v>plays</v>
      </c>
      <c r="T4003" s="10">
        <f t="shared" si="313"/>
        <v>42775.964212962965</v>
      </c>
      <c r="U4003" s="10">
        <f t="shared" si="314"/>
        <v>42795.791666666672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6">
        <f>IFERROR(E4004/L4004,0)/VLOOKUP(H4004,ExchangeRates,2,FALSE)</f>
        <v>5.75</v>
      </c>
      <c r="Q4004" s="15">
        <f>IFERROR(E4004/VLOOKUP(H4004,ExchangeRates,2,FALSE),0)</f>
        <v>23</v>
      </c>
      <c r="R4004" t="str">
        <f t="shared" si="311"/>
        <v>theater</v>
      </c>
      <c r="S4004" t="str">
        <f t="shared" si="312"/>
        <v>plays</v>
      </c>
      <c r="T4004" s="10">
        <f t="shared" si="313"/>
        <v>41879.043530092589</v>
      </c>
      <c r="U4004" s="10">
        <f t="shared" si="314"/>
        <v>41909.043530092589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6">
        <f>IFERROR(E4005/L4005,0)/VLOOKUP(H4005,ExchangeRates,2,FALSE)</f>
        <v>100.5</v>
      </c>
      <c r="Q4005" s="15">
        <f>IFERROR(E4005/VLOOKUP(H4005,ExchangeRates,2,FALSE),0)</f>
        <v>201</v>
      </c>
      <c r="R4005" t="str">
        <f t="shared" si="311"/>
        <v>theater</v>
      </c>
      <c r="S4005" t="str">
        <f t="shared" si="312"/>
        <v>plays</v>
      </c>
      <c r="T4005" s="10">
        <f t="shared" si="313"/>
        <v>42020.587349537032</v>
      </c>
      <c r="U4005" s="10">
        <f t="shared" si="314"/>
        <v>42050.587349537032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6">
        <f>IFERROR(E4006/L4006,0)/VLOOKUP(H4006,ExchangeRates,2,FALSE)</f>
        <v>1</v>
      </c>
      <c r="Q4006" s="15">
        <f>IFERROR(E4006/VLOOKUP(H4006,ExchangeRates,2,FALSE),0)</f>
        <v>1</v>
      </c>
      <c r="R4006" t="str">
        <f t="shared" si="311"/>
        <v>theater</v>
      </c>
      <c r="S4006" t="str">
        <f t="shared" si="312"/>
        <v>plays</v>
      </c>
      <c r="T4006" s="10">
        <f t="shared" si="313"/>
        <v>41890.16269675926</v>
      </c>
      <c r="U4006" s="10">
        <f t="shared" si="314"/>
        <v>41920.16269675926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6">
        <f>IFERROR(E4007/L4007,0)/VLOOKUP(H4007,ExchangeRates,2,FALSE)</f>
        <v>20</v>
      </c>
      <c r="Q4007" s="15">
        <f>IFERROR(E4007/VLOOKUP(H4007,ExchangeRates,2,FALSE),0)</f>
        <v>40</v>
      </c>
      <c r="R4007" t="str">
        <f t="shared" si="311"/>
        <v>theater</v>
      </c>
      <c r="S4007" t="str">
        <f t="shared" si="312"/>
        <v>plays</v>
      </c>
      <c r="T4007" s="10">
        <f t="shared" si="313"/>
        <v>41872.807696759257</v>
      </c>
      <c r="U4007" s="10">
        <f t="shared" si="314"/>
        <v>41932.807696759257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6">
        <f>IFERROR(E4008/L4008,0)/VLOOKUP(H4008,ExchangeRates,2,FALSE)</f>
        <v>2</v>
      </c>
      <c r="Q4008" s="15">
        <f>IFERROR(E4008/VLOOKUP(H4008,ExchangeRates,2,FALSE),0)</f>
        <v>2</v>
      </c>
      <c r="R4008" t="str">
        <f t="shared" si="311"/>
        <v>theater</v>
      </c>
      <c r="S4008" t="str">
        <f t="shared" si="312"/>
        <v>plays</v>
      </c>
      <c r="T4008" s="10">
        <f t="shared" si="313"/>
        <v>42391.772997685184</v>
      </c>
      <c r="U4008" s="10">
        <f t="shared" si="314"/>
        <v>42416.772997685184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6">
        <f>IFERROR(E4009/L4009,0)/VLOOKUP(H4009,ExchangeRates,2,FALSE)</f>
        <v>5</v>
      </c>
      <c r="Q4009" s="15">
        <f>IFERROR(E4009/VLOOKUP(H4009,ExchangeRates,2,FALSE),0)</f>
        <v>5</v>
      </c>
      <c r="R4009" t="str">
        <f t="shared" si="311"/>
        <v>theater</v>
      </c>
      <c r="S4009" t="str">
        <f t="shared" si="312"/>
        <v>plays</v>
      </c>
      <c r="T4009" s="10">
        <f t="shared" si="313"/>
        <v>41848.772928240738</v>
      </c>
      <c r="U4009" s="10">
        <f t="shared" si="314"/>
        <v>41877.686111111107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6">
        <f>IFERROR(E4010/L4010,0)/VLOOKUP(H4010,ExchangeRates,2,FALSE)</f>
        <v>18.987341772151897</v>
      </c>
      <c r="Q4010" s="15">
        <f>IFERROR(E4010/VLOOKUP(H4010,ExchangeRates,2,FALSE),0)</f>
        <v>75.949367088607588</v>
      </c>
      <c r="R4010" t="str">
        <f t="shared" si="311"/>
        <v>theater</v>
      </c>
      <c r="S4010" t="str">
        <f t="shared" si="312"/>
        <v>plays</v>
      </c>
      <c r="T4010" s="10">
        <f t="shared" si="313"/>
        <v>42177.964201388888</v>
      </c>
      <c r="U4010" s="10">
        <f t="shared" si="314"/>
        <v>42207.964201388888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6">
        <f>IFERROR(E4011/L4011,0)/VLOOKUP(H4011,ExchangeRates,2,FALSE)</f>
        <v>31.645569620253163</v>
      </c>
      <c r="Q4011" s="15">
        <f>IFERROR(E4011/VLOOKUP(H4011,ExchangeRates,2,FALSE),0)</f>
        <v>94.936708860759495</v>
      </c>
      <c r="R4011" t="str">
        <f t="shared" si="311"/>
        <v>theater</v>
      </c>
      <c r="S4011" t="str">
        <f t="shared" si="312"/>
        <v>plays</v>
      </c>
      <c r="T4011" s="10">
        <f t="shared" si="313"/>
        <v>41851.700925925928</v>
      </c>
      <c r="U4011" s="10">
        <f t="shared" si="314"/>
        <v>41891.700925925928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6">
        <f>IFERROR(E4012/L4012,0)/VLOOKUP(H4012,ExchangeRates,2,FALSE)</f>
        <v>45.842105263157897</v>
      </c>
      <c r="Q4012" s="15">
        <f>IFERROR(E4012/VLOOKUP(H4012,ExchangeRates,2,FALSE),0)</f>
        <v>1742</v>
      </c>
      <c r="R4012" t="str">
        <f t="shared" si="311"/>
        <v>theater</v>
      </c>
      <c r="S4012" t="str">
        <f t="shared" si="312"/>
        <v>plays</v>
      </c>
      <c r="T4012" s="10">
        <f t="shared" si="313"/>
        <v>41921.770439814813</v>
      </c>
      <c r="U4012" s="10">
        <f t="shared" si="314"/>
        <v>41938.770439814813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6">
        <f>IFERROR(E4013/L4013,0)/VLOOKUP(H4013,ExchangeRates,2,FALSE)</f>
        <v>6.0126582278481013</v>
      </c>
      <c r="Q4013" s="15">
        <f>IFERROR(E4013/VLOOKUP(H4013,ExchangeRates,2,FALSE),0)</f>
        <v>24.050632911392405</v>
      </c>
      <c r="R4013" t="str">
        <f t="shared" si="311"/>
        <v>theater</v>
      </c>
      <c r="S4013" t="str">
        <f t="shared" si="312"/>
        <v>plays</v>
      </c>
      <c r="T4013" s="10">
        <f t="shared" si="313"/>
        <v>42002.54488425926</v>
      </c>
      <c r="U4013" s="10">
        <f t="shared" si="314"/>
        <v>42032.54488425926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>
        <f>IFERROR(E4014/L4014,0)/VLOOKUP(H4014,ExchangeRates,2,FALSE)</f>
        <v>0</v>
      </c>
      <c r="Q4014" s="15">
        <f>IFERROR(E4014/VLOOKUP(H4014,ExchangeRates,2,FALSE),0)</f>
        <v>0</v>
      </c>
      <c r="R4014" t="str">
        <f t="shared" si="311"/>
        <v>theater</v>
      </c>
      <c r="S4014" t="str">
        <f t="shared" si="312"/>
        <v>plays</v>
      </c>
      <c r="T4014" s="10">
        <f t="shared" si="313"/>
        <v>42096.544548611113</v>
      </c>
      <c r="U4014" s="10">
        <f t="shared" si="314"/>
        <v>42126.544548611113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6">
        <f>IFERROR(E4015/L4015,0)/VLOOKUP(H4015,ExchangeRates,2,FALSE)</f>
        <v>13</v>
      </c>
      <c r="Q4015" s="15">
        <f>IFERROR(E4015/VLOOKUP(H4015,ExchangeRates,2,FALSE),0)</f>
        <v>26</v>
      </c>
      <c r="R4015" t="str">
        <f t="shared" si="311"/>
        <v>theater</v>
      </c>
      <c r="S4015" t="str">
        <f t="shared" si="312"/>
        <v>plays</v>
      </c>
      <c r="T4015" s="10">
        <f t="shared" si="313"/>
        <v>42021.301192129627</v>
      </c>
      <c r="U4015" s="10">
        <f t="shared" si="314"/>
        <v>42051.301192129627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>
        <f>IFERROR(E4016/L4016,0)/VLOOKUP(H4016,ExchangeRates,2,FALSE)</f>
        <v>0</v>
      </c>
      <c r="Q4016" s="15">
        <f>IFERROR(E4016/VLOOKUP(H4016,ExchangeRates,2,FALSE),0)</f>
        <v>0</v>
      </c>
      <c r="R4016" t="str">
        <f t="shared" si="311"/>
        <v>theater</v>
      </c>
      <c r="S4016" t="str">
        <f t="shared" si="312"/>
        <v>plays</v>
      </c>
      <c r="T4016" s="10">
        <f t="shared" si="313"/>
        <v>42419.246168981481</v>
      </c>
      <c r="U4016" s="10">
        <f t="shared" si="314"/>
        <v>42434.246168981481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6">
        <f>IFERROR(E4017/L4017,0)/VLOOKUP(H4017,ExchangeRates,2,FALSE)</f>
        <v>1</v>
      </c>
      <c r="Q4017" s="15">
        <f>IFERROR(E4017/VLOOKUP(H4017,ExchangeRates,2,FALSE),0)</f>
        <v>1</v>
      </c>
      <c r="R4017" t="str">
        <f t="shared" si="311"/>
        <v>theater</v>
      </c>
      <c r="S4017" t="str">
        <f t="shared" si="312"/>
        <v>plays</v>
      </c>
      <c r="T4017" s="10">
        <f t="shared" si="313"/>
        <v>42174.780821759261</v>
      </c>
      <c r="U4017" s="10">
        <f t="shared" si="314"/>
        <v>42204.780821759261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6">
        <f>IFERROR(E4018/L4018,0)/VLOOKUP(H4018,ExchangeRates,2,FALSE)</f>
        <v>12.658227848101266</v>
      </c>
      <c r="Q4018" s="15">
        <f>IFERROR(E4018/VLOOKUP(H4018,ExchangeRates,2,FALSE),0)</f>
        <v>88.60759493670885</v>
      </c>
      <c r="R4018" t="str">
        <f t="shared" si="311"/>
        <v>theater</v>
      </c>
      <c r="S4018" t="str">
        <f t="shared" si="312"/>
        <v>plays</v>
      </c>
      <c r="T4018" s="10">
        <f t="shared" si="313"/>
        <v>41869.872685185182</v>
      </c>
      <c r="U4018" s="10">
        <f t="shared" si="314"/>
        <v>41899.872685185182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6">
        <f>IFERROR(E4019/L4019,0)/VLOOKUP(H4019,ExchangeRates,2,FALSE)</f>
        <v>52.5</v>
      </c>
      <c r="Q4019" s="15">
        <f>IFERROR(E4019/VLOOKUP(H4019,ExchangeRates,2,FALSE),0)</f>
        <v>105</v>
      </c>
      <c r="R4019" t="str">
        <f t="shared" si="311"/>
        <v>theater</v>
      </c>
      <c r="S4019" t="str">
        <f t="shared" si="312"/>
        <v>plays</v>
      </c>
      <c r="T4019" s="10">
        <f t="shared" si="313"/>
        <v>41856.672152777777</v>
      </c>
      <c r="U4019" s="10">
        <f t="shared" si="314"/>
        <v>41886.672152777777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6">
        <f>IFERROR(E4020/L4020,0)/VLOOKUP(H4020,ExchangeRates,2,FALSE)</f>
        <v>41.139240506329109</v>
      </c>
      <c r="Q4020" s="15">
        <f>IFERROR(E4020/VLOOKUP(H4020,ExchangeRates,2,FALSE),0)</f>
        <v>164.55696202531644</v>
      </c>
      <c r="R4020" t="str">
        <f t="shared" si="311"/>
        <v>theater</v>
      </c>
      <c r="S4020" t="str">
        <f t="shared" si="312"/>
        <v>plays</v>
      </c>
      <c r="T4020" s="10">
        <f t="shared" si="313"/>
        <v>42620.91097222222</v>
      </c>
      <c r="U4020" s="10">
        <f t="shared" si="314"/>
        <v>42650.91097222222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6">
        <f>IFERROR(E4021/L4021,0)/VLOOKUP(H4021,ExchangeRates,2,FALSE)</f>
        <v>7.25</v>
      </c>
      <c r="Q4021" s="15">
        <f>IFERROR(E4021/VLOOKUP(H4021,ExchangeRates,2,FALSE),0)</f>
        <v>29</v>
      </c>
      <c r="R4021" t="str">
        <f t="shared" si="311"/>
        <v>theater</v>
      </c>
      <c r="S4021" t="str">
        <f t="shared" si="312"/>
        <v>plays</v>
      </c>
      <c r="T4021" s="10">
        <f t="shared" si="313"/>
        <v>42417.675879629634</v>
      </c>
      <c r="U4021" s="10">
        <f t="shared" si="314"/>
        <v>42475.686111111107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6">
        <f>IFERROR(E4022/L4022,0)/VLOOKUP(H4022,ExchangeRates,2,FALSE)</f>
        <v>33.333333333333336</v>
      </c>
      <c r="Q4022" s="15">
        <f>IFERROR(E4022/VLOOKUP(H4022,ExchangeRates,2,FALSE),0)</f>
        <v>100</v>
      </c>
      <c r="R4022" t="str">
        <f t="shared" si="311"/>
        <v>theater</v>
      </c>
      <c r="S4022" t="str">
        <f t="shared" si="312"/>
        <v>plays</v>
      </c>
      <c r="T4022" s="10">
        <f t="shared" si="313"/>
        <v>42057.190960648149</v>
      </c>
      <c r="U4022" s="10">
        <f t="shared" si="314"/>
        <v>42087.149293981478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6">
        <f>IFERROR(E4023/L4023,0)/VLOOKUP(H4023,ExchangeRates,2,FALSE)</f>
        <v>62.5</v>
      </c>
      <c r="Q4023" s="15">
        <f>IFERROR(E4023/VLOOKUP(H4023,ExchangeRates,2,FALSE),0)</f>
        <v>125</v>
      </c>
      <c r="R4023" t="str">
        <f t="shared" si="311"/>
        <v>theater</v>
      </c>
      <c r="S4023" t="str">
        <f t="shared" si="312"/>
        <v>plays</v>
      </c>
      <c r="T4023" s="10">
        <f t="shared" si="313"/>
        <v>41878.911550925928</v>
      </c>
      <c r="U4023" s="10">
        <f t="shared" si="314"/>
        <v>41938.911550925928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6">
        <f>IFERROR(E4024/L4024,0)/VLOOKUP(H4024,ExchangeRates,2,FALSE)</f>
        <v>63.558375634517766</v>
      </c>
      <c r="Q4024" s="15">
        <f>IFERROR(E4024/VLOOKUP(H4024,ExchangeRates,2,FALSE),0)</f>
        <v>12521</v>
      </c>
      <c r="R4024" t="str">
        <f t="shared" si="311"/>
        <v>theater</v>
      </c>
      <c r="S4024" t="str">
        <f t="shared" si="312"/>
        <v>plays</v>
      </c>
      <c r="T4024" s="10">
        <f t="shared" si="313"/>
        <v>41990.584108796298</v>
      </c>
      <c r="U4024" s="10">
        <f t="shared" si="314"/>
        <v>42036.120833333334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>
        <f>IFERROR(E4025/L4025,0)/VLOOKUP(H4025,ExchangeRates,2,FALSE)</f>
        <v>0</v>
      </c>
      <c r="Q4025" s="15">
        <f>IFERROR(E4025/VLOOKUP(H4025,ExchangeRates,2,FALSE),0)</f>
        <v>0</v>
      </c>
      <c r="R4025" t="str">
        <f t="shared" si="311"/>
        <v>theater</v>
      </c>
      <c r="S4025" t="str">
        <f t="shared" si="312"/>
        <v>plays</v>
      </c>
      <c r="T4025" s="10">
        <f t="shared" si="313"/>
        <v>42408.999571759261</v>
      </c>
      <c r="U4025" s="10">
        <f t="shared" si="314"/>
        <v>42453.957905092597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6">
        <f>IFERROR(E4026/L4026,0)/VLOOKUP(H4026,ExchangeRates,2,FALSE)</f>
        <v>10</v>
      </c>
      <c r="Q4026" s="15">
        <f>IFERROR(E4026/VLOOKUP(H4026,ExchangeRates,2,FALSE),0)</f>
        <v>10</v>
      </c>
      <c r="R4026" t="str">
        <f t="shared" si="311"/>
        <v>theater</v>
      </c>
      <c r="S4026" t="str">
        <f t="shared" si="312"/>
        <v>plays</v>
      </c>
      <c r="T4026" s="10">
        <f t="shared" si="313"/>
        <v>42217.670104166667</v>
      </c>
      <c r="U4026" s="10">
        <f t="shared" si="314"/>
        <v>42247.670104166667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6">
        <f>IFERROR(E4027/L4027,0)/VLOOKUP(H4027,ExchangeRates,2,FALSE)</f>
        <v>71.022727272727266</v>
      </c>
      <c r="Q4027" s="15">
        <f>IFERROR(E4027/VLOOKUP(H4027,ExchangeRates,2,FALSE),0)</f>
        <v>284.09090909090907</v>
      </c>
      <c r="R4027" t="str">
        <f t="shared" si="311"/>
        <v>theater</v>
      </c>
      <c r="S4027" t="str">
        <f t="shared" si="312"/>
        <v>plays</v>
      </c>
      <c r="T4027" s="10">
        <f t="shared" si="313"/>
        <v>42151.237685185188</v>
      </c>
      <c r="U4027" s="10">
        <f t="shared" si="314"/>
        <v>42211.237685185188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>
        <f>IFERROR(E4028/L4028,0)/VLOOKUP(H4028,ExchangeRates,2,FALSE)</f>
        <v>0</v>
      </c>
      <c r="Q4028" s="15">
        <f>IFERROR(E4028/VLOOKUP(H4028,ExchangeRates,2,FALSE),0)</f>
        <v>0</v>
      </c>
      <c r="R4028" t="str">
        <f t="shared" si="311"/>
        <v>theater</v>
      </c>
      <c r="S4028" t="str">
        <f t="shared" si="312"/>
        <v>plays</v>
      </c>
      <c r="T4028" s="10">
        <f t="shared" si="313"/>
        <v>42282.655543981484</v>
      </c>
      <c r="U4028" s="10">
        <f t="shared" si="314"/>
        <v>42342.697210648148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6">
        <f>IFERROR(E4029/L4029,0)/VLOOKUP(H4029,ExchangeRates,2,FALSE)</f>
        <v>30.714285714285715</v>
      </c>
      <c r="Q4029" s="15">
        <f>IFERROR(E4029/VLOOKUP(H4029,ExchangeRates,2,FALSE),0)</f>
        <v>215</v>
      </c>
      <c r="R4029" t="str">
        <f t="shared" si="311"/>
        <v>theater</v>
      </c>
      <c r="S4029" t="str">
        <f t="shared" si="312"/>
        <v>plays</v>
      </c>
      <c r="T4029" s="10">
        <f t="shared" si="313"/>
        <v>42768.97084490741</v>
      </c>
      <c r="U4029" s="10">
        <f t="shared" si="314"/>
        <v>42789.041666666672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6">
        <f>IFERROR(E4030/L4030,0)/VLOOKUP(H4030,ExchangeRates,2,FALSE)</f>
        <v>51</v>
      </c>
      <c r="Q4030" s="15">
        <f>IFERROR(E4030/VLOOKUP(H4030,ExchangeRates,2,FALSE),0)</f>
        <v>561</v>
      </c>
      <c r="R4030" t="str">
        <f t="shared" si="311"/>
        <v>theater</v>
      </c>
      <c r="S4030" t="str">
        <f t="shared" si="312"/>
        <v>plays</v>
      </c>
      <c r="T4030" s="10">
        <f t="shared" si="313"/>
        <v>41765.938657407409</v>
      </c>
      <c r="U4030" s="10">
        <f t="shared" si="314"/>
        <v>41795.938657407409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>
        <f>IFERROR(E4031/L4031,0)/VLOOKUP(H4031,ExchangeRates,2,FALSE)</f>
        <v>0</v>
      </c>
      <c r="Q4031" s="15">
        <f>IFERROR(E4031/VLOOKUP(H4031,ExchangeRates,2,FALSE),0)</f>
        <v>0</v>
      </c>
      <c r="R4031" t="str">
        <f t="shared" si="311"/>
        <v>theater</v>
      </c>
      <c r="S4031" t="str">
        <f t="shared" si="312"/>
        <v>plays</v>
      </c>
      <c r="T4031" s="10">
        <f t="shared" si="313"/>
        <v>42322.02511574074</v>
      </c>
      <c r="U4031" s="10">
        <f t="shared" si="314"/>
        <v>42352.02511574074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6">
        <f>IFERROR(E4032/L4032,0)/VLOOKUP(H4032,ExchangeRates,2,FALSE)</f>
        <v>66.666666666666671</v>
      </c>
      <c r="Q4032" s="15">
        <f>IFERROR(E4032/VLOOKUP(H4032,ExchangeRates,2,FALSE),0)</f>
        <v>400</v>
      </c>
      <c r="R4032" t="str">
        <f t="shared" si="311"/>
        <v>theater</v>
      </c>
      <c r="S4032" t="str">
        <f t="shared" si="312"/>
        <v>plays</v>
      </c>
      <c r="T4032" s="10">
        <f t="shared" si="313"/>
        <v>42374.655081018514</v>
      </c>
      <c r="U4032" s="10">
        <f t="shared" si="314"/>
        <v>42403.78402777778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>
        <f>IFERROR(E4033/L4033,0)/VLOOKUP(H4033,ExchangeRates,2,FALSE)</f>
        <v>0</v>
      </c>
      <c r="Q4033" s="15">
        <f>IFERROR(E4033/VLOOKUP(H4033,ExchangeRates,2,FALSE),0)</f>
        <v>0</v>
      </c>
      <c r="R4033" t="str">
        <f t="shared" si="311"/>
        <v>theater</v>
      </c>
      <c r="S4033" t="str">
        <f t="shared" si="312"/>
        <v>plays</v>
      </c>
      <c r="T4033" s="10">
        <f t="shared" si="313"/>
        <v>41941.585231481484</v>
      </c>
      <c r="U4033" s="10">
        <f t="shared" si="314"/>
        <v>41991.626898148148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 s="6">
        <f>IFERROR(E4034/L4034,0)/VLOOKUP(H4034,ExchangeRates,2,FALSE)</f>
        <v>59</v>
      </c>
      <c r="Q4034" s="15">
        <f>IFERROR(E4034/VLOOKUP(H4034,ExchangeRates,2,FALSE),0)</f>
        <v>413</v>
      </c>
      <c r="R4034" t="str">
        <f t="shared" si="311"/>
        <v>theater</v>
      </c>
      <c r="S4034" t="str">
        <f t="shared" si="312"/>
        <v>plays</v>
      </c>
      <c r="T4034" s="10">
        <f t="shared" si="313"/>
        <v>42293.809212962966</v>
      </c>
      <c r="U4034" s="10">
        <f t="shared" si="314"/>
        <v>42353.85087962963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 s="6">
        <f>IFERROR(E4035/L4035,0)/VLOOKUP(H4035,ExchangeRates,2,FALSE)</f>
        <v>82.709264745488824</v>
      </c>
      <c r="Q4035" s="15">
        <f>IFERROR(E4035/VLOOKUP(H4035,ExchangeRates,2,FALSE),0)</f>
        <v>7774.6708860759491</v>
      </c>
      <c r="R4035" t="str">
        <f t="shared" ref="R4035:R4098" si="316">LEFT(N4035,FIND("/",N4035)-1)</f>
        <v>theater</v>
      </c>
      <c r="S4035" t="str">
        <f t="shared" ref="S4035:S4098" si="317">RIGHT(N4035,LEN(N4035)-FIND("/",N4035))</f>
        <v>plays</v>
      </c>
      <c r="T4035" s="10">
        <f t="shared" ref="T4035:T4098" si="318">(((J4035/86400)+DATE(1970,1,1)))</f>
        <v>42614.268796296295</v>
      </c>
      <c r="U4035" s="10">
        <f t="shared" ref="U4035:U4098" si="319">(((I4035/86400)+DATE(1970,1,1)))</f>
        <v>42645.375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6">
        <f>IFERROR(E4036/L4036,0)/VLOOKUP(H4036,ExchangeRates,2,FALSE)</f>
        <v>100</v>
      </c>
      <c r="Q4036" s="15">
        <f>IFERROR(E4036/VLOOKUP(H4036,ExchangeRates,2,FALSE),0)</f>
        <v>200</v>
      </c>
      <c r="R4036" t="str">
        <f t="shared" si="316"/>
        <v>theater</v>
      </c>
      <c r="S4036" t="str">
        <f t="shared" si="317"/>
        <v>plays</v>
      </c>
      <c r="T4036" s="10">
        <f t="shared" si="318"/>
        <v>42067.947337962964</v>
      </c>
      <c r="U4036" s="10">
        <f t="shared" si="319"/>
        <v>42097.905671296292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6">
        <f>IFERROR(E4037/L4037,0)/VLOOKUP(H4037,ExchangeRates,2,FALSE)</f>
        <v>147.4</v>
      </c>
      <c r="Q4037" s="15">
        <f>IFERROR(E4037/VLOOKUP(H4037,ExchangeRates,2,FALSE),0)</f>
        <v>3685</v>
      </c>
      <c r="R4037" t="str">
        <f t="shared" si="316"/>
        <v>theater</v>
      </c>
      <c r="S4037" t="str">
        <f t="shared" si="317"/>
        <v>plays</v>
      </c>
      <c r="T4037" s="10">
        <f t="shared" si="318"/>
        <v>41903.882951388892</v>
      </c>
      <c r="U4037" s="10">
        <f t="shared" si="319"/>
        <v>41933.882951388892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6">
        <f>IFERROR(E4038/L4038,0)/VLOOKUP(H4038,ExchangeRates,2,FALSE)</f>
        <v>166.05882352941177</v>
      </c>
      <c r="Q4038" s="15">
        <f>IFERROR(E4038/VLOOKUP(H4038,ExchangeRates,2,FALSE),0)</f>
        <v>2823</v>
      </c>
      <c r="R4038" t="str">
        <f t="shared" si="316"/>
        <v>theater</v>
      </c>
      <c r="S4038" t="str">
        <f t="shared" si="317"/>
        <v>plays</v>
      </c>
      <c r="T4038" s="10">
        <f t="shared" si="318"/>
        <v>41804.937083333338</v>
      </c>
      <c r="U4038" s="10">
        <f t="shared" si="319"/>
        <v>41821.9375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6">
        <f>IFERROR(E4039/L4039,0)/VLOOKUP(H4039,ExchangeRates,2,FALSE)</f>
        <v>40</v>
      </c>
      <c r="Q4039" s="15">
        <f>IFERROR(E4039/VLOOKUP(H4039,ExchangeRates,2,FALSE),0)</f>
        <v>80</v>
      </c>
      <c r="R4039" t="str">
        <f t="shared" si="316"/>
        <v>theater</v>
      </c>
      <c r="S4039" t="str">
        <f t="shared" si="317"/>
        <v>plays</v>
      </c>
      <c r="T4039" s="10">
        <f t="shared" si="318"/>
        <v>42497.070775462962</v>
      </c>
      <c r="U4039" s="10">
        <f t="shared" si="319"/>
        <v>42514.600694444445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6">
        <f>IFERROR(E4040/L4040,0)/VLOOKUP(H4040,ExchangeRates,2,FALSE)</f>
        <v>75.25</v>
      </c>
      <c r="Q4040" s="15">
        <f>IFERROR(E4040/VLOOKUP(H4040,ExchangeRates,2,FALSE),0)</f>
        <v>301</v>
      </c>
      <c r="R4040" t="str">
        <f t="shared" si="316"/>
        <v>theater</v>
      </c>
      <c r="S4040" t="str">
        <f t="shared" si="317"/>
        <v>plays</v>
      </c>
      <c r="T4040" s="10">
        <f t="shared" si="318"/>
        <v>41869.798726851848</v>
      </c>
      <c r="U4040" s="10">
        <f t="shared" si="319"/>
        <v>41929.798726851848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6">
        <f>IFERROR(E4041/L4041,0)/VLOOKUP(H4041,ExchangeRates,2,FALSE)</f>
        <v>60</v>
      </c>
      <c r="Q4041" s="15">
        <f>IFERROR(E4041/VLOOKUP(H4041,ExchangeRates,2,FALSE),0)</f>
        <v>300</v>
      </c>
      <c r="R4041" t="str">
        <f t="shared" si="316"/>
        <v>theater</v>
      </c>
      <c r="S4041" t="str">
        <f t="shared" si="317"/>
        <v>plays</v>
      </c>
      <c r="T4041" s="10">
        <f t="shared" si="318"/>
        <v>42305.670914351853</v>
      </c>
      <c r="U4041" s="10">
        <f t="shared" si="319"/>
        <v>42339.249305555553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6">
        <f>IFERROR(E4042/L4042,0)/VLOOKUP(H4042,ExchangeRates,2,FALSE)</f>
        <v>1250</v>
      </c>
      <c r="Q4042" s="15">
        <f>IFERROR(E4042/VLOOKUP(H4042,ExchangeRates,2,FALSE),0)</f>
        <v>2500</v>
      </c>
      <c r="R4042" t="str">
        <f t="shared" si="316"/>
        <v>theater</v>
      </c>
      <c r="S4042" t="str">
        <f t="shared" si="317"/>
        <v>plays</v>
      </c>
      <c r="T4042" s="10">
        <f t="shared" si="318"/>
        <v>42144.231527777782</v>
      </c>
      <c r="U4042" s="10">
        <f t="shared" si="319"/>
        <v>42203.125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6">
        <f>IFERROR(E4043/L4043,0)/VLOOKUP(H4043,ExchangeRates,2,FALSE)</f>
        <v>13.291139240506329</v>
      </c>
      <c r="Q4043" s="15">
        <f>IFERROR(E4043/VLOOKUP(H4043,ExchangeRates,2,FALSE),0)</f>
        <v>26.582278481012658</v>
      </c>
      <c r="R4043" t="str">
        <f t="shared" si="316"/>
        <v>theater</v>
      </c>
      <c r="S4043" t="str">
        <f t="shared" si="317"/>
        <v>plays</v>
      </c>
      <c r="T4043" s="10">
        <f t="shared" si="318"/>
        <v>42559.474004629628</v>
      </c>
      <c r="U4043" s="10">
        <f t="shared" si="319"/>
        <v>42619.474004629628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6">
        <f>IFERROR(E4044/L4044,0)/VLOOKUP(H4044,ExchangeRates,2,FALSE)</f>
        <v>7</v>
      </c>
      <c r="Q4044" s="15">
        <f>IFERROR(E4044/VLOOKUP(H4044,ExchangeRates,2,FALSE),0)</f>
        <v>21</v>
      </c>
      <c r="R4044" t="str">
        <f t="shared" si="316"/>
        <v>theater</v>
      </c>
      <c r="S4044" t="str">
        <f t="shared" si="317"/>
        <v>plays</v>
      </c>
      <c r="T4044" s="10">
        <f t="shared" si="318"/>
        <v>41995.084074074075</v>
      </c>
      <c r="U4044" s="10">
        <f t="shared" si="319"/>
        <v>42024.802777777775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>
        <f>IFERROR(E4045/L4045,0)/VLOOKUP(H4045,ExchangeRates,2,FALSE)</f>
        <v>0</v>
      </c>
      <c r="Q4045" s="15">
        <f>IFERROR(E4045/VLOOKUP(H4045,ExchangeRates,2,FALSE),0)</f>
        <v>0</v>
      </c>
      <c r="R4045" t="str">
        <f t="shared" si="316"/>
        <v>theater</v>
      </c>
      <c r="S4045" t="str">
        <f t="shared" si="317"/>
        <v>plays</v>
      </c>
      <c r="T4045" s="10">
        <f t="shared" si="318"/>
        <v>41948.957465277781</v>
      </c>
      <c r="U4045" s="10">
        <f t="shared" si="319"/>
        <v>41963.957465277781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6">
        <f>IFERROR(E4046/L4046,0)/VLOOKUP(H4046,ExchangeRates,2,FALSE)</f>
        <v>56.25</v>
      </c>
      <c r="Q4046" s="15">
        <f>IFERROR(E4046/VLOOKUP(H4046,ExchangeRates,2,FALSE),0)</f>
        <v>225</v>
      </c>
      <c r="R4046" t="str">
        <f t="shared" si="316"/>
        <v>theater</v>
      </c>
      <c r="S4046" t="str">
        <f t="shared" si="317"/>
        <v>plays</v>
      </c>
      <c r="T4046" s="10">
        <f t="shared" si="318"/>
        <v>42074.219699074078</v>
      </c>
      <c r="U4046" s="10">
        <f t="shared" si="319"/>
        <v>42104.208333333328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6">
        <f>IFERROR(E4047/L4047,0)/VLOOKUP(H4047,ExchangeRates,2,FALSE)</f>
        <v>0.69444444444444442</v>
      </c>
      <c r="Q4047" s="15">
        <f>IFERROR(E4047/VLOOKUP(H4047,ExchangeRates,2,FALSE),0)</f>
        <v>0.69444444444444442</v>
      </c>
      <c r="R4047" t="str">
        <f t="shared" si="316"/>
        <v>theater</v>
      </c>
      <c r="S4047" t="str">
        <f t="shared" si="317"/>
        <v>plays</v>
      </c>
      <c r="T4047" s="10">
        <f t="shared" si="318"/>
        <v>41842.201261574075</v>
      </c>
      <c r="U4047" s="10">
        <f t="shared" si="319"/>
        <v>41872.201261574075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6">
        <f>IFERROR(E4048/L4048,0)/VLOOKUP(H4048,ExchangeRates,2,FALSE)</f>
        <v>38.333333333333336</v>
      </c>
      <c r="Q4048" s="15">
        <f>IFERROR(E4048/VLOOKUP(H4048,ExchangeRates,2,FALSE),0)</f>
        <v>460</v>
      </c>
      <c r="R4048" t="str">
        <f t="shared" si="316"/>
        <v>theater</v>
      </c>
      <c r="S4048" t="str">
        <f t="shared" si="317"/>
        <v>plays</v>
      </c>
      <c r="T4048" s="10">
        <f t="shared" si="318"/>
        <v>41904.650578703702</v>
      </c>
      <c r="U4048" s="10">
        <f t="shared" si="319"/>
        <v>41934.650578703702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6">
        <f>IFERROR(E4049/L4049,0)/VLOOKUP(H4049,ExchangeRates,2,FALSE)</f>
        <v>27.5</v>
      </c>
      <c r="Q4049" s="15">
        <f>IFERROR(E4049/VLOOKUP(H4049,ExchangeRates,2,FALSE),0)</f>
        <v>110</v>
      </c>
      <c r="R4049" t="str">
        <f t="shared" si="316"/>
        <v>theater</v>
      </c>
      <c r="S4049" t="str">
        <f t="shared" si="317"/>
        <v>plays</v>
      </c>
      <c r="T4049" s="10">
        <f t="shared" si="318"/>
        <v>41991.022488425922</v>
      </c>
      <c r="U4049" s="10">
        <f t="shared" si="319"/>
        <v>42015.041666666672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6">
        <f>IFERROR(E4050/L4050,0)/VLOOKUP(H4050,ExchangeRates,2,FALSE)</f>
        <v>41.744331617749339</v>
      </c>
      <c r="Q4050" s="15">
        <f>IFERROR(E4050/VLOOKUP(H4050,ExchangeRates,2,FALSE),0)</f>
        <v>3798.7341772151899</v>
      </c>
      <c r="R4050" t="str">
        <f t="shared" si="316"/>
        <v>theater</v>
      </c>
      <c r="S4050" t="str">
        <f t="shared" si="317"/>
        <v>plays</v>
      </c>
      <c r="T4050" s="10">
        <f t="shared" si="318"/>
        <v>42436.509108796294</v>
      </c>
      <c r="U4050" s="10">
        <f t="shared" si="319"/>
        <v>42471.467442129629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6">
        <f>IFERROR(E4051/L4051,0)/VLOOKUP(H4051,ExchangeRates,2,FALSE)</f>
        <v>16</v>
      </c>
      <c r="Q4051" s="15">
        <f>IFERROR(E4051/VLOOKUP(H4051,ExchangeRates,2,FALSE),0)</f>
        <v>16</v>
      </c>
      <c r="R4051" t="str">
        <f t="shared" si="316"/>
        <v>theater</v>
      </c>
      <c r="S4051" t="str">
        <f t="shared" si="317"/>
        <v>plays</v>
      </c>
      <c r="T4051" s="10">
        <f t="shared" si="318"/>
        <v>42169.958506944444</v>
      </c>
      <c r="U4051" s="10">
        <f t="shared" si="319"/>
        <v>42199.958506944444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6">
        <f>IFERROR(E4052/L4052,0)/VLOOKUP(H4052,ExchangeRates,2,FALSE)</f>
        <v>1</v>
      </c>
      <c r="Q4052" s="15">
        <f>IFERROR(E4052/VLOOKUP(H4052,ExchangeRates,2,FALSE),0)</f>
        <v>1</v>
      </c>
      <c r="R4052" t="str">
        <f t="shared" si="316"/>
        <v>theater</v>
      </c>
      <c r="S4052" t="str">
        <f t="shared" si="317"/>
        <v>plays</v>
      </c>
      <c r="T4052" s="10">
        <f t="shared" si="318"/>
        <v>41905.636469907404</v>
      </c>
      <c r="U4052" s="10">
        <f t="shared" si="319"/>
        <v>41935.636469907404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>
        <f>IFERROR(E4053/L4053,0)/VLOOKUP(H4053,ExchangeRates,2,FALSE)</f>
        <v>0</v>
      </c>
      <c r="Q4053" s="15">
        <f>IFERROR(E4053/VLOOKUP(H4053,ExchangeRates,2,FALSE),0)</f>
        <v>0</v>
      </c>
      <c r="R4053" t="str">
        <f t="shared" si="316"/>
        <v>theater</v>
      </c>
      <c r="S4053" t="str">
        <f t="shared" si="317"/>
        <v>plays</v>
      </c>
      <c r="T4053" s="10">
        <f t="shared" si="318"/>
        <v>41761.810150462959</v>
      </c>
      <c r="U4053" s="10">
        <f t="shared" si="319"/>
        <v>41768.286805555559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6">
        <f>IFERROR(E4054/L4054,0)/VLOOKUP(H4054,ExchangeRates,2,FALSE)</f>
        <v>86.615384615384613</v>
      </c>
      <c r="Q4054" s="15">
        <f>IFERROR(E4054/VLOOKUP(H4054,ExchangeRates,2,FALSE),0)</f>
        <v>1126</v>
      </c>
      <c r="R4054" t="str">
        <f t="shared" si="316"/>
        <v>theater</v>
      </c>
      <c r="S4054" t="str">
        <f t="shared" si="317"/>
        <v>plays</v>
      </c>
      <c r="T4054" s="10">
        <f t="shared" si="318"/>
        <v>41865.878657407404</v>
      </c>
      <c r="U4054" s="10">
        <f t="shared" si="319"/>
        <v>41925.878657407404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6">
        <f>IFERROR(E4055/L4055,0)/VLOOKUP(H4055,ExchangeRates,2,FALSE)</f>
        <v>69.620253164556956</v>
      </c>
      <c r="Q4055" s="15">
        <f>IFERROR(E4055/VLOOKUP(H4055,ExchangeRates,2,FALSE),0)</f>
        <v>139.24050632911391</v>
      </c>
      <c r="R4055" t="str">
        <f t="shared" si="316"/>
        <v>theater</v>
      </c>
      <c r="S4055" t="str">
        <f t="shared" si="317"/>
        <v>plays</v>
      </c>
      <c r="T4055" s="10">
        <f t="shared" si="318"/>
        <v>41928.690138888887</v>
      </c>
      <c r="U4055" s="10">
        <f t="shared" si="319"/>
        <v>41958.833333333328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>
        <f>IFERROR(E4056/L4056,0)/VLOOKUP(H4056,ExchangeRates,2,FALSE)</f>
        <v>0</v>
      </c>
      <c r="Q4056" s="15">
        <f>IFERROR(E4056/VLOOKUP(H4056,ExchangeRates,2,FALSE),0)</f>
        <v>0</v>
      </c>
      <c r="R4056" t="str">
        <f t="shared" si="316"/>
        <v>theater</v>
      </c>
      <c r="S4056" t="str">
        <f t="shared" si="317"/>
        <v>plays</v>
      </c>
      <c r="T4056" s="10">
        <f t="shared" si="318"/>
        <v>42613.841261574074</v>
      </c>
      <c r="U4056" s="10">
        <f t="shared" si="319"/>
        <v>42644.166666666672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6">
        <f>IFERROR(E4057/L4057,0)/VLOOKUP(H4057,ExchangeRates,2,FALSE)</f>
        <v>53.104279686558158</v>
      </c>
      <c r="Q4057" s="15">
        <f>IFERROR(E4057/VLOOKUP(H4057,ExchangeRates,2,FALSE),0)</f>
        <v>1115.1898734177214</v>
      </c>
      <c r="R4057" t="str">
        <f t="shared" si="316"/>
        <v>theater</v>
      </c>
      <c r="S4057" t="str">
        <f t="shared" si="317"/>
        <v>plays</v>
      </c>
      <c r="T4057" s="10">
        <f t="shared" si="318"/>
        <v>41779.648506944446</v>
      </c>
      <c r="U4057" s="10">
        <f t="shared" si="319"/>
        <v>41809.648506944446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6">
        <f>IFERROR(E4058/L4058,0)/VLOOKUP(H4058,ExchangeRates,2,FALSE)</f>
        <v>88.333333333333329</v>
      </c>
      <c r="Q4058" s="15">
        <f>IFERROR(E4058/VLOOKUP(H4058,ExchangeRates,2,FALSE),0)</f>
        <v>795</v>
      </c>
      <c r="R4058" t="str">
        <f t="shared" si="316"/>
        <v>theater</v>
      </c>
      <c r="S4058" t="str">
        <f t="shared" si="317"/>
        <v>plays</v>
      </c>
      <c r="T4058" s="10">
        <f t="shared" si="318"/>
        <v>42534.933321759258</v>
      </c>
      <c r="U4058" s="10">
        <f t="shared" si="319"/>
        <v>42554.832638888889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6">
        <f>IFERROR(E4059/L4059,0)/VLOOKUP(H4059,ExchangeRates,2,FALSE)</f>
        <v>163.50210970464133</v>
      </c>
      <c r="Q4059" s="15">
        <f>IFERROR(E4059/VLOOKUP(H4059,ExchangeRates,2,FALSE),0)</f>
        <v>981.01265822784808</v>
      </c>
      <c r="R4059" t="str">
        <f t="shared" si="316"/>
        <v>theater</v>
      </c>
      <c r="S4059" t="str">
        <f t="shared" si="317"/>
        <v>plays</v>
      </c>
      <c r="T4059" s="10">
        <f t="shared" si="318"/>
        <v>42310.968518518523</v>
      </c>
      <c r="U4059" s="10">
        <f t="shared" si="319"/>
        <v>42333.958333333328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6">
        <f>IFERROR(E4060/L4060,0)/VLOOKUP(H4060,ExchangeRates,2,FALSE)</f>
        <v>23.75</v>
      </c>
      <c r="Q4060" s="15">
        <f>IFERROR(E4060/VLOOKUP(H4060,ExchangeRates,2,FALSE),0)</f>
        <v>95</v>
      </c>
      <c r="R4060" t="str">
        <f t="shared" si="316"/>
        <v>theater</v>
      </c>
      <c r="S4060" t="str">
        <f t="shared" si="317"/>
        <v>plays</v>
      </c>
      <c r="T4060" s="10">
        <f t="shared" si="318"/>
        <v>42446.060694444444</v>
      </c>
      <c r="U4060" s="10">
        <f t="shared" si="319"/>
        <v>42461.165972222225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6">
        <f>IFERROR(E4061/L4061,0)/VLOOKUP(H4061,ExchangeRates,2,FALSE)</f>
        <v>26.652452025586353</v>
      </c>
      <c r="Q4061" s="15">
        <f>IFERROR(E4061/VLOOKUP(H4061,ExchangeRates,2,FALSE),0)</f>
        <v>186.56716417910448</v>
      </c>
      <c r="R4061" t="str">
        <f t="shared" si="316"/>
        <v>theater</v>
      </c>
      <c r="S4061" t="str">
        <f t="shared" si="317"/>
        <v>plays</v>
      </c>
      <c r="T4061" s="10">
        <f t="shared" si="318"/>
        <v>41866.640648148146</v>
      </c>
      <c r="U4061" s="10">
        <f t="shared" si="319"/>
        <v>41898.125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6">
        <f>IFERROR(E4062/L4062,0)/VLOOKUP(H4062,ExchangeRates,2,FALSE)</f>
        <v>42.537313432835816</v>
      </c>
      <c r="Q4062" s="15">
        <f>IFERROR(E4062/VLOOKUP(H4062,ExchangeRates,2,FALSE),0)</f>
        <v>212.68656716417908</v>
      </c>
      <c r="R4062" t="str">
        <f t="shared" si="316"/>
        <v>theater</v>
      </c>
      <c r="S4062" t="str">
        <f t="shared" si="317"/>
        <v>plays</v>
      </c>
      <c r="T4062" s="10">
        <f t="shared" si="318"/>
        <v>41779.695092592592</v>
      </c>
      <c r="U4062" s="10">
        <f t="shared" si="319"/>
        <v>41813.666666666664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>
        <f>IFERROR(E4063/L4063,0)/VLOOKUP(H4063,ExchangeRates,2,FALSE)</f>
        <v>0</v>
      </c>
      <c r="Q4063" s="15">
        <f>IFERROR(E4063/VLOOKUP(H4063,ExchangeRates,2,FALSE),0)</f>
        <v>0</v>
      </c>
      <c r="R4063" t="str">
        <f t="shared" si="316"/>
        <v>theater</v>
      </c>
      <c r="S4063" t="str">
        <f t="shared" si="317"/>
        <v>plays</v>
      </c>
      <c r="T4063" s="10">
        <f t="shared" si="318"/>
        <v>42421.141469907408</v>
      </c>
      <c r="U4063" s="10">
        <f t="shared" si="319"/>
        <v>42481.099803240737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6">
        <f>IFERROR(E4064/L4064,0)/VLOOKUP(H4064,ExchangeRates,2,FALSE)</f>
        <v>163.33333333333334</v>
      </c>
      <c r="Q4064" s="15">
        <f>IFERROR(E4064/VLOOKUP(H4064,ExchangeRates,2,FALSE),0)</f>
        <v>490</v>
      </c>
      <c r="R4064" t="str">
        <f t="shared" si="316"/>
        <v>theater</v>
      </c>
      <c r="S4064" t="str">
        <f t="shared" si="317"/>
        <v>plays</v>
      </c>
      <c r="T4064" s="10">
        <f t="shared" si="318"/>
        <v>42523.739212962959</v>
      </c>
      <c r="U4064" s="10">
        <f t="shared" si="319"/>
        <v>42553.739212962959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6">
        <f>IFERROR(E4065/L4065,0)/VLOOKUP(H4065,ExchangeRates,2,FALSE)</f>
        <v>18.987341772151897</v>
      </c>
      <c r="Q4065" s="15">
        <f>IFERROR(E4065/VLOOKUP(H4065,ExchangeRates,2,FALSE),0)</f>
        <v>170.88607594936707</v>
      </c>
      <c r="R4065" t="str">
        <f t="shared" si="316"/>
        <v>theater</v>
      </c>
      <c r="S4065" t="str">
        <f t="shared" si="317"/>
        <v>plays</v>
      </c>
      <c r="T4065" s="10">
        <f t="shared" si="318"/>
        <v>41787.681527777779</v>
      </c>
      <c r="U4065" s="10">
        <f t="shared" si="319"/>
        <v>41817.681527777779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6">
        <f>IFERROR(E4066/L4066,0)/VLOOKUP(H4066,ExchangeRates,2,FALSE)</f>
        <v>44.56018518518519</v>
      </c>
      <c r="Q4066" s="15">
        <f>IFERROR(E4066/VLOOKUP(H4066,ExchangeRates,2,FALSE),0)</f>
        <v>267.36111111111114</v>
      </c>
      <c r="R4066" t="str">
        <f t="shared" si="316"/>
        <v>theater</v>
      </c>
      <c r="S4066" t="str">
        <f t="shared" si="317"/>
        <v>plays</v>
      </c>
      <c r="T4066" s="10">
        <f t="shared" si="318"/>
        <v>42093.588263888887</v>
      </c>
      <c r="U4066" s="10">
        <f t="shared" si="319"/>
        <v>42123.588263888887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6">
        <f>IFERROR(E4067/L4067,0)/VLOOKUP(H4067,ExchangeRates,2,FALSE)</f>
        <v>6.75</v>
      </c>
      <c r="Q4067" s="15">
        <f>IFERROR(E4067/VLOOKUP(H4067,ExchangeRates,2,FALSE),0)</f>
        <v>27</v>
      </c>
      <c r="R4067" t="str">
        <f t="shared" si="316"/>
        <v>theater</v>
      </c>
      <c r="S4067" t="str">
        <f t="shared" si="317"/>
        <v>plays</v>
      </c>
      <c r="T4067" s="10">
        <f t="shared" si="318"/>
        <v>41833.951516203706</v>
      </c>
      <c r="U4067" s="10">
        <f t="shared" si="319"/>
        <v>41863.951516203706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6">
        <f>IFERROR(E4068/L4068,0)/VLOOKUP(H4068,ExchangeRates,2,FALSE)</f>
        <v>25</v>
      </c>
      <c r="Q4068" s="15">
        <f>IFERROR(E4068/VLOOKUP(H4068,ExchangeRates,2,FALSE),0)</f>
        <v>25</v>
      </c>
      <c r="R4068" t="str">
        <f t="shared" si="316"/>
        <v>theater</v>
      </c>
      <c r="S4068" t="str">
        <f t="shared" si="317"/>
        <v>plays</v>
      </c>
      <c r="T4068" s="10">
        <f t="shared" si="318"/>
        <v>42479.039212962962</v>
      </c>
      <c r="U4068" s="10">
        <f t="shared" si="319"/>
        <v>42509.039212962962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6">
        <f>IFERROR(E4069/L4069,0)/VLOOKUP(H4069,ExchangeRates,2,FALSE)</f>
        <v>179.11764705882354</v>
      </c>
      <c r="Q4069" s="15">
        <f>IFERROR(E4069/VLOOKUP(H4069,ExchangeRates,2,FALSE),0)</f>
        <v>3045</v>
      </c>
      <c r="R4069" t="str">
        <f t="shared" si="316"/>
        <v>theater</v>
      </c>
      <c r="S4069" t="str">
        <f t="shared" si="317"/>
        <v>plays</v>
      </c>
      <c r="T4069" s="10">
        <f t="shared" si="318"/>
        <v>42235.117476851854</v>
      </c>
      <c r="U4069" s="10">
        <f t="shared" si="319"/>
        <v>42275.117476851854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6">
        <f>IFERROR(E4070/L4070,0)/VLOOKUP(H4070,ExchangeRates,2,FALSE)</f>
        <v>34.950000000000003</v>
      </c>
      <c r="Q4070" s="15">
        <f>IFERROR(E4070/VLOOKUP(H4070,ExchangeRates,2,FALSE),0)</f>
        <v>34.950000000000003</v>
      </c>
      <c r="R4070" t="str">
        <f t="shared" si="316"/>
        <v>theater</v>
      </c>
      <c r="S4070" t="str">
        <f t="shared" si="317"/>
        <v>plays</v>
      </c>
      <c r="T4070" s="10">
        <f t="shared" si="318"/>
        <v>42718.963599537034</v>
      </c>
      <c r="U4070" s="10">
        <f t="shared" si="319"/>
        <v>42748.961805555555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6">
        <f>IFERROR(E4071/L4071,0)/VLOOKUP(H4071,ExchangeRates,2,FALSE)</f>
        <v>41.869522882181116</v>
      </c>
      <c r="Q4071" s="15">
        <f>IFERROR(E4071/VLOOKUP(H4071,ExchangeRates,2,FALSE),0)</f>
        <v>544.30379746835445</v>
      </c>
      <c r="R4071" t="str">
        <f t="shared" si="316"/>
        <v>theater</v>
      </c>
      <c r="S4071" t="str">
        <f t="shared" si="317"/>
        <v>plays</v>
      </c>
      <c r="T4071" s="10">
        <f t="shared" si="318"/>
        <v>42022.661527777775</v>
      </c>
      <c r="U4071" s="10">
        <f t="shared" si="319"/>
        <v>42063.5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6">
        <f>IFERROR(E4072/L4072,0)/VLOOKUP(H4072,ExchangeRates,2,FALSE)</f>
        <v>27.5</v>
      </c>
      <c r="Q4072" s="15">
        <f>IFERROR(E4072/VLOOKUP(H4072,ExchangeRates,2,FALSE),0)</f>
        <v>165</v>
      </c>
      <c r="R4072" t="str">
        <f t="shared" si="316"/>
        <v>theater</v>
      </c>
      <c r="S4072" t="str">
        <f t="shared" si="317"/>
        <v>plays</v>
      </c>
      <c r="T4072" s="10">
        <f t="shared" si="318"/>
        <v>42031.666898148149</v>
      </c>
      <c r="U4072" s="10">
        <f t="shared" si="319"/>
        <v>42064.125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>
        <f>IFERROR(E4073/L4073,0)/VLOOKUP(H4073,ExchangeRates,2,FALSE)</f>
        <v>0</v>
      </c>
      <c r="Q4073" s="15">
        <f>IFERROR(E4073/VLOOKUP(H4073,ExchangeRates,2,FALSE),0)</f>
        <v>0</v>
      </c>
      <c r="R4073" t="str">
        <f t="shared" si="316"/>
        <v>theater</v>
      </c>
      <c r="S4073" t="str">
        <f t="shared" si="317"/>
        <v>plays</v>
      </c>
      <c r="T4073" s="10">
        <f t="shared" si="318"/>
        <v>42700.804756944446</v>
      </c>
      <c r="U4073" s="10">
        <f t="shared" si="319"/>
        <v>42730.804756944446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6">
        <f>IFERROR(E4074/L4074,0)/VLOOKUP(H4074,ExchangeRates,2,FALSE)</f>
        <v>2.5316455696202529</v>
      </c>
      <c r="Q4074" s="15">
        <f>IFERROR(E4074/VLOOKUP(H4074,ExchangeRates,2,FALSE),0)</f>
        <v>5.0632911392405058</v>
      </c>
      <c r="R4074" t="str">
        <f t="shared" si="316"/>
        <v>theater</v>
      </c>
      <c r="S4074" t="str">
        <f t="shared" si="317"/>
        <v>plays</v>
      </c>
      <c r="T4074" s="10">
        <f t="shared" si="318"/>
        <v>41812.77443287037</v>
      </c>
      <c r="U4074" s="10">
        <f t="shared" si="319"/>
        <v>41872.77443287037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6">
        <f>IFERROR(E4075/L4075,0)/VLOOKUP(H4075,ExchangeRates,2,FALSE)</f>
        <v>18.5</v>
      </c>
      <c r="Q4075" s="15">
        <f>IFERROR(E4075/VLOOKUP(H4075,ExchangeRates,2,FALSE),0)</f>
        <v>37</v>
      </c>
      <c r="R4075" t="str">
        <f t="shared" si="316"/>
        <v>theater</v>
      </c>
      <c r="S4075" t="str">
        <f t="shared" si="317"/>
        <v>plays</v>
      </c>
      <c r="T4075" s="10">
        <f t="shared" si="318"/>
        <v>42078.345208333332</v>
      </c>
      <c r="U4075" s="10">
        <f t="shared" si="319"/>
        <v>42133.166666666672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6">
        <f>IFERROR(E4076/L4076,0)/VLOOKUP(H4076,ExchangeRates,2,FALSE)</f>
        <v>44.303797468354425</v>
      </c>
      <c r="Q4076" s="15">
        <f>IFERROR(E4076/VLOOKUP(H4076,ExchangeRates,2,FALSE),0)</f>
        <v>930.37974683544303</v>
      </c>
      <c r="R4076" t="str">
        <f t="shared" si="316"/>
        <v>theater</v>
      </c>
      <c r="S4076" t="str">
        <f t="shared" si="317"/>
        <v>plays</v>
      </c>
      <c r="T4076" s="10">
        <f t="shared" si="318"/>
        <v>42283.552951388891</v>
      </c>
      <c r="U4076" s="10">
        <f t="shared" si="319"/>
        <v>42313.594618055555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6">
        <f>IFERROR(E4077/L4077,0)/VLOOKUP(H4077,ExchangeRates,2,FALSE)</f>
        <v>56.085686465433298</v>
      </c>
      <c r="Q4077" s="15">
        <f>IFERROR(E4077/VLOOKUP(H4077,ExchangeRates,2,FALSE),0)</f>
        <v>729.11392405063293</v>
      </c>
      <c r="R4077" t="str">
        <f t="shared" si="316"/>
        <v>theater</v>
      </c>
      <c r="S4077" t="str">
        <f t="shared" si="317"/>
        <v>plays</v>
      </c>
      <c r="T4077" s="10">
        <f t="shared" si="318"/>
        <v>41779.045937499999</v>
      </c>
      <c r="U4077" s="10">
        <f t="shared" si="319"/>
        <v>41820.727777777778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>
        <f>IFERROR(E4078/L4078,0)/VLOOKUP(H4078,ExchangeRates,2,FALSE)</f>
        <v>0</v>
      </c>
      <c r="Q4078" s="15">
        <f>IFERROR(E4078/VLOOKUP(H4078,ExchangeRates,2,FALSE),0)</f>
        <v>0</v>
      </c>
      <c r="R4078" t="str">
        <f t="shared" si="316"/>
        <v>theater</v>
      </c>
      <c r="S4078" t="str">
        <f t="shared" si="317"/>
        <v>plays</v>
      </c>
      <c r="T4078" s="10">
        <f t="shared" si="318"/>
        <v>41905.795706018514</v>
      </c>
      <c r="U4078" s="10">
        <f t="shared" si="319"/>
        <v>41933.827083333337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6">
        <f>IFERROR(E4079/L4079,0)/VLOOKUP(H4079,ExchangeRates,2,FALSE)</f>
        <v>222.5</v>
      </c>
      <c r="Q4079" s="15">
        <f>IFERROR(E4079/VLOOKUP(H4079,ExchangeRates,2,FALSE),0)</f>
        <v>1335</v>
      </c>
      <c r="R4079" t="str">
        <f t="shared" si="316"/>
        <v>theater</v>
      </c>
      <c r="S4079" t="str">
        <f t="shared" si="317"/>
        <v>plays</v>
      </c>
      <c r="T4079" s="10">
        <f t="shared" si="318"/>
        <v>42695.7105787037</v>
      </c>
      <c r="U4079" s="10">
        <f t="shared" si="319"/>
        <v>42725.7105787037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>
        <f>IFERROR(E4080/L4080,0)/VLOOKUP(H4080,ExchangeRates,2,FALSE)</f>
        <v>0</v>
      </c>
      <c r="Q4080" s="15">
        <f>IFERROR(E4080/VLOOKUP(H4080,ExchangeRates,2,FALSE),0)</f>
        <v>0</v>
      </c>
      <c r="R4080" t="str">
        <f t="shared" si="316"/>
        <v>theater</v>
      </c>
      <c r="S4080" t="str">
        <f t="shared" si="317"/>
        <v>plays</v>
      </c>
      <c r="T4080" s="10">
        <f t="shared" si="318"/>
        <v>42732.787523148145</v>
      </c>
      <c r="U4080" s="10">
        <f t="shared" si="319"/>
        <v>42762.787523148145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6">
        <f>IFERROR(E4081/L4081,0)/VLOOKUP(H4081,ExchangeRates,2,FALSE)</f>
        <v>5</v>
      </c>
      <c r="Q4081" s="15">
        <f>IFERROR(E4081/VLOOKUP(H4081,ExchangeRates,2,FALSE),0)</f>
        <v>5</v>
      </c>
      <c r="R4081" t="str">
        <f t="shared" si="316"/>
        <v>theater</v>
      </c>
      <c r="S4081" t="str">
        <f t="shared" si="317"/>
        <v>plays</v>
      </c>
      <c r="T4081" s="10">
        <f t="shared" si="318"/>
        <v>42510.938900462963</v>
      </c>
      <c r="U4081" s="10">
        <f t="shared" si="319"/>
        <v>42540.938900462963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>
        <f>IFERROR(E4082/L4082,0)/VLOOKUP(H4082,ExchangeRates,2,FALSE)</f>
        <v>0</v>
      </c>
      <c r="Q4082" s="15">
        <f>IFERROR(E4082/VLOOKUP(H4082,ExchangeRates,2,FALSE),0)</f>
        <v>0</v>
      </c>
      <c r="R4082" t="str">
        <f t="shared" si="316"/>
        <v>theater</v>
      </c>
      <c r="S4082" t="str">
        <f t="shared" si="317"/>
        <v>plays</v>
      </c>
      <c r="T4082" s="10">
        <f t="shared" si="318"/>
        <v>42511.698101851856</v>
      </c>
      <c r="U4082" s="10">
        <f t="shared" si="319"/>
        <v>42535.787499999999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6">
        <f>IFERROR(E4083/L4083,0)/VLOOKUP(H4083,ExchangeRates,2,FALSE)</f>
        <v>29.166666666666668</v>
      </c>
      <c r="Q4083" s="15">
        <f>IFERROR(E4083/VLOOKUP(H4083,ExchangeRates,2,FALSE),0)</f>
        <v>350</v>
      </c>
      <c r="R4083" t="str">
        <f t="shared" si="316"/>
        <v>theater</v>
      </c>
      <c r="S4083" t="str">
        <f t="shared" si="317"/>
        <v>plays</v>
      </c>
      <c r="T4083" s="10">
        <f t="shared" si="318"/>
        <v>42041.581307870365</v>
      </c>
      <c r="U4083" s="10">
        <f t="shared" si="319"/>
        <v>42071.539641203708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6">
        <f>IFERROR(E4084/L4084,0)/VLOOKUP(H4084,ExchangeRates,2,FALSE)</f>
        <v>1.5</v>
      </c>
      <c r="Q4084" s="15">
        <f>IFERROR(E4084/VLOOKUP(H4084,ExchangeRates,2,FALSE),0)</f>
        <v>3</v>
      </c>
      <c r="R4084" t="str">
        <f t="shared" si="316"/>
        <v>theater</v>
      </c>
      <c r="S4084" t="str">
        <f t="shared" si="317"/>
        <v>plays</v>
      </c>
      <c r="T4084" s="10">
        <f t="shared" si="318"/>
        <v>42307.189270833333</v>
      </c>
      <c r="U4084" s="10">
        <f t="shared" si="319"/>
        <v>42322.958333333328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6">
        <f>IFERROR(E4085/L4085,0)/VLOOKUP(H4085,ExchangeRates,2,FALSE)</f>
        <v>126.5</v>
      </c>
      <c r="Q4085" s="15">
        <f>IFERROR(E4085/VLOOKUP(H4085,ExchangeRates,2,FALSE),0)</f>
        <v>759</v>
      </c>
      <c r="R4085" t="str">
        <f t="shared" si="316"/>
        <v>theater</v>
      </c>
      <c r="S4085" t="str">
        <f t="shared" si="317"/>
        <v>plays</v>
      </c>
      <c r="T4085" s="10">
        <f t="shared" si="318"/>
        <v>42353.761759259258</v>
      </c>
      <c r="U4085" s="10">
        <f t="shared" si="319"/>
        <v>42383.761759259258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6">
        <f>IFERROR(E4086/L4086,0)/VLOOKUP(H4086,ExchangeRates,2,FALSE)</f>
        <v>11.363636363636363</v>
      </c>
      <c r="Q4086" s="15">
        <f>IFERROR(E4086/VLOOKUP(H4086,ExchangeRates,2,FALSE),0)</f>
        <v>11.363636363636363</v>
      </c>
      <c r="R4086" t="str">
        <f t="shared" si="316"/>
        <v>theater</v>
      </c>
      <c r="S4086" t="str">
        <f t="shared" si="317"/>
        <v>plays</v>
      </c>
      <c r="T4086" s="10">
        <f t="shared" si="318"/>
        <v>42622.436412037037</v>
      </c>
      <c r="U4086" s="10">
        <f t="shared" si="319"/>
        <v>42652.436412037037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6">
        <f>IFERROR(E4087/L4087,0)/VLOOKUP(H4087,ExchangeRates,2,FALSE)</f>
        <v>10</v>
      </c>
      <c r="Q4087" s="15">
        <f>IFERROR(E4087/VLOOKUP(H4087,ExchangeRates,2,FALSE),0)</f>
        <v>10</v>
      </c>
      <c r="R4087" t="str">
        <f t="shared" si="316"/>
        <v>theater</v>
      </c>
      <c r="S4087" t="str">
        <f t="shared" si="317"/>
        <v>plays</v>
      </c>
      <c r="T4087" s="10">
        <f t="shared" si="318"/>
        <v>42058.603877314818</v>
      </c>
      <c r="U4087" s="10">
        <f t="shared" si="319"/>
        <v>42087.165972222225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6">
        <f>IFERROR(E4088/L4088,0)/VLOOKUP(H4088,ExchangeRates,2,FALSE)</f>
        <v>9.4</v>
      </c>
      <c r="Q4088" s="15">
        <f>IFERROR(E4088/VLOOKUP(H4088,ExchangeRates,2,FALSE),0)</f>
        <v>47</v>
      </c>
      <c r="R4088" t="str">
        <f t="shared" si="316"/>
        <v>theater</v>
      </c>
      <c r="S4088" t="str">
        <f t="shared" si="317"/>
        <v>plays</v>
      </c>
      <c r="T4088" s="10">
        <f t="shared" si="318"/>
        <v>42304.940960648149</v>
      </c>
      <c r="U4088" s="10">
        <f t="shared" si="319"/>
        <v>42329.166666666672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>
        <f>IFERROR(E4089/L4089,0)/VLOOKUP(H4089,ExchangeRates,2,FALSE)</f>
        <v>0</v>
      </c>
      <c r="Q4089" s="15">
        <f>IFERROR(E4089/VLOOKUP(H4089,ExchangeRates,2,FALSE),0)</f>
        <v>0</v>
      </c>
      <c r="R4089" t="str">
        <f t="shared" si="316"/>
        <v>theater</v>
      </c>
      <c r="S4089" t="str">
        <f t="shared" si="317"/>
        <v>plays</v>
      </c>
      <c r="T4089" s="10">
        <f t="shared" si="318"/>
        <v>42538.742893518516</v>
      </c>
      <c r="U4089" s="10">
        <f t="shared" si="319"/>
        <v>42568.742893518516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6">
        <f>IFERROR(E4090/L4090,0)/VLOOKUP(H4090,ExchangeRates,2,FALSE)</f>
        <v>91.139240506329116</v>
      </c>
      <c r="Q4090" s="15">
        <f>IFERROR(E4090/VLOOKUP(H4090,ExchangeRates,2,FALSE),0)</f>
        <v>273.41772151898732</v>
      </c>
      <c r="R4090" t="str">
        <f t="shared" si="316"/>
        <v>theater</v>
      </c>
      <c r="S4090" t="str">
        <f t="shared" si="317"/>
        <v>plays</v>
      </c>
      <c r="T4090" s="10">
        <f t="shared" si="318"/>
        <v>41990.612546296295</v>
      </c>
      <c r="U4090" s="10">
        <f t="shared" si="319"/>
        <v>42020.43472222222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6">
        <f>IFERROR(E4091/L4091,0)/VLOOKUP(H4091,ExchangeRates,2,FALSE)</f>
        <v>30</v>
      </c>
      <c r="Q4091" s="15">
        <f>IFERROR(E4091/VLOOKUP(H4091,ExchangeRates,2,FALSE),0)</f>
        <v>240</v>
      </c>
      <c r="R4091" t="str">
        <f t="shared" si="316"/>
        <v>theater</v>
      </c>
      <c r="S4091" t="str">
        <f t="shared" si="317"/>
        <v>plays</v>
      </c>
      <c r="T4091" s="10">
        <f t="shared" si="318"/>
        <v>42122.732499999998</v>
      </c>
      <c r="U4091" s="10">
        <f t="shared" si="319"/>
        <v>42155.732638888891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6">
        <f>IFERROR(E4092/L4092,0)/VLOOKUP(H4092,ExchangeRates,2,FALSE)</f>
        <v>10.666666666666666</v>
      </c>
      <c r="Q4092" s="15">
        <f>IFERROR(E4092/VLOOKUP(H4092,ExchangeRates,2,FALSE),0)</f>
        <v>32</v>
      </c>
      <c r="R4092" t="str">
        <f t="shared" si="316"/>
        <v>theater</v>
      </c>
      <c r="S4092" t="str">
        <f t="shared" si="317"/>
        <v>plays</v>
      </c>
      <c r="T4092" s="10">
        <f t="shared" si="318"/>
        <v>42209.67288194444</v>
      </c>
      <c r="U4092" s="10">
        <f t="shared" si="319"/>
        <v>42223.625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6">
        <f>IFERROR(E4093/L4093,0)/VLOOKUP(H4093,ExchangeRates,2,FALSE)</f>
        <v>25.5</v>
      </c>
      <c r="Q4093" s="15">
        <f>IFERROR(E4093/VLOOKUP(H4093,ExchangeRates,2,FALSE),0)</f>
        <v>204</v>
      </c>
      <c r="R4093" t="str">
        <f t="shared" si="316"/>
        <v>theater</v>
      </c>
      <c r="S4093" t="str">
        <f t="shared" si="317"/>
        <v>plays</v>
      </c>
      <c r="T4093" s="10">
        <f t="shared" si="318"/>
        <v>41990.506377314814</v>
      </c>
      <c r="U4093" s="10">
        <f t="shared" si="319"/>
        <v>42020.506377314814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6">
        <f>IFERROR(E4094/L4094,0)/VLOOKUP(H4094,ExchangeRates,2,FALSE)</f>
        <v>20</v>
      </c>
      <c r="Q4094" s="15">
        <f>IFERROR(E4094/VLOOKUP(H4094,ExchangeRates,2,FALSE),0)</f>
        <v>20</v>
      </c>
      <c r="R4094" t="str">
        <f t="shared" si="316"/>
        <v>theater</v>
      </c>
      <c r="S4094" t="str">
        <f t="shared" si="317"/>
        <v>plays</v>
      </c>
      <c r="T4094" s="10">
        <f t="shared" si="318"/>
        <v>42039.194988425923</v>
      </c>
      <c r="U4094" s="10">
        <f t="shared" si="319"/>
        <v>42099.153321759259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6">
        <f>IFERROR(E4095/L4095,0)/VLOOKUP(H4095,ExchangeRates,2,FALSE)</f>
        <v>18.987341772151897</v>
      </c>
      <c r="Q4095" s="15">
        <f>IFERROR(E4095/VLOOKUP(H4095,ExchangeRates,2,FALSE),0)</f>
        <v>75.949367088607588</v>
      </c>
      <c r="R4095" t="str">
        <f t="shared" si="316"/>
        <v>theater</v>
      </c>
      <c r="S4095" t="str">
        <f t="shared" si="317"/>
        <v>plays</v>
      </c>
      <c r="T4095" s="10">
        <f t="shared" si="318"/>
        <v>42178.815891203703</v>
      </c>
      <c r="U4095" s="10">
        <f t="shared" si="319"/>
        <v>42238.815891203703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6">
        <f>IFERROR(E4096/L4096,0)/VLOOKUP(H4096,ExchangeRates,2,FALSE)</f>
        <v>91.25</v>
      </c>
      <c r="Q4096" s="15">
        <f>IFERROR(E4096/VLOOKUP(H4096,ExchangeRates,2,FALSE),0)</f>
        <v>730</v>
      </c>
      <c r="R4096" t="str">
        <f t="shared" si="316"/>
        <v>theater</v>
      </c>
      <c r="S4096" t="str">
        <f t="shared" si="317"/>
        <v>plays</v>
      </c>
      <c r="T4096" s="10">
        <f t="shared" si="318"/>
        <v>41890.086805555555</v>
      </c>
      <c r="U4096" s="10">
        <f t="shared" si="319"/>
        <v>41934.207638888889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6">
        <f>IFERROR(E4097/L4097,0)/VLOOKUP(H4097,ExchangeRates,2,FALSE)</f>
        <v>36.579789666209415</v>
      </c>
      <c r="Q4097" s="15">
        <f>IFERROR(E4097/VLOOKUP(H4097,ExchangeRates,2,FALSE),0)</f>
        <v>36.579789666209415</v>
      </c>
      <c r="R4097" t="str">
        <f t="shared" si="316"/>
        <v>theater</v>
      </c>
      <c r="S4097" t="str">
        <f t="shared" si="317"/>
        <v>plays</v>
      </c>
      <c r="T4097" s="10">
        <f t="shared" si="318"/>
        <v>42693.031828703708</v>
      </c>
      <c r="U4097" s="10">
        <f t="shared" si="319"/>
        <v>42723.031828703708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 s="6">
        <f>IFERROR(E4098/L4098,0)/VLOOKUP(H4098,ExchangeRates,2,FALSE)</f>
        <v>101.26582278481013</v>
      </c>
      <c r="Q4098" s="15">
        <f>IFERROR(E4098/VLOOKUP(H4098,ExchangeRates,2,FALSE),0)</f>
        <v>506.3291139240506</v>
      </c>
      <c r="R4098" t="str">
        <f t="shared" si="316"/>
        <v>theater</v>
      </c>
      <c r="S4098" t="str">
        <f t="shared" si="317"/>
        <v>plays</v>
      </c>
      <c r="T4098" s="10">
        <f t="shared" si="318"/>
        <v>42750.530312499999</v>
      </c>
      <c r="U4098" s="10">
        <f t="shared" si="319"/>
        <v>42794.368750000001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s="6">
        <f>IFERROR(E4099/L4099,0)/VLOOKUP(H4099,ExchangeRates,2,FALSE)</f>
        <v>0</v>
      </c>
      <c r="Q4099" s="15">
        <f>IFERROR(E4099/VLOOKUP(H4099,ExchangeRates,2,FALSE),0)</f>
        <v>0</v>
      </c>
      <c r="R4099" t="str">
        <f t="shared" ref="R4099:R4115" si="321">LEFT(N4099,FIND("/",N4099)-1)</f>
        <v>theater</v>
      </c>
      <c r="S4099" t="str">
        <f t="shared" ref="S4099:S4115" si="322">RIGHT(N4099,LEN(N4099)-FIND("/",N4099))</f>
        <v>plays</v>
      </c>
      <c r="T4099" s="10">
        <f t="shared" ref="T4099:T4115" si="323">(((J4099/86400)+DATE(1970,1,1)))</f>
        <v>42344.824502314819</v>
      </c>
      <c r="U4099" s="10">
        <f t="shared" ref="U4099:U4115" si="324">(((I4099/86400)+DATE(1970,1,1)))</f>
        <v>42400.996527777781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>
        <f>IFERROR(E4100/L4100,0)/VLOOKUP(H4100,ExchangeRates,2,FALSE)</f>
        <v>0</v>
      </c>
      <c r="Q4100" s="15">
        <f>IFERROR(E4100/VLOOKUP(H4100,ExchangeRates,2,FALSE),0)</f>
        <v>0</v>
      </c>
      <c r="R4100" t="str">
        <f t="shared" si="321"/>
        <v>theater</v>
      </c>
      <c r="S4100" t="str">
        <f t="shared" si="322"/>
        <v>plays</v>
      </c>
      <c r="T4100" s="10">
        <f t="shared" si="323"/>
        <v>42495.722187499996</v>
      </c>
      <c r="U4100" s="10">
        <f t="shared" si="324"/>
        <v>42525.722187499996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6">
        <f>IFERROR(E4101/L4101,0)/VLOOKUP(H4101,ExchangeRates,2,FALSE)</f>
        <v>50</v>
      </c>
      <c r="Q4101" s="15">
        <f>IFERROR(E4101/VLOOKUP(H4101,ExchangeRates,2,FALSE),0)</f>
        <v>50</v>
      </c>
      <c r="R4101" t="str">
        <f t="shared" si="321"/>
        <v>theater</v>
      </c>
      <c r="S4101" t="str">
        <f t="shared" si="322"/>
        <v>plays</v>
      </c>
      <c r="T4101" s="10">
        <f t="shared" si="323"/>
        <v>42570.850381944445</v>
      </c>
      <c r="U4101" s="10">
        <f t="shared" si="324"/>
        <v>42615.850381944445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>
        <f>IFERROR(E4102/L4102,0)/VLOOKUP(H4102,ExchangeRates,2,FALSE)</f>
        <v>0</v>
      </c>
      <c r="Q4102" s="15">
        <f>IFERROR(E4102/VLOOKUP(H4102,ExchangeRates,2,FALSE),0)</f>
        <v>0</v>
      </c>
      <c r="R4102" t="str">
        <f t="shared" si="321"/>
        <v>theater</v>
      </c>
      <c r="S4102" t="str">
        <f t="shared" si="322"/>
        <v>plays</v>
      </c>
      <c r="T4102" s="10">
        <f t="shared" si="323"/>
        <v>41927.124884259261</v>
      </c>
      <c r="U4102" s="10">
        <f t="shared" si="324"/>
        <v>41937.124884259261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>
        <f>IFERROR(E4103/L4103,0)/VLOOKUP(H4103,ExchangeRates,2,FALSE)</f>
        <v>0</v>
      </c>
      <c r="Q4103" s="15">
        <f>IFERROR(E4103/VLOOKUP(H4103,ExchangeRates,2,FALSE),0)</f>
        <v>0</v>
      </c>
      <c r="R4103" t="str">
        <f t="shared" si="321"/>
        <v>theater</v>
      </c>
      <c r="S4103" t="str">
        <f t="shared" si="322"/>
        <v>plays</v>
      </c>
      <c r="T4103" s="10">
        <f t="shared" si="323"/>
        <v>42730.903726851851</v>
      </c>
      <c r="U4103" s="10">
        <f t="shared" si="324"/>
        <v>42760.903726851851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6">
        <f>IFERROR(E4104/L4104,0)/VLOOKUP(H4104,ExchangeRates,2,FALSE)</f>
        <v>22.833333333333332</v>
      </c>
      <c r="Q4104" s="15">
        <f>IFERROR(E4104/VLOOKUP(H4104,ExchangeRates,2,FALSE),0)</f>
        <v>137</v>
      </c>
      <c r="R4104" t="str">
        <f t="shared" si="321"/>
        <v>theater</v>
      </c>
      <c r="S4104" t="str">
        <f t="shared" si="322"/>
        <v>plays</v>
      </c>
      <c r="T4104" s="10">
        <f t="shared" si="323"/>
        <v>42475.848067129627</v>
      </c>
      <c r="U4104" s="10">
        <f t="shared" si="324"/>
        <v>42505.848067129627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6">
        <f>IFERROR(E4105/L4105,0)/VLOOKUP(H4105,ExchangeRates,2,FALSE)</f>
        <v>16.666666666666668</v>
      </c>
      <c r="Q4105" s="15">
        <f>IFERROR(E4105/VLOOKUP(H4105,ExchangeRates,2,FALSE),0)</f>
        <v>100</v>
      </c>
      <c r="R4105" t="str">
        <f t="shared" si="321"/>
        <v>theater</v>
      </c>
      <c r="S4105" t="str">
        <f t="shared" si="322"/>
        <v>plays</v>
      </c>
      <c r="T4105" s="10">
        <f t="shared" si="323"/>
        <v>42188.83293981482</v>
      </c>
      <c r="U4105" s="10">
        <f t="shared" si="324"/>
        <v>42242.772222222222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6">
        <f>IFERROR(E4106/L4106,0)/VLOOKUP(H4106,ExchangeRates,2,FALSE)</f>
        <v>31.795634920634921</v>
      </c>
      <c r="Q4106" s="15">
        <f>IFERROR(E4106/VLOOKUP(H4106,ExchangeRates,2,FALSE),0)</f>
        <v>445.13888888888891</v>
      </c>
      <c r="R4106" t="str">
        <f t="shared" si="321"/>
        <v>theater</v>
      </c>
      <c r="S4106" t="str">
        <f t="shared" si="322"/>
        <v>plays</v>
      </c>
      <c r="T4106" s="10">
        <f t="shared" si="323"/>
        <v>42640.278171296297</v>
      </c>
      <c r="U4106" s="10">
        <f t="shared" si="324"/>
        <v>42670.278171296297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6">
        <f>IFERROR(E4107/L4107,0)/VLOOKUP(H4107,ExchangeRates,2,FALSE)</f>
        <v>17.527815881725346</v>
      </c>
      <c r="Q4107" s="15">
        <f>IFERROR(E4107/VLOOKUP(H4107,ExchangeRates,2,FALSE),0)</f>
        <v>105.16689529035207</v>
      </c>
      <c r="R4107" t="str">
        <f t="shared" si="321"/>
        <v>theater</v>
      </c>
      <c r="S4107" t="str">
        <f t="shared" si="322"/>
        <v>plays</v>
      </c>
      <c r="T4107" s="10">
        <f t="shared" si="323"/>
        <v>42697.010520833333</v>
      </c>
      <c r="U4107" s="10">
        <f t="shared" si="324"/>
        <v>42730.010520833333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6">
        <f>IFERROR(E4108/L4108,0)/VLOOKUP(H4108,ExchangeRates,2,FALSE)</f>
        <v>106.96969696969697</v>
      </c>
      <c r="Q4108" s="15">
        <f>IFERROR(E4108/VLOOKUP(H4108,ExchangeRates,2,FALSE),0)</f>
        <v>3530</v>
      </c>
      <c r="R4108" t="str">
        <f t="shared" si="321"/>
        <v>theater</v>
      </c>
      <c r="S4108" t="str">
        <f t="shared" si="322"/>
        <v>plays</v>
      </c>
      <c r="T4108" s="10">
        <f t="shared" si="323"/>
        <v>42053.049375000002</v>
      </c>
      <c r="U4108" s="10">
        <f t="shared" si="324"/>
        <v>42096.041666666672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6">
        <f>IFERROR(E4109/L4109,0)/VLOOKUP(H4109,ExchangeRates,2,FALSE)</f>
        <v>10.25</v>
      </c>
      <c r="Q4109" s="15">
        <f>IFERROR(E4109/VLOOKUP(H4109,ExchangeRates,2,FALSE),0)</f>
        <v>41</v>
      </c>
      <c r="R4109" t="str">
        <f t="shared" si="321"/>
        <v>theater</v>
      </c>
      <c r="S4109" t="str">
        <f t="shared" si="322"/>
        <v>plays</v>
      </c>
      <c r="T4109" s="10">
        <f t="shared" si="323"/>
        <v>41883.916678240741</v>
      </c>
      <c r="U4109" s="10">
        <f t="shared" si="324"/>
        <v>41906.916678240741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6">
        <f>IFERROR(E4110/L4110,0)/VLOOKUP(H4110,ExchangeRates,2,FALSE)</f>
        <v>59</v>
      </c>
      <c r="Q4110" s="15">
        <f>IFERROR(E4110/VLOOKUP(H4110,ExchangeRates,2,FALSE),0)</f>
        <v>59</v>
      </c>
      <c r="R4110" t="str">
        <f t="shared" si="321"/>
        <v>theater</v>
      </c>
      <c r="S4110" t="str">
        <f t="shared" si="322"/>
        <v>plays</v>
      </c>
      <c r="T4110" s="10">
        <f t="shared" si="323"/>
        <v>42767.031678240739</v>
      </c>
      <c r="U4110" s="10">
        <f t="shared" si="324"/>
        <v>42797.208333333328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>
        <f>IFERROR(E4111/L4111,0)/VLOOKUP(H4111,ExchangeRates,2,FALSE)</f>
        <v>0</v>
      </c>
      <c r="Q4111" s="15">
        <f>IFERROR(E4111/VLOOKUP(H4111,ExchangeRates,2,FALSE),0)</f>
        <v>0</v>
      </c>
      <c r="R4111" t="str">
        <f t="shared" si="321"/>
        <v>theater</v>
      </c>
      <c r="S4111" t="str">
        <f t="shared" si="322"/>
        <v>plays</v>
      </c>
      <c r="T4111" s="10">
        <f t="shared" si="323"/>
        <v>42307.539398148147</v>
      </c>
      <c r="U4111" s="10">
        <f t="shared" si="324"/>
        <v>42337.581064814818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6">
        <f>IFERROR(E4112/L4112,0)/VLOOKUP(H4112,ExchangeRates,2,FALSE)</f>
        <v>18.143459915611814</v>
      </c>
      <c r="Q4112" s="15">
        <f>IFERROR(E4112/VLOOKUP(H4112,ExchangeRates,2,FALSE),0)</f>
        <v>108.86075949367088</v>
      </c>
      <c r="R4112" t="str">
        <f t="shared" si="321"/>
        <v>theater</v>
      </c>
      <c r="S4112" t="str">
        <f t="shared" si="322"/>
        <v>plays</v>
      </c>
      <c r="T4112" s="10">
        <f t="shared" si="323"/>
        <v>42512.626747685186</v>
      </c>
      <c r="U4112" s="10">
        <f t="shared" si="324"/>
        <v>42572.626747685186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6">
        <f>IFERROR(E4113/L4113,0)/VLOOKUP(H4113,ExchangeRates,2,FALSE)</f>
        <v>15.666666666666666</v>
      </c>
      <c r="Q4113" s="15">
        <f>IFERROR(E4113/VLOOKUP(H4113,ExchangeRates,2,FALSE),0)</f>
        <v>94</v>
      </c>
      <c r="R4113" t="str">
        <f t="shared" si="321"/>
        <v>theater</v>
      </c>
      <c r="S4113" t="str">
        <f t="shared" si="322"/>
        <v>plays</v>
      </c>
      <c r="T4113" s="10">
        <f t="shared" si="323"/>
        <v>42029.135879629626</v>
      </c>
      <c r="U4113" s="10">
        <f t="shared" si="324"/>
        <v>42059.135879629626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6">
        <f>IFERROR(E4114/L4114,0)/VLOOKUP(H4114,ExchangeRates,2,FALSE)</f>
        <v>1.1363636363636365</v>
      </c>
      <c r="Q4114" s="15">
        <f>IFERROR(E4114/VLOOKUP(H4114,ExchangeRates,2,FALSE),0)</f>
        <v>1.1363636363636365</v>
      </c>
      <c r="R4114" t="str">
        <f t="shared" si="321"/>
        <v>theater</v>
      </c>
      <c r="S4114" t="str">
        <f t="shared" si="322"/>
        <v>plays</v>
      </c>
      <c r="T4114" s="10">
        <f t="shared" si="323"/>
        <v>42400.946597222224</v>
      </c>
      <c r="U4114" s="10">
        <f t="shared" si="324"/>
        <v>42428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6">
        <f>IFERROR(E4115/L4115,0)/VLOOKUP(H4115,ExchangeRates,2,FALSE)</f>
        <v>1</v>
      </c>
      <c r="Q4115" s="15">
        <f>IFERROR(E4115/VLOOKUP(H4115,ExchangeRates,2,FALSE),0)</f>
        <v>3</v>
      </c>
      <c r="R4115" t="str">
        <f t="shared" si="321"/>
        <v>theater</v>
      </c>
      <c r="S4115" t="str">
        <f t="shared" si="322"/>
        <v>plays</v>
      </c>
      <c r="T4115" s="10">
        <f t="shared" si="323"/>
        <v>42358.573182870372</v>
      </c>
      <c r="U4115" s="10">
        <f t="shared" si="324"/>
        <v>42377.273611111115</v>
      </c>
    </row>
  </sheetData>
  <autoFilter ref="A1:U4115" xr:uid="{01A7F893-D0F2-45DA-9C2F-D908748DBF77}">
    <filterColumn colId="3">
      <customFilters>
        <customFilter operator="lessThan" val="1000"/>
      </customFilters>
    </filterColumn>
    <filterColumn colId="5">
      <filters>
        <filter val="successful"/>
      </filters>
    </filterColumn>
  </autoFilter>
  <conditionalFormatting sqref="F2">
    <cfRule type="cellIs" dxfId="16" priority="18" operator="equal">
      <formula>"live"</formula>
    </cfRule>
    <cfRule type="cellIs" dxfId="15" priority="19" operator="equal">
      <formula>"canceled"</formula>
    </cfRule>
    <cfRule type="cellIs" dxfId="14" priority="20" operator="equal">
      <formula>"failed"</formula>
    </cfRule>
    <cfRule type="cellIs" dxfId="13" priority="21" operator="equal">
      <formula>"successful"</formula>
    </cfRule>
  </conditionalFormatting>
  <conditionalFormatting sqref="F3:F4115">
    <cfRule type="cellIs" dxfId="12" priority="10" operator="equal">
      <formula>"live"</formula>
    </cfRule>
    <cfRule type="cellIs" dxfId="11" priority="11" operator="equal">
      <formula>"canceled"</formula>
    </cfRule>
    <cfRule type="cellIs" dxfId="10" priority="12" operator="equal">
      <formula>"failed"</formula>
    </cfRule>
    <cfRule type="cellIs" dxfId="9" priority="13" operator="equal">
      <formula>"successful"</formula>
    </cfRule>
  </conditionalFormatting>
  <conditionalFormatting sqref="O2">
    <cfRule type="cellIs" dxfId="8" priority="7" operator="lessThan">
      <formula>1</formula>
    </cfRule>
    <cfRule type="cellIs" dxfId="7" priority="8" stopIfTrue="1" operator="greaterThanOrEqual">
      <formula>2</formula>
    </cfRule>
    <cfRule type="cellIs" dxfId="6" priority="9" operator="greaterThanOrEqual">
      <formula>1</formula>
    </cfRule>
  </conditionalFormatting>
  <conditionalFormatting sqref="O3:O9">
    <cfRule type="cellIs" dxfId="5" priority="4" operator="lessThan">
      <formula>1</formula>
    </cfRule>
    <cfRule type="cellIs" dxfId="4" priority="5" stopIfTrue="1" operator="greaterThanOrEqual">
      <formula>2</formula>
    </cfRule>
    <cfRule type="cellIs" dxfId="3" priority="6" operator="greaterThanOrEqual">
      <formula>1</formula>
    </cfRule>
  </conditionalFormatting>
  <conditionalFormatting sqref="O10:O4115">
    <cfRule type="cellIs" dxfId="2" priority="1" operator="lessThan">
      <formula>1</formula>
    </cfRule>
    <cfRule type="cellIs" dxfId="1" priority="2" stopIfTrue="1" operator="greaterThanOrEqual">
      <formula>2</formula>
    </cfRule>
    <cfRule type="cellIs" dxfId="0" priority="3" operator="greaterThanOrEqual">
      <formula>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A468A-36A6-469F-8B92-320B373E4F42}">
  <dimension ref="A1:C15"/>
  <sheetViews>
    <sheetView showGridLines="0" workbookViewId="0">
      <selection activeCell="A2" sqref="A2"/>
    </sheetView>
  </sheetViews>
  <sheetFormatPr defaultRowHeight="15" x14ac:dyDescent="0.25"/>
  <cols>
    <col min="1" max="1" width="13.140625" customWidth="1"/>
    <col min="2" max="2" width="13.85546875" bestFit="1" customWidth="1"/>
  </cols>
  <sheetData>
    <row r="1" spans="1:3" x14ac:dyDescent="0.25">
      <c r="A1" s="14" t="s">
        <v>8389</v>
      </c>
      <c r="B1" s="14" t="s">
        <v>8390</v>
      </c>
      <c r="C1" s="1" t="s">
        <v>8391</v>
      </c>
    </row>
    <row r="2" spans="1:3" x14ac:dyDescent="0.25">
      <c r="A2" t="s">
        <v>8248</v>
      </c>
      <c r="B2" s="13">
        <v>1.44</v>
      </c>
      <c r="C2" s="12" t="s">
        <v>8246</v>
      </c>
    </row>
    <row r="3" spans="1:3" x14ac:dyDescent="0.25">
      <c r="A3" t="s">
        <v>8251</v>
      </c>
      <c r="B3" s="13">
        <v>1.34</v>
      </c>
      <c r="C3" s="12" t="s">
        <v>8246</v>
      </c>
    </row>
    <row r="4" spans="1:3" x14ac:dyDescent="0.25">
      <c r="A4" t="s">
        <v>8392</v>
      </c>
      <c r="B4" s="13">
        <v>23.41</v>
      </c>
      <c r="C4" s="12" t="s">
        <v>8246</v>
      </c>
    </row>
    <row r="5" spans="1:3" x14ac:dyDescent="0.25">
      <c r="A5" t="s">
        <v>8253</v>
      </c>
      <c r="B5" s="13">
        <v>6.57</v>
      </c>
      <c r="C5" s="12" t="s">
        <v>8246</v>
      </c>
    </row>
    <row r="6" spans="1:3" x14ac:dyDescent="0.25">
      <c r="A6" t="s">
        <v>8249</v>
      </c>
      <c r="B6" s="13">
        <v>0.88</v>
      </c>
      <c r="C6" s="12" t="s">
        <v>8246</v>
      </c>
    </row>
    <row r="7" spans="1:3" x14ac:dyDescent="0.25">
      <c r="A7" t="s">
        <v>8247</v>
      </c>
      <c r="B7" s="13">
        <v>0.79</v>
      </c>
      <c r="C7" s="12" t="s">
        <v>8246</v>
      </c>
    </row>
    <row r="8" spans="1:3" x14ac:dyDescent="0.25">
      <c r="A8" t="s">
        <v>8252</v>
      </c>
      <c r="B8" s="13">
        <v>7.75</v>
      </c>
      <c r="C8" s="12" t="s">
        <v>8246</v>
      </c>
    </row>
    <row r="9" spans="1:3" x14ac:dyDescent="0.25">
      <c r="A9" t="s">
        <v>8256</v>
      </c>
      <c r="B9" s="13">
        <v>21.87</v>
      </c>
      <c r="C9" s="12" t="s">
        <v>8246</v>
      </c>
    </row>
    <row r="10" spans="1:3" x14ac:dyDescent="0.25">
      <c r="A10" t="s">
        <v>8254</v>
      </c>
      <c r="B10" s="13">
        <v>9.27</v>
      </c>
      <c r="C10" s="12" t="s">
        <v>8246</v>
      </c>
    </row>
    <row r="11" spans="1:3" x14ac:dyDescent="0.25">
      <c r="A11" t="s">
        <v>8250</v>
      </c>
      <c r="B11" s="13">
        <v>1.54</v>
      </c>
      <c r="C11" s="12" t="s">
        <v>8246</v>
      </c>
    </row>
    <row r="12" spans="1:3" x14ac:dyDescent="0.25">
      <c r="A12" t="s">
        <v>8255</v>
      </c>
      <c r="B12" s="13">
        <v>9.1999999999999993</v>
      </c>
      <c r="C12" s="12" t="s">
        <v>8246</v>
      </c>
    </row>
    <row r="13" spans="1:3" x14ac:dyDescent="0.25">
      <c r="A13" t="s">
        <v>8258</v>
      </c>
      <c r="B13" s="13">
        <v>1.39</v>
      </c>
      <c r="C13" s="12" t="s">
        <v>8246</v>
      </c>
    </row>
    <row r="14" spans="1:3" x14ac:dyDescent="0.25">
      <c r="A14" t="s">
        <v>8246</v>
      </c>
      <c r="B14" s="13">
        <v>1</v>
      </c>
      <c r="C14" s="12" t="s">
        <v>8246</v>
      </c>
    </row>
    <row r="15" spans="1:3" x14ac:dyDescent="0.25">
      <c r="C15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0C73C-C567-4B67-9ABD-E37E771A3AB5}">
  <dimension ref="A1:K14"/>
  <sheetViews>
    <sheetView tabSelected="1" workbookViewId="0">
      <selection sqref="A1:B1"/>
    </sheetView>
  </sheetViews>
  <sheetFormatPr defaultRowHeight="15" x14ac:dyDescent="0.25"/>
  <cols>
    <col min="2" max="2" width="11" bestFit="1" customWidth="1"/>
    <col min="3" max="3" width="18.28515625" customWidth="1"/>
    <col min="4" max="7" width="11.5703125" customWidth="1"/>
    <col min="8" max="8" width="16" customWidth="1"/>
    <col min="9" max="11" width="11.5703125" customWidth="1"/>
  </cols>
  <sheetData>
    <row r="1" spans="1:11" x14ac:dyDescent="0.25">
      <c r="A1" s="17" t="s">
        <v>8395</v>
      </c>
      <c r="B1" s="17"/>
      <c r="C1" s="1"/>
    </row>
    <row r="2" spans="1:11" x14ac:dyDescent="0.25">
      <c r="A2" s="18" t="s">
        <v>8396</v>
      </c>
      <c r="B2" s="18" t="s">
        <v>8391</v>
      </c>
      <c r="C2" s="18" t="s">
        <v>8405</v>
      </c>
      <c r="D2" s="18" t="s">
        <v>8397</v>
      </c>
      <c r="E2" s="18" t="s">
        <v>8398</v>
      </c>
      <c r="F2" s="18" t="s">
        <v>8399</v>
      </c>
      <c r="G2" s="18" t="s">
        <v>8404</v>
      </c>
      <c r="H2" s="18" t="s">
        <v>8403</v>
      </c>
      <c r="I2" s="18" t="s">
        <v>8400</v>
      </c>
      <c r="J2" s="18" t="s">
        <v>8401</v>
      </c>
      <c r="K2" s="18" t="s">
        <v>8402</v>
      </c>
    </row>
    <row r="3" spans="1:11" x14ac:dyDescent="0.25">
      <c r="A3">
        <v>0</v>
      </c>
      <c r="B3">
        <f>A4-1</f>
        <v>999</v>
      </c>
      <c r="C3" s="16" t="str">
        <f>A3&amp;" to " &amp;B3</f>
        <v>0 to 999</v>
      </c>
      <c r="D3">
        <f>COUNTIFS(Data!$F:$F,D$2,Data!$D:$D,"&gt;="&amp;$A3,Data!$D:$D,"&lt;="&amp;$B3)</f>
        <v>322</v>
      </c>
      <c r="E3">
        <f>COUNTIFS(Data!$F:$F,E$2,Data!$D:$D,"&gt;="&amp;$A3,Data!$D:$D,"&lt;="&amp;$B3)</f>
        <v>113</v>
      </c>
      <c r="F3">
        <f>COUNTIFS(Data!$F:$F,F$2,Data!$D:$D,"&gt;="&amp;$A3,Data!$D:$D,"&lt;="&amp;$B3)</f>
        <v>18</v>
      </c>
      <c r="G3">
        <f>COUNTIFS(Data!$D:$D,"&gt;="&amp;$A3,Data!$D:$D,"&lt;="&amp;$B3)</f>
        <v>461</v>
      </c>
      <c r="H3">
        <f>SUM(D3:F3)</f>
        <v>453</v>
      </c>
      <c r="I3" s="5">
        <f>D3/$H3</f>
        <v>0.71081677704194257</v>
      </c>
      <c r="J3" s="5">
        <f>E3/$H3</f>
        <v>0.24944812362030905</v>
      </c>
      <c r="K3" s="5">
        <f>F3/$H3</f>
        <v>3.9735099337748346E-2</v>
      </c>
    </row>
    <row r="4" spans="1:11" x14ac:dyDescent="0.25">
      <c r="A4">
        <v>1000</v>
      </c>
      <c r="B4">
        <f>A5-1</f>
        <v>4999</v>
      </c>
      <c r="C4" s="16" t="str">
        <f t="shared" ref="C4:C14" si="0">A4&amp;" to " &amp;B4</f>
        <v>1000 to 4999</v>
      </c>
      <c r="D4">
        <f>COUNTIFS(Data!$F:$F,D$2,Data!$D:$D,"&gt;="&amp;$A4,Data!$D:$D,"&lt;="&amp;$B4)</f>
        <v>932</v>
      </c>
      <c r="E4">
        <f>COUNTIFS(Data!$F:$F,E$2,Data!$D:$D,"&gt;="&amp;$A4,Data!$D:$D,"&lt;="&amp;$B4)</f>
        <v>420</v>
      </c>
      <c r="F4">
        <f>COUNTIFS(Data!$F:$F,F$2,Data!$D:$D,"&gt;="&amp;$A4,Data!$D:$D,"&lt;="&amp;$B4)</f>
        <v>60</v>
      </c>
      <c r="G4">
        <f>COUNTIFS(Data!$D:$D,"&gt;="&amp;$A4,Data!$D:$D,"&lt;="&amp;$B4)</f>
        <v>1425</v>
      </c>
      <c r="H4">
        <f t="shared" ref="H4:H13" si="1">SUM(D4:F4)</f>
        <v>1412</v>
      </c>
      <c r="I4" s="5">
        <f t="shared" ref="I4:I13" si="2">D4/$H4</f>
        <v>0.66005665722379603</v>
      </c>
      <c r="J4" s="5">
        <f t="shared" ref="J4:J13" si="3">E4/$H4</f>
        <v>0.29745042492917845</v>
      </c>
      <c r="K4" s="5">
        <f t="shared" ref="K4:K13" si="4">F4/$H4</f>
        <v>4.2492917847025496E-2</v>
      </c>
    </row>
    <row r="5" spans="1:11" x14ac:dyDescent="0.25">
      <c r="A5">
        <v>5000</v>
      </c>
      <c r="B5">
        <f t="shared" ref="B5:B13" si="5">A6-1</f>
        <v>9999</v>
      </c>
      <c r="C5" s="16" t="str">
        <f t="shared" si="0"/>
        <v>5000 to 9999</v>
      </c>
      <c r="D5">
        <f>COUNTIFS(Data!$F:$F,D$2,Data!$D:$D,"&gt;="&amp;$A5,Data!$D:$D,"&lt;="&amp;$B5)</f>
        <v>381</v>
      </c>
      <c r="E5">
        <f>COUNTIFS(Data!$F:$F,E$2,Data!$D:$D,"&gt;="&amp;$A5,Data!$D:$D,"&lt;="&amp;$B5)</f>
        <v>283</v>
      </c>
      <c r="F5">
        <f>COUNTIFS(Data!$F:$F,F$2,Data!$D:$D,"&gt;="&amp;$A5,Data!$D:$D,"&lt;="&amp;$B5)</f>
        <v>52</v>
      </c>
      <c r="G5">
        <f>COUNTIFS(Data!$D:$D,"&gt;="&amp;$A5,Data!$D:$D,"&lt;="&amp;$B5)</f>
        <v>722</v>
      </c>
      <c r="H5">
        <f t="shared" si="1"/>
        <v>716</v>
      </c>
      <c r="I5" s="5">
        <f t="shared" si="2"/>
        <v>0.53212290502793291</v>
      </c>
      <c r="J5" s="5">
        <f t="shared" si="3"/>
        <v>0.39525139664804471</v>
      </c>
      <c r="K5" s="5">
        <f t="shared" si="4"/>
        <v>7.2625698324022353E-2</v>
      </c>
    </row>
    <row r="6" spans="1:11" x14ac:dyDescent="0.25">
      <c r="A6">
        <v>10000</v>
      </c>
      <c r="B6">
        <f t="shared" si="5"/>
        <v>14999</v>
      </c>
      <c r="C6" s="16" t="str">
        <f t="shared" si="0"/>
        <v>10000 to 14999</v>
      </c>
      <c r="D6">
        <f>COUNTIFS(Data!$F:$F,D$2,Data!$D:$D,"&gt;="&amp;$A6,Data!$D:$D,"&lt;="&amp;$B6)</f>
        <v>168</v>
      </c>
      <c r="E6">
        <f>COUNTIFS(Data!$F:$F,E$2,Data!$D:$D,"&gt;="&amp;$A6,Data!$D:$D,"&lt;="&amp;$B6)</f>
        <v>144</v>
      </c>
      <c r="F6">
        <f>COUNTIFS(Data!$F:$F,F$2,Data!$D:$D,"&gt;="&amp;$A6,Data!$D:$D,"&lt;="&amp;$B6)</f>
        <v>40</v>
      </c>
      <c r="G6">
        <f>COUNTIFS(Data!$D:$D,"&gt;="&amp;$A6,Data!$D:$D,"&lt;="&amp;$B6)</f>
        <v>361</v>
      </c>
      <c r="H6">
        <f t="shared" si="1"/>
        <v>352</v>
      </c>
      <c r="I6" s="5">
        <f t="shared" si="2"/>
        <v>0.47727272727272729</v>
      </c>
      <c r="J6" s="5">
        <f t="shared" si="3"/>
        <v>0.40909090909090912</v>
      </c>
      <c r="K6" s="5">
        <f t="shared" si="4"/>
        <v>0.11363636363636363</v>
      </c>
    </row>
    <row r="7" spans="1:11" x14ac:dyDescent="0.25">
      <c r="A7">
        <v>15000</v>
      </c>
      <c r="B7">
        <f t="shared" si="5"/>
        <v>19999</v>
      </c>
      <c r="C7" s="16" t="str">
        <f t="shared" si="0"/>
        <v>15000 to 19999</v>
      </c>
      <c r="D7">
        <f>COUNTIFS(Data!$F:$F,D$2,Data!$D:$D,"&gt;="&amp;$A7,Data!$D:$D,"&lt;="&amp;$B7)</f>
        <v>94</v>
      </c>
      <c r="E7">
        <f>COUNTIFS(Data!$F:$F,E$2,Data!$D:$D,"&gt;="&amp;$A7,Data!$D:$D,"&lt;="&amp;$B7)</f>
        <v>90</v>
      </c>
      <c r="F7">
        <f>COUNTIFS(Data!$F:$F,F$2,Data!$D:$D,"&gt;="&amp;$A7,Data!$D:$D,"&lt;="&amp;$B7)</f>
        <v>17</v>
      </c>
      <c r="G7">
        <f>COUNTIFS(Data!$D:$D,"&gt;="&amp;$A7,Data!$D:$D,"&lt;="&amp;$B7)</f>
        <v>205</v>
      </c>
      <c r="H7">
        <f t="shared" si="1"/>
        <v>201</v>
      </c>
      <c r="I7" s="5">
        <f t="shared" si="2"/>
        <v>0.46766169154228854</v>
      </c>
      <c r="J7" s="5">
        <f t="shared" si="3"/>
        <v>0.44776119402985076</v>
      </c>
      <c r="K7" s="5">
        <f t="shared" si="4"/>
        <v>8.45771144278607E-2</v>
      </c>
    </row>
    <row r="8" spans="1:11" x14ac:dyDescent="0.25">
      <c r="A8">
        <v>20000</v>
      </c>
      <c r="B8">
        <f t="shared" si="5"/>
        <v>24999</v>
      </c>
      <c r="C8" s="16" t="str">
        <f t="shared" si="0"/>
        <v>20000 to 24999</v>
      </c>
      <c r="D8">
        <f>COUNTIFS(Data!$F:$F,D$2,Data!$D:$D,"&gt;="&amp;$A8,Data!$D:$D,"&lt;="&amp;$B8)</f>
        <v>62</v>
      </c>
      <c r="E8">
        <f>COUNTIFS(Data!$F:$F,E$2,Data!$D:$D,"&gt;="&amp;$A8,Data!$D:$D,"&lt;="&amp;$B8)</f>
        <v>72</v>
      </c>
      <c r="F8">
        <f>COUNTIFS(Data!$F:$F,F$2,Data!$D:$D,"&gt;="&amp;$A8,Data!$D:$D,"&lt;="&amp;$B8)</f>
        <v>14</v>
      </c>
      <c r="G8">
        <f>COUNTIFS(Data!$D:$D,"&gt;="&amp;$A8,Data!$D:$D,"&lt;="&amp;$B8)</f>
        <v>149</v>
      </c>
      <c r="H8">
        <f t="shared" si="1"/>
        <v>148</v>
      </c>
      <c r="I8" s="5">
        <f t="shared" si="2"/>
        <v>0.41891891891891891</v>
      </c>
      <c r="J8" s="5">
        <f t="shared" si="3"/>
        <v>0.48648648648648651</v>
      </c>
      <c r="K8" s="5">
        <f t="shared" si="4"/>
        <v>9.45945945945946E-2</v>
      </c>
    </row>
    <row r="9" spans="1:11" x14ac:dyDescent="0.25">
      <c r="A9">
        <v>25000</v>
      </c>
      <c r="B9">
        <f t="shared" si="5"/>
        <v>29999</v>
      </c>
      <c r="C9" s="16" t="str">
        <f t="shared" si="0"/>
        <v>25000 to 29999</v>
      </c>
      <c r="D9">
        <f>COUNTIFS(Data!$F:$F,D$2,Data!$D:$D,"&gt;="&amp;$A9,Data!$D:$D,"&lt;="&amp;$B9)</f>
        <v>55</v>
      </c>
      <c r="E9">
        <f>COUNTIFS(Data!$F:$F,E$2,Data!$D:$D,"&gt;="&amp;$A9,Data!$D:$D,"&lt;="&amp;$B9)</f>
        <v>64</v>
      </c>
      <c r="F9">
        <f>COUNTIFS(Data!$F:$F,F$2,Data!$D:$D,"&gt;="&amp;$A9,Data!$D:$D,"&lt;="&amp;$B9)</f>
        <v>18</v>
      </c>
      <c r="G9">
        <f>COUNTIFS(Data!$D:$D,"&gt;="&amp;$A9,Data!$D:$D,"&lt;="&amp;$B9)</f>
        <v>138</v>
      </c>
      <c r="H9">
        <f t="shared" si="1"/>
        <v>137</v>
      </c>
      <c r="I9" s="5">
        <f t="shared" si="2"/>
        <v>0.40145985401459855</v>
      </c>
      <c r="J9" s="5">
        <f t="shared" si="3"/>
        <v>0.46715328467153283</v>
      </c>
      <c r="K9" s="5">
        <f t="shared" si="4"/>
        <v>0.13138686131386862</v>
      </c>
    </row>
    <row r="10" spans="1:11" x14ac:dyDescent="0.25">
      <c r="A10">
        <v>30000</v>
      </c>
      <c r="B10">
        <f t="shared" si="5"/>
        <v>34999</v>
      </c>
      <c r="C10" s="16" t="str">
        <f t="shared" si="0"/>
        <v>30000 to 34999</v>
      </c>
      <c r="D10">
        <f>COUNTIFS(Data!$F:$F,D$2,Data!$D:$D,"&gt;="&amp;$A10,Data!$D:$D,"&lt;="&amp;$B10)</f>
        <v>32</v>
      </c>
      <c r="E10">
        <f>COUNTIFS(Data!$F:$F,E$2,Data!$D:$D,"&gt;="&amp;$A10,Data!$D:$D,"&lt;="&amp;$B10)</f>
        <v>37</v>
      </c>
      <c r="F10">
        <f>COUNTIFS(Data!$F:$F,F$2,Data!$D:$D,"&gt;="&amp;$A10,Data!$D:$D,"&lt;="&amp;$B10)</f>
        <v>13</v>
      </c>
      <c r="G10">
        <f>COUNTIFS(Data!$D:$D,"&gt;="&amp;$A10,Data!$D:$D,"&lt;="&amp;$B10)</f>
        <v>84</v>
      </c>
      <c r="H10">
        <f t="shared" si="1"/>
        <v>82</v>
      </c>
      <c r="I10" s="5">
        <f t="shared" si="2"/>
        <v>0.3902439024390244</v>
      </c>
      <c r="J10" s="5">
        <f t="shared" si="3"/>
        <v>0.45121951219512196</v>
      </c>
      <c r="K10" s="5">
        <f t="shared" si="4"/>
        <v>0.15853658536585366</v>
      </c>
    </row>
    <row r="11" spans="1:11" x14ac:dyDescent="0.25">
      <c r="A11">
        <v>35000</v>
      </c>
      <c r="B11">
        <f t="shared" si="5"/>
        <v>39999</v>
      </c>
      <c r="C11" s="16" t="str">
        <f t="shared" si="0"/>
        <v>35000 to 39999</v>
      </c>
      <c r="D11">
        <f>COUNTIFS(Data!$F:$F,D$2,Data!$D:$D,"&gt;="&amp;$A11,Data!$D:$D,"&lt;="&amp;$B11)</f>
        <v>26</v>
      </c>
      <c r="E11">
        <f>COUNTIFS(Data!$F:$F,E$2,Data!$D:$D,"&gt;="&amp;$A11,Data!$D:$D,"&lt;="&amp;$B11)</f>
        <v>22</v>
      </c>
      <c r="F11">
        <f>COUNTIFS(Data!$F:$F,F$2,Data!$D:$D,"&gt;="&amp;$A11,Data!$D:$D,"&lt;="&amp;$B11)</f>
        <v>7</v>
      </c>
      <c r="G11">
        <f>COUNTIFS(Data!$D:$D,"&gt;="&amp;$A11,Data!$D:$D,"&lt;="&amp;$B11)</f>
        <v>55</v>
      </c>
      <c r="H11">
        <f t="shared" si="1"/>
        <v>55</v>
      </c>
      <c r="I11" s="5">
        <f t="shared" si="2"/>
        <v>0.47272727272727272</v>
      </c>
      <c r="J11" s="5">
        <f t="shared" si="3"/>
        <v>0.4</v>
      </c>
      <c r="K11" s="5">
        <f t="shared" si="4"/>
        <v>0.12727272727272726</v>
      </c>
    </row>
    <row r="12" spans="1:11" x14ac:dyDescent="0.25">
      <c r="A12">
        <v>40000</v>
      </c>
      <c r="B12">
        <f t="shared" si="5"/>
        <v>44999</v>
      </c>
      <c r="C12" s="16" t="str">
        <f t="shared" si="0"/>
        <v>40000 to 44999</v>
      </c>
      <c r="D12">
        <f>COUNTIFS(Data!$F:$F,D$2,Data!$D:$D,"&gt;="&amp;$A12,Data!$D:$D,"&lt;="&amp;$B12)</f>
        <v>21</v>
      </c>
      <c r="E12">
        <f>COUNTIFS(Data!$F:$F,E$2,Data!$D:$D,"&gt;="&amp;$A12,Data!$D:$D,"&lt;="&amp;$B12)</f>
        <v>16</v>
      </c>
      <c r="F12">
        <f>COUNTIFS(Data!$F:$F,F$2,Data!$D:$D,"&gt;="&amp;$A12,Data!$D:$D,"&lt;="&amp;$B12)</f>
        <v>6</v>
      </c>
      <c r="G12">
        <f>COUNTIFS(Data!$D:$D,"&gt;="&amp;$A12,Data!$D:$D,"&lt;="&amp;$B12)</f>
        <v>44</v>
      </c>
      <c r="H12">
        <f t="shared" si="1"/>
        <v>43</v>
      </c>
      <c r="I12" s="5">
        <f t="shared" si="2"/>
        <v>0.48837209302325579</v>
      </c>
      <c r="J12" s="5">
        <f t="shared" si="3"/>
        <v>0.37209302325581395</v>
      </c>
      <c r="K12" s="5">
        <f t="shared" si="4"/>
        <v>0.13953488372093023</v>
      </c>
    </row>
    <row r="13" spans="1:11" x14ac:dyDescent="0.25">
      <c r="A13">
        <v>45000</v>
      </c>
      <c r="B13">
        <f t="shared" si="5"/>
        <v>49999</v>
      </c>
      <c r="C13" s="16" t="str">
        <f t="shared" si="0"/>
        <v>45000 to 49999</v>
      </c>
      <c r="D13">
        <f>COUNTIFS(Data!$F:$F,D$2,Data!$D:$D,"&gt;="&amp;$A13,Data!$D:$D,"&lt;="&amp;$B13)</f>
        <v>6</v>
      </c>
      <c r="E13">
        <f>COUNTIFS(Data!$F:$F,E$2,Data!$D:$D,"&gt;="&amp;$A13,Data!$D:$D,"&lt;="&amp;$B13)</f>
        <v>11</v>
      </c>
      <c r="F13">
        <f>COUNTIFS(Data!$F:$F,F$2,Data!$D:$D,"&gt;="&amp;$A13,Data!$D:$D,"&lt;="&amp;$B13)</f>
        <v>4</v>
      </c>
      <c r="G13">
        <f>COUNTIFS(Data!$D:$D,"&gt;="&amp;$A13,Data!$D:$D,"&lt;="&amp;$B13)</f>
        <v>21</v>
      </c>
      <c r="H13">
        <f t="shared" si="1"/>
        <v>21</v>
      </c>
      <c r="I13" s="5">
        <f t="shared" si="2"/>
        <v>0.2857142857142857</v>
      </c>
      <c r="J13" s="5">
        <f t="shared" si="3"/>
        <v>0.52380952380952384</v>
      </c>
      <c r="K13" s="5">
        <f t="shared" si="4"/>
        <v>0.19047619047619047</v>
      </c>
    </row>
    <row r="14" spans="1:11" x14ac:dyDescent="0.25">
      <c r="A14">
        <v>50000</v>
      </c>
      <c r="B14" s="19">
        <v>1000000000</v>
      </c>
      <c r="C14" s="16" t="s">
        <v>8406</v>
      </c>
      <c r="D14">
        <f>COUNTIFS(Data!$F:$F,D$2,Data!$D:$D,"&gt;="&amp;$A14,Data!$D:$D,"&lt;="&amp;$B14)</f>
        <v>86</v>
      </c>
      <c r="E14">
        <f>COUNTIFS(Data!$F:$F,E$2,Data!$D:$D,"&gt;="&amp;$A14,Data!$D:$D,"&lt;="&amp;$B14)</f>
        <v>258</v>
      </c>
      <c r="F14">
        <f>COUNTIFS(Data!$F:$F,F$2,Data!$D:$D,"&gt;="&amp;$A14,Data!$D:$D,"&lt;="&amp;$B14)</f>
        <v>100</v>
      </c>
      <c r="G14">
        <f>COUNTIFS(Data!$D:$D,"&gt;="&amp;$A14,Data!$D:$D,"&lt;="&amp;$B14)</f>
        <v>449</v>
      </c>
      <c r="H14">
        <f t="shared" ref="H14" si="6">SUM(D14:F14)</f>
        <v>444</v>
      </c>
      <c r="I14" s="5">
        <f t="shared" ref="I14" si="7">D14/$H14</f>
        <v>0.19369369369369369</v>
      </c>
      <c r="J14" s="5">
        <f t="shared" ref="J14" si="8">E14/$H14</f>
        <v>0.58108108108108103</v>
      </c>
      <c r="K14" s="5">
        <f t="shared" ref="K14" si="9">F14/$H14</f>
        <v>0.22522522522522523</v>
      </c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By Cat</vt:lpstr>
      <vt:lpstr>By Sub</vt:lpstr>
      <vt:lpstr>By Month</vt:lpstr>
      <vt:lpstr>By Year</vt:lpstr>
      <vt:lpstr>Data</vt:lpstr>
      <vt:lpstr>Currency</vt:lpstr>
      <vt:lpstr>Bonus 1</vt:lpstr>
      <vt:lpstr>ExchangeRates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D. Leslie</cp:lastModifiedBy>
  <dcterms:created xsi:type="dcterms:W3CDTF">2017-04-20T15:17:24Z</dcterms:created>
  <dcterms:modified xsi:type="dcterms:W3CDTF">2020-06-09T23:56:27Z</dcterms:modified>
</cp:coreProperties>
</file>