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zh1150\Google Drive\teaching\MOOC\Analyzing data and predictive analytics\assignments\crpdata\"/>
    </mc:Choice>
  </mc:AlternateContent>
  <xr:revisionPtr revIDLastSave="113" documentId="11_35F56CAC89911129F7FA47E0F9315D2E93545402" xr6:coauthVersionLast="45" xr6:coauthVersionMax="45" xr10:uidLastSave="{52522937-80E7-4C1D-9926-014798852687}"/>
  <bookViews>
    <workbookView xWindow="0" yWindow="0" windowWidth="28800" windowHeight="12300" tabRatio="500" activeTab="5" xr2:uid="{00000000-000D-0000-FFFF-FFFF00000000}"/>
  </bookViews>
  <sheets>
    <sheet name="crp_cleandata (1).csv" sheetId="1" r:id="rId1"/>
    <sheet name="Encoding" sheetId="2" r:id="rId2"/>
    <sheet name="STDPartition" sheetId="6" r:id="rId3"/>
    <sheet name="LogReg_Output-t=0.3" sheetId="14" r:id="rId4"/>
    <sheet name="LogReg_TrainingScore- t=0.3" sheetId="13" r:id="rId5"/>
    <sheet name="LogReg_ValidationScore- t=0.3" sheetId="12" r:id="rId6"/>
    <sheet name="LogReg_Stored - t=0.3" sheetId="11" r:id="rId7"/>
    <sheet name="LogReg_Output1- Partition" sheetId="10" r:id="rId8"/>
    <sheet name="LogReg_TrainingScore1- Partitio" sheetId="9" r:id="rId9"/>
    <sheet name="LogReg_ValidationScore- Partiti" sheetId="8" r:id="rId10"/>
    <sheet name="LogReg_Stored1- Partition" sheetId="7" r:id="rId11"/>
    <sheet name="LogReg_Output- Encoding" sheetId="5" r:id="rId12"/>
    <sheet name="LogReg_TrainingScore- Encoding" sheetId="4" r:id="rId13"/>
    <sheet name="LogReg_Stored- Encoding" sheetId="3" r:id="rId14"/>
  </sheets>
  <definedNames>
    <definedName name="xlm_12_1" localSheetId="0" hidden="1">"'{""wkbk"":""crp_cleandata-W3.xlsx"",""wksheet"":""crp_cleandata (1).csv"",""data_range"":""A1:N101"",""has_header"":true,""input_cols"":[{""varName"":""IndustryType""}],""cat_cols"":[],""firstRow"":""1"",""rows"":100,""isPartitio"</definedName>
    <definedName name="xlm_12_2" localSheetId="0" hidden="1">"'nSheet"":false,""data_cols"":[{""varId"":0,""varName"":""Retailer""},{""varId"":1,""varName"":""Salerank""},{""varId"":2,""varName"":""X2013USSales""},{""varId"":3,""varName"":""X2013WorldSales""},{""varId"":4,""varName"":""ProfitMa"</definedName>
    <definedName name="xlm_12_3" localSheetId="0" hidden="1">"'rgin""},{""varId"":5,""varName"":""NumStores""},{""varId"":6,""varName"":""Industry""},{""varId"":7,""varName"":""Reward""},{""varId"":8,""varName"":""ProgramName""},{""varId"":9,""varName"":""RewardType""},{""varId"":10,""varName"":""R"</definedName>
    <definedName name="xlm_12_4" localSheetId="0" hidden="1">"'ewardStructure""},{""varId"":11,""varName"":""RewardSize""},{""varId"":12,""varName"":""ExpirationMonth""}]}"</definedName>
    <definedName name="xlm_603_1" localSheetId="1" hidden="1">"'{""wkbk"":""crp_cleandata-W3.xlsx"",""wksheet"":""Encoding"",""data_range"":""$C$24:$U$124"",""has_header"":true,""firstRow"":""24"",""rows"":100,""train_rows"":100,""validation_rows"":0,""test_rows"":0,""isPartitionSheet"":fals"</definedName>
    <definedName name="xlm_603_1" localSheetId="2" hidden="1">"'{""wkbk"":""crp_cleandata-W3.xlsx"",""wksheet"":""STDPartition"",""data_range"":"""",""has_header"":true,""firstRow"":1,""rows"":100,""train_rows"":60,""validation_rows"":40,""test_rows"":0,""trainingDataRange"":""$C$37:$U$96"","</definedName>
    <definedName name="xlm_603_2" localSheetId="1" hidden="1">"'e,""partitionData"":false,""trainDetailRpt"":false,""trainSummaryRpt"":true,""trainLiftChart"":false,""trainROCCurve"":false,""newDataWorksheet"":false,""newDataDatabase"":false,""priorClassProbabilityCode"":1,""numOu"</definedName>
    <definedName name="xlm_603_2" localSheetId="2" hidden="1">"'""validationDataRange"":""$C$97:$U$136"",""allDataRange"":""$C$36:$U$136"",""isPartitionSheet"":true,""partitionData"":false,""trainDetailRpt"":false,""trainSummaryRpt"":true,""trainLiftChart"":false,""trainROCCurve"":fa"</definedName>
    <definedName name="xlm_603_3" localSheetId="1" hidden="1">"'tputClasses"":2,""successClass"":""1"",""successCutoffProb"":0.3,""rescalerParams"":{""technique"":null,""correction"":null,""normType"":null,""rescale"":false},""estimatorParams"":{""fitIntercept"":true,""maxNumIterations"</definedName>
    <definedName name="xlm_603_3" localSheetId="2" hidden="1">"'lse,""validationDetailRpt"":false,""validationSummaryRpt"":true,""validationLiftChart"":false,""validROCCurve"":false,""newDataWorksheet"":false,""newDataDatabase"":false,""priorClassProbabilityCode"":1,""numOutputC"</definedName>
    <definedName name="xlm_603_4" localSheetId="1" hidden="1">"'"":50},""modelParams"":null,""displayParams"":{""showVarCovar"":true,""showMulticollinearity"":true,""showDetailedCoefficients"":true},""fsParams"":{""selectVariables"":false,""fsMethod"":null,""fIn"":null,""fOut"":null,"""</definedName>
    <definedName name="xlm_603_4" localSheetId="2" hidden="1">"'lasses"":2,""successClass"":""1"",""successCutoffProb"":0.3,""rescalerParams"":{""technique"":null,""correction"":null,""normType"":null,""rescale"":false},""estimatorParams"":{""fitIntercept"":true,""maxNumIterations"":50}"</definedName>
    <definedName name="xlm_603_5" localSheetId="1" hidden="1">"'numSubsets"":null,""maxSubsetSize"":null},""varSelectionOnly"":false}"</definedName>
    <definedName name="xlm_603_5" localSheetId="2" hidden="1">"',""modelParams"":null,""displayParams"":{""showVarCovar"":true,""showMulticollinearity"":true,""showDetailedCoefficients"":true},""fsParams"":{""selectVariables"":false,""fsMethod"":null,""fIn"":null,""fOut"":null,""numSu"</definedName>
    <definedName name="xlm_603_6" localSheetId="2" hidden="1">"'bsets"":null,""maxSubsetSize"":null},""varSelectionOnly"":false}"</definedName>
    <definedName name="xlm_90_1" localSheetId="1" hidden="1">"'{""wkbk"":""crp_cleandata-W3.xlsx"",""wksheet"":""Encoding"",""data_range"":""$C$24:$U$124"",""has_header"":true,""input_cols"":[{""varName"":""Record ID""},{""varName"":""Retailer""},{""varName"":""Salerank""},{""varName"":""X2013"</definedName>
    <definedName name="xlm_90_2" localSheetId="1" hidden="1">"'USSales""},{""varName"":""X2013WorldSales""},{""varName"":""ProfitMargin""},{""varName"":""NumStores""},{""varName"":""Industry""},{""varName"":""Reward""},{""varName"":""ProgramName""},{""varName"":""RewardStructure""},{""varName"</definedName>
    <definedName name="xlm_90_3" localSheetId="1" hidden="1">"'"":""RewardSize""},{""varName"":""ExpirationMonth""},{""varName"":""IndustryType_Department""},{""varName"":""IndustryType_Discount""},{""varName"":""IndustryType_Grocery""},{""varName"":""IndustryType_Restaurants""},{""varN"</definedName>
    <definedName name="xlm_90_4" localSheetId="1" hidden="1">"'ame"":""IndustryType_Specialty""}],""cat_cols"":[],""firstRow"":""24"",""rows"":100,""isPartitionSheet"":false,""type"":1,""usePartitionVar"":false,""partitionVar"":null,""useRandomRows"":true,""partitionCode"":0,""setSeed"":"</definedName>
    <definedName name="xlm_90_5" localSheetId="1" hidden="1">"'true,""seedValue"":12345,""trainPct"":60,""validationPct"":40,""testPct"":0}"</definedName>
    <definedName name="xlm_clnc_1" localSheetId="1" hidden="1">"'{""input_cols"":[{""varName"":""IndustryType_Discount""},{""varName"":""IndustryType_Grocery""}],""cat_cols"":[],""output_var"":{""varName"":""Reward""}}"</definedName>
    <definedName name="xlm_clnc_1" localSheetId="2" hidden="1">"'{""input_cols"":[{""varName"":""IndustryType_Discount""},{""varName"":""IndustryType_Grocery""}],""cat_cols"":[],""output_var"":{""varName"":""Reward""}}"</definedName>
    <definedName name="XLMPartitionAllData" localSheetId="2" hidden="1">"$C$36:$U$136"</definedName>
    <definedName name="XLMPartitionTrainingData" localSheetId="2" hidden="1">"$C$37:$U$96"</definedName>
    <definedName name="XLMPartitionType" localSheetId="2" hidden="1">0</definedName>
    <definedName name="XLMPartitionValidationData" localSheetId="2" hidden="1">"$C$97:$U$136"</definedName>
    <definedName name="XLMPartitionVariableNames" localSheetId="2" hidden="1">"$C$36:$U$36"</definedName>
    <definedName name="XLMPMMLModelRange" localSheetId="13" hidden="1">"$B$12:$B$48"</definedName>
    <definedName name="XLMPMMLModelRange" localSheetId="10" hidden="1">"$B$12:$B$48"</definedName>
    <definedName name="XLMPMMLModelRange" localSheetId="6" hidden="1">"$B$12:$B$48"</definedName>
    <definedName name="XLMRasonModelRange" localSheetId="1" hidden="1">"CV1:CV1"</definedName>
    <definedName name="XLMRasonModelRange" localSheetId="11" hidden="1">"CV1:CV1"</definedName>
    <definedName name="XLMRasonModelRange" localSheetId="2" hidden="1">"CV1:CV1"</definedName>
    <definedName name="XLMRasonModelRange" localSheetId="7" hidden="1">"CV1:CV1"</definedName>
    <definedName name="XLMRasonModelRange" localSheetId="3" hidden="1">"CV1:CV1"</definedName>
    <definedName name="XLMReportData" localSheetId="1" hidden="1">"$C$24:$U$124"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3" l="1"/>
  <c r="D20" i="13"/>
  <c r="F20" i="13" s="1"/>
  <c r="E19" i="13"/>
  <c r="E21" i="13" s="1"/>
  <c r="D19" i="13"/>
  <c r="E20" i="12"/>
  <c r="D20" i="12"/>
  <c r="F20" i="12" s="1"/>
  <c r="E19" i="12"/>
  <c r="E21" i="12" s="1"/>
  <c r="D19" i="12"/>
  <c r="E20" i="9"/>
  <c r="D20" i="9"/>
  <c r="F20" i="9" s="1"/>
  <c r="E19" i="9"/>
  <c r="E21" i="9" s="1"/>
  <c r="D19" i="9"/>
  <c r="E20" i="8"/>
  <c r="D20" i="8"/>
  <c r="F20" i="8" s="1"/>
  <c r="E19" i="8"/>
  <c r="E21" i="8" s="1"/>
  <c r="D19" i="8"/>
  <c r="E20" i="4"/>
  <c r="D20" i="4"/>
  <c r="F20" i="4" s="1"/>
  <c r="E19" i="4"/>
  <c r="E21" i="4" s="1"/>
  <c r="D19" i="4"/>
  <c r="D21" i="13" l="1"/>
  <c r="F21" i="13" s="1"/>
  <c r="F19" i="13"/>
  <c r="D21" i="12"/>
  <c r="F21" i="12" s="1"/>
  <c r="F19" i="12"/>
  <c r="D21" i="9"/>
  <c r="F21" i="9" s="1"/>
  <c r="F19" i="9"/>
  <c r="D21" i="8"/>
  <c r="F21" i="8" s="1"/>
  <c r="F19" i="8"/>
  <c r="D21" i="4"/>
  <c r="F21" i="4" s="1"/>
  <c r="F19" i="4"/>
</calcChain>
</file>

<file path=xl/sharedStrings.xml><?xml version="1.0" encoding="utf-8"?>
<sst xmlns="http://schemas.openxmlformats.org/spreadsheetml/2006/main" count="2852" uniqueCount="539">
  <si>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</si>
  <si>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</si>
  <si>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</si>
  <si>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</si>
  <si>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</si>
  <si>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</si>
  <si>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</si>
  <si>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</si>
  <si>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</si>
  <si>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</si>
  <si>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</si>
  <si>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</si>
  <si>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</si>
  <si>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IndustryType</t>
  </si>
  <si>
    <t>A&amp;P</t>
  </si>
  <si>
    <t>Discount, Variety Stores</t>
  </si>
  <si>
    <t>No rewards program</t>
  </si>
  <si>
    <t>-</t>
  </si>
  <si>
    <t>Discount</t>
  </si>
  <si>
    <t>Albertsons</t>
  </si>
  <si>
    <t>Grocery Stores</t>
  </si>
  <si>
    <t>Grocery</t>
  </si>
  <si>
    <t>Aldi</t>
  </si>
  <si>
    <t>Alimentation Couche Tard (Circle K)</t>
  </si>
  <si>
    <t>Apple Stores</t>
  </si>
  <si>
    <t>ElectronicEquipment</t>
  </si>
  <si>
    <t>Specialty</t>
  </si>
  <si>
    <t>Army Air Force Exchange</t>
  </si>
  <si>
    <t>Specialty Retail, Other</t>
  </si>
  <si>
    <t>AT&amp;T Wireless</t>
  </si>
  <si>
    <t>Telecom Services - Domestic</t>
  </si>
  <si>
    <t>Barnes &amp; Noble</t>
  </si>
  <si>
    <t>Bed Bath &amp; Beyond</t>
  </si>
  <si>
    <t>Home Furnishing Stores</t>
  </si>
  <si>
    <t>Spend $200 earn 1,000 points = $10 reward certificate for future purchase</t>
  </si>
  <si>
    <t>Big Lots</t>
  </si>
  <si>
    <t>Burger King</t>
  </si>
  <si>
    <t>Restaurants</t>
  </si>
  <si>
    <t>Burlington Coat Factory</t>
  </si>
  <si>
    <t>Costco</t>
  </si>
  <si>
    <t>Executive Rewards</t>
  </si>
  <si>
    <t>check</t>
  </si>
  <si>
    <t>2% of purchase for Executive members, capped at $750 every 12 month</t>
  </si>
  <si>
    <t>Darden Restaurants (Olive Garden)</t>
  </si>
  <si>
    <t>Defense Commissary Agency</t>
  </si>
  <si>
    <t>Delhaize America</t>
  </si>
  <si>
    <t>instant discount</t>
  </si>
  <si>
    <t>DineEquity (Applebee's)</t>
  </si>
  <si>
    <t>Dollar General</t>
  </si>
  <si>
    <t>Dollar Tree</t>
  </si>
  <si>
    <t xml:space="preserve">No rewards program </t>
  </si>
  <si>
    <t>Family Dollar</t>
  </si>
  <si>
    <t>coupons sent for subscribers of FDR program</t>
  </si>
  <si>
    <t>Earn family dollar which is printed at bottom of receipt at next purchase</t>
  </si>
  <si>
    <t>Good Neighbor Pharmacy</t>
  </si>
  <si>
    <t>IKEA North America</t>
  </si>
  <si>
    <t>Lowe's</t>
  </si>
  <si>
    <t>Home Improvement Stores</t>
  </si>
  <si>
    <t>5% instant discount with Lowes card</t>
  </si>
  <si>
    <t>Macy's</t>
  </si>
  <si>
    <t>Department Stores</t>
  </si>
  <si>
    <t>Department</t>
  </si>
  <si>
    <t>McDonald's</t>
  </si>
  <si>
    <t>Michaels Stores</t>
  </si>
  <si>
    <t>PetSmart</t>
  </si>
  <si>
    <t>Philips Health Mart Systems</t>
  </si>
  <si>
    <t>Drug Stores</t>
  </si>
  <si>
    <t>Publix</t>
  </si>
  <si>
    <t>QVC</t>
  </si>
  <si>
    <t>Ross Stores</t>
  </si>
  <si>
    <t>Apparel Stores</t>
  </si>
  <si>
    <t>Roundy's Supermarkets (pick and save)</t>
  </si>
  <si>
    <t>Sherwin Williams</t>
  </si>
  <si>
    <t>Specialty Chemicals</t>
  </si>
  <si>
    <t>Sonic</t>
  </si>
  <si>
    <t>Stater Brothers. Supermarket</t>
  </si>
  <si>
    <t>Target</t>
  </si>
  <si>
    <t>Trader Joe's</t>
  </si>
  <si>
    <t>Verizon Wireless</t>
  </si>
  <si>
    <t>Smart Rewards</t>
  </si>
  <si>
    <t>Spend $10 earn 1,000 points</t>
  </si>
  <si>
    <t>Wakefern / Shoprite</t>
  </si>
  <si>
    <t>Wal-Mart</t>
  </si>
  <si>
    <t>Wegmans Food Markets</t>
  </si>
  <si>
    <t>Wendy's</t>
  </si>
  <si>
    <t>Whole Foods</t>
  </si>
  <si>
    <t>Current no rewards program. Whole Foods Market Rewards (pilot in Philadelphia)</t>
  </si>
  <si>
    <t>store credit and various rewards (e.g., cooking class)</t>
  </si>
  <si>
    <t>WinCo Foods</t>
  </si>
  <si>
    <t>YUM! Brands</t>
  </si>
  <si>
    <t>7-Eleven</t>
  </si>
  <si>
    <t>7REWARDS</t>
  </si>
  <si>
    <t>store credit</t>
  </si>
  <si>
    <t>Buy 6 drinks  =  free drink</t>
  </si>
  <si>
    <t>Ace Hardware</t>
  </si>
  <si>
    <t>Ace Rewards</t>
  </si>
  <si>
    <t>Spend $250 earn 2,500 points = $5 reward certificate for future purchase</t>
  </si>
  <si>
    <t>Advance Auto Parts</t>
  </si>
  <si>
    <t>Auto Parts Stores</t>
  </si>
  <si>
    <t>SpeedPerks</t>
  </si>
  <si>
    <t xml:space="preserve">Spend $30/$100 = $5/$20 rewards for the next $10+ purchase </t>
  </si>
  <si>
    <t>Ahold USA / Royal</t>
  </si>
  <si>
    <t>Stop and Shop Rewards</t>
  </si>
  <si>
    <t>gas discount</t>
  </si>
  <si>
    <t>Spend $100 and earn 0.10 off per gallon for the maximum discount of $2.20 per gallon</t>
  </si>
  <si>
    <t>Amazon.com</t>
  </si>
  <si>
    <t>Catalog &amp; Mail Order Houses</t>
  </si>
  <si>
    <t>Amazon Rewards with Visa</t>
  </si>
  <si>
    <t xml:space="preserve">3% off for future purchase at amazon </t>
  </si>
  <si>
    <t>Ascena Retail Group (Ann Taylor)</t>
  </si>
  <si>
    <t>PerfectRewards</t>
  </si>
  <si>
    <t>Spend $400 earn 2,000 points = $20 PERFECT REWARDS card</t>
  </si>
  <si>
    <t>AutoZone</t>
  </si>
  <si>
    <t>AutoZone Rewards</t>
  </si>
  <si>
    <t>Spend $20+ 5 times earn 5 credits = $20 merchandise credit</t>
  </si>
  <si>
    <t>Belk</t>
  </si>
  <si>
    <t>Belk Rewards Card</t>
  </si>
  <si>
    <t>Spend $400 earn 400 points = $10 Belk Reward Dollars</t>
  </si>
  <si>
    <t>Best Buy</t>
  </si>
  <si>
    <t>Electronics Stores</t>
  </si>
  <si>
    <t>My Best Buy</t>
  </si>
  <si>
    <t>Spend $250 earn 250 points = $5 reward certificate</t>
  </si>
  <si>
    <t>Bi-Lo</t>
  </si>
  <si>
    <t>Fuelperks</t>
  </si>
  <si>
    <t>Spend $50  = $.05 off per gallon, up to 20 gallons</t>
  </si>
  <si>
    <t>BJ's Wholesale</t>
  </si>
  <si>
    <t>My BJ's Perks</t>
  </si>
  <si>
    <t>2% of purchase amount for future purchase</t>
  </si>
  <si>
    <t>Bloomin' Brands (Outback)</t>
  </si>
  <si>
    <t>Dine Rewards</t>
  </si>
  <si>
    <t>Spend $20 X3 = 50% off next check, capped at $20 (assumes $30 check)</t>
  </si>
  <si>
    <t>Brinker International</t>
  </si>
  <si>
    <t>My Chili's Rewards</t>
  </si>
  <si>
    <t>free merchandise</t>
  </si>
  <si>
    <t>Spend $80/160 earn 80/160 points = $8/$16 appetizer / entree</t>
  </si>
  <si>
    <t>Chik-fil-A</t>
  </si>
  <si>
    <t>Belly</t>
  </si>
  <si>
    <t>Spend $25 earn 25 pts = $1.09 mini sundae (among others)</t>
  </si>
  <si>
    <t>CVS Caremark</t>
  </si>
  <si>
    <t>ExtraBucks</t>
  </si>
  <si>
    <t>2% off for future purchase except alcohol, prescriptions, stamps, and tabacoo products</t>
  </si>
  <si>
    <t>Dell</t>
  </si>
  <si>
    <t>Dell Advantage</t>
  </si>
  <si>
    <t>Spend $500 = $25 off next purchase</t>
  </si>
  <si>
    <t>Dick's Sporting Goods</t>
  </si>
  <si>
    <t>Sporting Goods Stores</t>
  </si>
  <si>
    <t>eRewards</t>
  </si>
  <si>
    <t>Spend $300 earn 300 points = $10 rewards off future purchases</t>
  </si>
  <si>
    <t>Dillard's</t>
  </si>
  <si>
    <t>Dillard's Credit Card</t>
  </si>
  <si>
    <t>Spend $750 earn 1,500 points = $10 reward certificate</t>
  </si>
  <si>
    <t>Dunkin' Brands</t>
  </si>
  <si>
    <t>DD Perks</t>
  </si>
  <si>
    <t xml:space="preserve">Spend $40 earn 200 points = $2.50 free coffee </t>
  </si>
  <si>
    <t>Foot Locker</t>
  </si>
  <si>
    <t>Textile - Apparel Footwear &amp; Accessories</t>
  </si>
  <si>
    <t>VIP Club</t>
  </si>
  <si>
    <t>Spend $50 = $10 off next purchase</t>
  </si>
  <si>
    <t>GameStop</t>
  </si>
  <si>
    <t>PowerUpRewards</t>
  </si>
  <si>
    <t>Spend $6,000/$3,000 on new games/pre-owned games earn 60,000 points =$60 PS4 DualShock Wireless Controller</t>
  </si>
  <si>
    <t>Gap</t>
  </si>
  <si>
    <t>GAP Rewards Program</t>
  </si>
  <si>
    <t>Spend $200 earn 1,000 points = $5 reward certificate for future purchase</t>
  </si>
  <si>
    <t>Giant Eagle</t>
  </si>
  <si>
    <t>Spend $50 = $.10 off per gallon</t>
  </si>
  <si>
    <t>Harris Teeter Supermkts</t>
  </si>
  <si>
    <t>InStore Rewards / Fuel Rewards</t>
  </si>
  <si>
    <t>Buy 7.5 whole sub = 1 free sub / Spend $50+  = $10 discount off a $50 gas card</t>
  </si>
  <si>
    <t>H-E-B</t>
  </si>
  <si>
    <t>Points Club Rewards</t>
  </si>
  <si>
    <t>Spend $66.7 earn 1,000 points = $1 reward certificate for future purchase</t>
  </si>
  <si>
    <t>Hy-Vee</t>
  </si>
  <si>
    <t>FuelSaver</t>
  </si>
  <si>
    <t>Buy $3/$6 grocery and earn $0.03/$0.06 off per gallon, up to 20 gallons</t>
  </si>
  <si>
    <t>Ingles Markets</t>
  </si>
  <si>
    <t>Fuel Reward</t>
  </si>
  <si>
    <t>Spend $100 earn 100 points = $.05 off per gallon</t>
  </si>
  <si>
    <t>J.C. Penney</t>
  </si>
  <si>
    <t>JCPenney Rewards</t>
  </si>
  <si>
    <t>Spend $100 earn 100 points = $10 reward certificate for future purchase</t>
  </si>
  <si>
    <t>Kohl's</t>
  </si>
  <si>
    <t xml:space="preserve">Yes2You Rewards </t>
  </si>
  <si>
    <t>Spend $100 earn 100 points = $5 reward certificate for future purchase</t>
  </si>
  <si>
    <t>Kroger</t>
  </si>
  <si>
    <t>Fuel Program</t>
  </si>
  <si>
    <t>Spend $100 earn 100 points = $.10 off per gallon, up to 35 gallons</t>
  </si>
  <si>
    <t>L Brands (Bath &amp; body works)</t>
  </si>
  <si>
    <t>Love Your Body Program</t>
  </si>
  <si>
    <t>Spend $80 earn 4 points = $15 off future purchase, Spend $160 earn 8 points = $25 off future purchase</t>
  </si>
  <si>
    <t>Meijer</t>
  </si>
  <si>
    <t>mPerks</t>
  </si>
  <si>
    <t>Spend $100 to get $10 off next purchase (for baby products)</t>
  </si>
  <si>
    <t>Menards</t>
  </si>
  <si>
    <t>Menards Big Card</t>
  </si>
  <si>
    <t>Get 2% store credit every quarter</t>
  </si>
  <si>
    <t>Neiman Marcus</t>
  </si>
  <si>
    <t>InCircle</t>
  </si>
  <si>
    <t>Spend $5,000 earn 10,00 points = $100 reward certificate for future purchase</t>
  </si>
  <si>
    <t>Nordstrom</t>
  </si>
  <si>
    <t>Nordstrom Rewards</t>
  </si>
  <si>
    <t>store credit  and various rewards</t>
  </si>
  <si>
    <t>Spend $1,000 earn 2,000 points = $20 reward certificate for future purchase</t>
  </si>
  <si>
    <t>Office Depot</t>
  </si>
  <si>
    <t>Choice Member</t>
  </si>
  <si>
    <t>Get 10% discount in rewards for shopping paper, ink, toner</t>
  </si>
  <si>
    <t>OfficeMax</t>
  </si>
  <si>
    <t>O'Reilly Automotive</t>
  </si>
  <si>
    <t>O'Rewards</t>
  </si>
  <si>
    <t xml:space="preserve">Spend $150  earn 150 points = $5 O'Rewards coupon </t>
  </si>
  <si>
    <t>Price Chopper Supermrkts</t>
  </si>
  <si>
    <t>AdvantEdge</t>
  </si>
  <si>
    <t>Spend $100 for $0.10 up to 20 gallons</t>
  </si>
  <si>
    <t>Rite Aid</t>
  </si>
  <si>
    <t xml:space="preserve">Wellness+ </t>
  </si>
  <si>
    <t>Spend $250  = 10% off future purchases</t>
  </si>
  <si>
    <t>Safeway</t>
  </si>
  <si>
    <t>Reward Points</t>
  </si>
  <si>
    <t>Spend $100 and earn 0.10 off per gallon for a single fillup</t>
  </si>
  <si>
    <t>Save Mart</t>
  </si>
  <si>
    <t>SaveSmart</t>
  </si>
  <si>
    <t>Spend $100 earn 100 points = $1.1 worth of coupon</t>
  </si>
  <si>
    <t>Sears Holdings</t>
  </si>
  <si>
    <t>Shop Your Way Rewards</t>
  </si>
  <si>
    <t>Spend $100 earn 1000 points = $1 reward certificate</t>
  </si>
  <si>
    <t>Signet Jewelers (Kay's)</t>
  </si>
  <si>
    <t>Instant Rewards</t>
  </si>
  <si>
    <t>Spend $300 = $100 off next purchase</t>
  </si>
  <si>
    <t>Staples</t>
  </si>
  <si>
    <t>Staples Rewards</t>
  </si>
  <si>
    <t>2% or 5% on everything except postage stamps</t>
  </si>
  <si>
    <t>Starbucks</t>
  </si>
  <si>
    <t>My Starbucks Rewards</t>
  </si>
  <si>
    <t>free product</t>
  </si>
  <si>
    <t>Buy 12 drinks to earn 12 stars  =  free drink</t>
  </si>
  <si>
    <t>Subway</t>
  </si>
  <si>
    <t>SUBWAY Card Rewards Program</t>
  </si>
  <si>
    <t>Spend $1 earn 1 point = various rewards (e.g., 75 pts for footlong subs)</t>
  </si>
  <si>
    <t>SUPERVALU</t>
  </si>
  <si>
    <t>My Cub Rewards</t>
  </si>
  <si>
    <t>Spend $50  = $.05 off per gallon</t>
  </si>
  <si>
    <t>The Home Depot</t>
  </si>
  <si>
    <t>Fuel Rewards</t>
  </si>
  <si>
    <t>Spend $100/$1,000/$2,000/$4,000 earn 100/1,000/2,000/4,000 points = $.10/$1.00/$2.00/$4.00 off per gallon at participating Shell stations</t>
  </si>
  <si>
    <t>TJX</t>
  </si>
  <si>
    <t>Reward The Public</t>
  </si>
  <si>
    <t>Toys "R" Us</t>
  </si>
  <si>
    <t>Rewards"R" Us</t>
  </si>
  <si>
    <t>Spend $125 earn $5 Reward Dollars for future purchases</t>
  </si>
  <si>
    <t>Tractor Supply</t>
  </si>
  <si>
    <t>Neighbor's Club</t>
  </si>
  <si>
    <t>Spend $150 X3 times earn seasonal (quarterly) reward ($5 store credit)</t>
  </si>
  <si>
    <t>True Value</t>
  </si>
  <si>
    <t>TrueValue Rewards</t>
  </si>
  <si>
    <t>Walgreen</t>
  </si>
  <si>
    <t>Balance Rewards</t>
  </si>
  <si>
    <t>500 points on every prescription filled in the pharmacy, good for $5 discount of future purchase</t>
  </si>
  <si>
    <t>Williams-Sonoma</t>
  </si>
  <si>
    <t>Williams-Sonoma Visa??Signature??Card</t>
  </si>
  <si>
    <t>Spend $3,333 earn 10,000 pts = $100 gift card</t>
  </si>
  <si>
    <t>Data Mining: One Hot Encoding</t>
  </si>
  <si>
    <t>Date: 18-Oct-2020 22:45:49</t>
  </si>
  <si>
    <t>{"comment":"this RASON template was auto-generated by Analytic Solver Data Mining","datasources":{},"datasets":{},"estimator":{"oneHotEncodingEstimator":{"type":"transformation","algorithm":"oneHotEncoding","parameters":{}}},"actions":{}}</t>
  </si>
  <si>
    <t>Output Navigator</t>
  </si>
  <si>
    <t>Elapsed Times in Milliseconds</t>
  </si>
  <si>
    <t>Inputs</t>
  </si>
  <si>
    <t>Transformed Data</t>
  </si>
  <si>
    <t>Data Reading Time</t>
  </si>
  <si>
    <t>Algorithm Time</t>
  </si>
  <si>
    <t>Report Time</t>
  </si>
  <si>
    <t>Total</t>
  </si>
  <si>
    <t>Data</t>
  </si>
  <si>
    <t>Workbook</t>
  </si>
  <si>
    <t>crp_cleandata-W3.xlsx</t>
  </si>
  <si>
    <t>Worksheet</t>
  </si>
  <si>
    <t>crp_cleandata (1).csv</t>
  </si>
  <si>
    <t>Range</t>
  </si>
  <si>
    <t>A1:N101</t>
  </si>
  <si>
    <t># Records in the input data</t>
  </si>
  <si>
    <t>Variables</t>
  </si>
  <si>
    <t># Selected Variables</t>
  </si>
  <si>
    <t>Selected Variables</t>
  </si>
  <si>
    <t>Record ID</t>
  </si>
  <si>
    <t>IndustryType_Department</t>
  </si>
  <si>
    <t>IndustryType_Discount</t>
  </si>
  <si>
    <t>IndustryType_Grocery</t>
  </si>
  <si>
    <t>IndustryType_Restaurants</t>
  </si>
  <si>
    <t>IndustryType_Specialty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</si>
  <si>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</si>
  <si>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</si>
  <si>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</si>
  <si>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</si>
  <si>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</si>
  <si>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</si>
  <si>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</si>
  <si>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</si>
  <si>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</si>
  <si>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</si>
  <si>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</si>
  <si>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</si>
  <si>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</si>
  <si>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</si>
  <si>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</si>
  <si>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</si>
  <si>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</si>
  <si>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</si>
  <si>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</si>
  <si>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</si>
  <si>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</si>
  <si>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</si>
  <si>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</si>
  <si>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</si>
  <si>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</si>
  <si>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</si>
  <si>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</si>
  <si>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</si>
  <si>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</si>
  <si>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</si>
  <si>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</si>
  <si>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</si>
  <si>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</si>
  <si>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</si>
  <si>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</si>
  <si>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</si>
  <si>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</si>
  <si>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</si>
  <si>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</si>
  <si>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</si>
  <si>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</si>
  <si>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</si>
  <si>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</si>
  <si>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</si>
  <si>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</si>
  <si>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</si>
  <si>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</si>
  <si>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</si>
  <si>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</si>
  <si>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</si>
  <si>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</si>
  <si>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</si>
  <si>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</si>
  <si>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</si>
  <si>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</si>
  <si>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</si>
  <si>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</si>
  <si>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</si>
  <si>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</si>
  <si>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</si>
  <si>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</si>
  <si>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</si>
  <si>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</si>
  <si>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</si>
  <si>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</si>
  <si>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</si>
  <si>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</si>
  <si>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</si>
  <si>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</si>
  <si>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</si>
  <si>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</si>
  <si>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</si>
  <si>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</si>
  <si>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</si>
  <si>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</si>
  <si>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</si>
  <si>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</si>
  <si>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</si>
  <si>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</si>
  <si>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</si>
  <si>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</si>
  <si>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</si>
  <si>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</si>
  <si>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</si>
  <si>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</si>
  <si>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</si>
  <si>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</si>
  <si>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</si>
  <si>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</si>
  <si>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</si>
  <si>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</si>
  <si>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</si>
  <si>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</si>
  <si>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</si>
  <si>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</si>
  <si>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</si>
  <si>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</si>
  <si>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</si>
  <si>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</si>
  <si>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</si>
  <si>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Data Mining: Standard Partitioner</t>
  </si>
  <si>
    <t>Date: 18-Oct-2020 22:55:22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</si>
  <si>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Mining","datasources":{},"datasets":{},"transformer":{"partitioner":{"type":"transformation","algorithm":"partitioning","parameters":{"partitionMethod":"RANDOM","ratios":[["Training",0.59999999999999998],["Validation",0.40000000000000002]],"seed":12345}}},"actions":{}}</t>
  </si>
  <si>
    <t>Partition Summary</t>
  </si>
  <si>
    <t>Partitioned Data</t>
  </si>
  <si>
    <t>Encoding</t>
  </si>
  <si>
    <t>$C$24:$U$124</t>
  </si>
  <si>
    <t>Partitioning Parameters</t>
  </si>
  <si>
    <t>Partitioning type</t>
  </si>
  <si>
    <t>RANDOM</t>
  </si>
  <si>
    <t>Random seed</t>
  </si>
  <si>
    <t>Ratio - Training</t>
  </si>
  <si>
    <t>Ratio - Validation</t>
  </si>
  <si>
    <t>Partition</t>
  </si>
  <si>
    <t># Records</t>
  </si>
  <si>
    <t>Training</t>
  </si>
  <si>
    <t>Validation</t>
  </si>
  <si>
    <t>Record ID2</t>
  </si>
  <si>
    <t>Data Mining: Logistic Regression</t>
  </si>
  <si>
    <t>Date: 18-Oct-2020 23:06:19</t>
  </si>
  <si>
    <t>{"comment":"this RASON template was auto-generated by Analytic Solver Data Mining","datasources":{},"datasets":{},"estimator":{"logisticRegressionEstimator":{"type":"classification","algorithm":"logisticRegression","parameters":{"categoricalFeaturesNames":[],"fitIntercept":true,"maxIterations":50,"priorProbMethod":"EMPIRICAL","successClass":"1"}}},"actions":{}}</t>
  </si>
  <si>
    <t>Regression Summary</t>
  </si>
  <si>
    <t>Predictor Screening</t>
  </si>
  <si>
    <t>Coefficients</t>
  </si>
  <si>
    <t>Variance-Covariance Matrix of Coefficients</t>
  </si>
  <si>
    <t>Multicollinearity Diagnostics</t>
  </si>
  <si>
    <t>PMML Model</t>
  </si>
  <si>
    <t>Training: Classification Summary</t>
  </si>
  <si>
    <t>Validation: Classification Summary</t>
  </si>
  <si>
    <t>STDPartition</t>
  </si>
  <si>
    <t>Training data used for building the model</t>
  </si>
  <si>
    <t>$C$37:$U$96</t>
  </si>
  <si>
    <t># Records in the training data</t>
  </si>
  <si>
    <t>Validation data</t>
  </si>
  <si>
    <t>$C$97:$U$136</t>
  </si>
  <si>
    <t># Records in the validation data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</si>
  <si>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</si>
  <si>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</si>
  <si>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</si>
  <si>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</si>
  <si>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</si>
  <si>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</si>
  <si>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Regression Model: Fitting Parameters</t>
  </si>
  <si>
    <t>Fit Intercept</t>
  </si>
  <si>
    <t>Logistic Regression: Fitting Parameters</t>
  </si>
  <si>
    <t>Maximum Number of Iterations</t>
  </si>
  <si>
    <t>Prior Probability Calculation</t>
  </si>
  <si>
    <t>EMPIRICAL</t>
  </si>
  <si>
    <t>Logistic Regression: Model Parameters</t>
  </si>
  <si>
    <t># Classes</t>
  </si>
  <si>
    <t>Success Class</t>
  </si>
  <si>
    <t>Success Probability</t>
  </si>
  <si>
    <t>Regression Model: Reporting Parameters</t>
  </si>
  <si>
    <t>Variance-Covariance Matrix</t>
  </si>
  <si>
    <t>Multicollinearity Diagnostic</t>
  </si>
  <si>
    <t>Analysis of Coefficients</t>
  </si>
  <si>
    <t>Output Options</t>
  </si>
  <si>
    <t>Summary report of scoring on training data</t>
  </si>
  <si>
    <t>Summary report of scoring on validation data</t>
  </si>
  <si>
    <t>Metric</t>
  </si>
  <si>
    <t>Value</t>
  </si>
  <si>
    <t># Iterations Used</t>
  </si>
  <si>
    <t>Residual DF</t>
  </si>
  <si>
    <t>Residual Deviance</t>
  </si>
  <si>
    <t>Multiple R2</t>
  </si>
  <si>
    <t>Predictor</t>
  </si>
  <si>
    <t>Criteria</t>
  </si>
  <si>
    <t>Included</t>
  </si>
  <si>
    <t>Intercept</t>
  </si>
  <si>
    <t>Row ID</t>
  </si>
  <si>
    <t>Feature 1</t>
  </si>
  <si>
    <t>Tolerance for entering the model</t>
  </si>
  <si>
    <t>Estimate</t>
  </si>
  <si>
    <t>Confidence Interval: Lower</t>
  </si>
  <si>
    <t>Confidence Interval: Upper</t>
  </si>
  <si>
    <t>Odds</t>
  </si>
  <si>
    <t>Standard Error</t>
  </si>
  <si>
    <t>Chi2-Statistic</t>
  </si>
  <si>
    <t>P-Value</t>
  </si>
  <si>
    <t>Component 1</t>
  </si>
  <si>
    <t>Component 2</t>
  </si>
  <si>
    <t>Component 3</t>
  </si>
  <si>
    <t>Eigenvalue</t>
  </si>
  <si>
    <t>Condition Number</t>
  </si>
  <si>
    <t>Data Mining: Logistic Regression - Prediction of Training Data</t>
  </si>
  <si>
    <t>Confusion Matrix</t>
  </si>
  <si>
    <t>Actual\Predicted</t>
  </si>
  <si>
    <t>0</t>
  </si>
  <si>
    <t>1</t>
  </si>
  <si>
    <t>Error Report</t>
  </si>
  <si>
    <t>Class</t>
  </si>
  <si>
    <t># Cases</t>
  </si>
  <si>
    <t># Errors</t>
  </si>
  <si>
    <t>% Error</t>
  </si>
  <si>
    <t>Overall</t>
  </si>
  <si>
    <t>Metrics</t>
  </si>
  <si>
    <t>Accuracy (#correct)</t>
  </si>
  <si>
    <t>Accuracy (%correct)</t>
  </si>
  <si>
    <t>Specificity</t>
  </si>
  <si>
    <t>Sensitivity (Recall)</t>
  </si>
  <si>
    <t>Precision</t>
  </si>
  <si>
    <t>F1 score</t>
  </si>
  <si>
    <t>Data Mining: Logistic Regression - Prediction of Validation Data</t>
  </si>
  <si>
    <t>Data Mining: Logistic Regression - Stored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</si>
  <si>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</si>
  <si>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</si>
  <si>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2020 Frontline Systems Inc." description="RegressionModel"&gt;</t>
  </si>
  <si>
    <t>&lt;Application name="XLMinerSDK" version="20.5.2.0"/&gt;</t>
  </si>
  <si>
    <t>&lt;Timestamp&gt;2020-10-18 23:6:19&lt;/Timestamp&gt;</t>
  </si>
  <si>
    <t>&lt;ModelName/&gt;</t>
  </si>
  <si>
    <t>&lt;/Header&gt;</t>
  </si>
  <si>
    <t>&lt;DataDictionary numberOfFields="3"&gt;</t>
  </si>
  <si>
    <t>&lt;DataField optype="continuous" dataType="double" name="IndustryType_Discount"/&gt;</t>
  </si>
  <si>
    <t>&lt;DataField optype="continuous" dataType="double" name="IndustryType_Grocery"/&gt;</t>
  </si>
  <si>
    <t>&lt;DataField optype="categorical" dataType="string" name="Reward"&gt;</t>
  </si>
  <si>
    <t>&lt;Value value="0"/&gt;</t>
  </si>
  <si>
    <t>&lt;Value value="1"/&gt;</t>
  </si>
  <si>
    <t>&lt;/DataField&gt;</t>
  </si>
  <si>
    <t>&lt;/DataDictionary&gt;</t>
  </si>
  <si>
    <t>&lt;RegressionModel modelName="RegressionModel" functionName="classification" algorithmName="LogisticRegression"&gt;</t>
  </si>
  <si>
    <t>&lt;MiningSchema&gt;</t>
  </si>
  <si>
    <t>&lt;MiningField name="Reward" usageType="predicted"/&gt;</t>
  </si>
  <si>
    <t>&lt;MiningField name="IndustryType_Discount" usageType="active"/&gt;</t>
  </si>
  <si>
    <t>&lt;MiningField name="IndustryType_Grocery" usageType="active"/&gt;</t>
  </si>
  <si>
    <t>&lt;/MiningSchema&gt;</t>
  </si>
  <si>
    <t>&lt;Output&gt;</t>
  </si>
  <si>
    <t>&lt;OutputField optype="categorical" dataType="string" name="Predicted_Reward" feature="predictedValue"/&gt;</t>
  </si>
  <si>
    <t>&lt;/Output&gt;</t>
  </si>
  <si>
    <t>&lt;Targets&gt;</t>
  </si>
  <si>
    <t>&lt;Target field="Reward" optype="categorical" successClass="1"&gt;</t>
  </si>
  <si>
    <t>&lt;TargetValue value="0" priorProbability="0.41666666666666669"/&gt;</t>
  </si>
  <si>
    <t>&lt;TargetValue value="1" priorProbability="0.58333333333333337"/&gt;</t>
  </si>
  <si>
    <t>&lt;/Target&gt;</t>
  </si>
  <si>
    <t>&lt;/Targets&gt;</t>
  </si>
  <si>
    <t>&lt;LocalTransformations/&gt;</t>
  </si>
  <si>
    <t>&lt;RegressionTable intercept="0.65670025313311386"&gt;</t>
  </si>
  <si>
    <t>&lt;NumericPredictor name="IndustryType_Discount" exponent="1" coefficient="-0.8390217984307643"/&gt;</t>
  </si>
  <si>
    <t>&lt;NumericPredictor name="IndustryType_Grocery" exponent="1" coefficient="-1.1675114389409615"/&gt;</t>
  </si>
  <si>
    <t>&lt;/RegressionTable&gt;</t>
  </si>
  <si>
    <t>&lt;/RegressionModel&gt;</t>
  </si>
  <si>
    <t>&lt;/PMML&gt;</t>
  </si>
  <si>
    <t>Date: 18-Oct-2020 22:57:04</t>
  </si>
  <si>
    <t>&lt;Timestamp&gt;2020-10-18 22:57:4&lt;/Timestamp&gt;</t>
  </si>
  <si>
    <t>Date: 18-Oct-2020 22:49:38</t>
  </si>
  <si>
    <t>Data Range</t>
  </si>
  <si>
    <t>&lt;Timestamp&gt;2020-10-18 22:49:38&lt;/Timestamp&gt;</t>
  </si>
  <si>
    <t>&lt;TargetValue value="0" priorProbability="0.45000000000000001"/&gt;</t>
  </si>
  <si>
    <t>&lt;TargetValue value="1" priorProbability="0.55000000000000004"/&gt;</t>
  </si>
  <si>
    <t>&lt;RegressionTable intercept="0.51081118580784779"&gt;</t>
  </si>
  <si>
    <t>&lt;NumericPredictor name="IndustryType_Discount" exponent="1" coefficient="-0.96279006300129411"/&gt;</t>
  </si>
  <si>
    <t>&lt;NumericPredictor name="IndustryType_Grocery" exponent="1" coefficient="-0.73395469009421566"/&gt;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</si>
</sst>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</font>
    <font>
      <b/>
      <sz val="12"/>
      <color theme="1"/>
      <name val="Calibri"/>
    </font>
    <font>
      <b/>
      <sz val="14"/>
      <color rgb="FF4169E1"/>
      <name val="Calibri"/>
    </font>
    <font>
      <b/>
      <sz val="14"/>
      <color theme="1"/>
      <name val="Calibri"/>
    </font>
    <font>
      <b/>
      <sz val="10"/>
      <color rgb="FF4169E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7" fillId="3" borderId="2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4" fontId="0" fillId="0" borderId="0" xfId="0" applyNumberFormat="1"/>
    <xf numFmtId="0" fontId="4" fillId="2" borderId="4" xfId="0" applyFont="1" applyFill="1" applyBorder="1" applyAlignment="1"/>
    <xf numFmtId="0" fontId="4" fillId="2" borderId="2" xfId="0" applyFont="1" applyFill="1" applyBorder="1" applyAlignment="1"/>
    <xf numFmtId="0" fontId="3" fillId="0" borderId="2" xfId="1" applyFont="1" applyBorder="1" applyAlignment="1"/>
    <xf numFmtId="0" fontId="2" fillId="0" borderId="2" xfId="0" applyFont="1" applyBorder="1" applyAlignment="1"/>
    <xf numFmtId="0" fontId="4" fillId="2" borderId="6" xfId="0" applyFont="1" applyFill="1" applyBorder="1" applyAlignment="1"/>
    <xf numFmtId="0" fontId="4" fillId="2" borderId="3" xfId="0" applyFont="1" applyFill="1" applyBorder="1" applyAlignment="1"/>
    <xf numFmtId="0" fontId="4" fillId="2" borderId="5" xfId="0" applyFont="1" applyFill="1" applyBorder="1" applyAlignment="1"/>
    <xf numFmtId="0" fontId="3" fillId="0" borderId="6" xfId="1" applyFont="1" applyBorder="1" applyAlignment="1"/>
    <xf numFmtId="0" fontId="3" fillId="0" borderId="5" xfId="1" applyFont="1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2" xfId="0" applyBorder="1" applyAlignment="1"/>
  </cellXfs>
  <cellStyles count="2">
    <cellStyle name="Hyperlink" xfId="1" xr:uid="{00000000-000B-0000-0000-000008000000}"/>
    <cellStyle name="Normal" xfId="0" builtinId="0"/>
  </cellStyles>
  <dxfs count="126"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border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20D05-4805-44D5-90CE-7A28CCD57778}" name="Tabela1" displayName="Tabela1" ref="C24:U124" totalsRowShown="0" dataDxfId="125">
  <autoFilter ref="C24:U124" xr:uid="{A431F47E-83FD-44CA-925E-39AC574926F3}"/>
  <tableColumns count="19">
    <tableColumn id="1" xr3:uid="{3EA6140B-BD38-4626-B0AB-2118AA4364A0}" name="Record ID" dataDxfId="124"/>
    <tableColumn id="2" xr3:uid="{7ED0941B-CEFD-4497-B9EC-73ADF12260DD}" name="Retailer" dataDxfId="123"/>
    <tableColumn id="3" xr3:uid="{CA69A2B0-E5C4-4C1C-9B7A-E3CBB51658CE}" name="Salerank" dataDxfId="122"/>
    <tableColumn id="4" xr3:uid="{83EAAD7D-D2C0-4BB3-84D2-98133A288EA6}" name="X2013USSales" dataDxfId="121"/>
    <tableColumn id="5" xr3:uid="{54303BAB-4E88-4734-8232-52B3448A312C}" name="X2013WorldSales" dataDxfId="120"/>
    <tableColumn id="6" xr3:uid="{4FC1C3AA-9953-415A-B05C-80D067ADDE58}" name="ProfitMargin" dataDxfId="119"/>
    <tableColumn id="7" xr3:uid="{A74E614E-AF2A-4B89-B421-1BEC1E01C8E1}" name="NumStores" dataDxfId="118"/>
    <tableColumn id="8" xr3:uid="{90B57A14-4677-4D97-B247-A8C531AAFB12}" name="Industry" dataDxfId="117"/>
    <tableColumn id="9" xr3:uid="{310661DB-A393-4C61-97CB-6B52919F2B2A}" name="Reward" dataDxfId="116"/>
    <tableColumn id="10" xr3:uid="{4CE924A1-B199-4623-88E1-883609C30359}" name="ProgramName" dataDxfId="115"/>
    <tableColumn id="11" xr3:uid="{1506F66C-EA4B-4629-96E2-B18149AE7F3E}" name="RewardType" dataDxfId="114"/>
    <tableColumn id="12" xr3:uid="{1596E053-5203-4C93-8E41-D712AAB3FD9A}" name="RewardStructure" dataDxfId="113"/>
    <tableColumn id="13" xr3:uid="{7E082106-CA37-4023-B99A-1D315DD7B3BF}" name="RewardSize" dataDxfId="112"/>
    <tableColumn id="14" xr3:uid="{16CA2C6A-ABEC-4C0A-B49A-2D5B18E1CB45}" name="ExpirationMonth" dataDxfId="111"/>
    <tableColumn id="15" xr3:uid="{9EF3808E-32E0-45A6-904B-8C2545006667}" name="IndustryType_Department" dataDxfId="110"/>
    <tableColumn id="16" xr3:uid="{0FA3E0CB-1420-482D-911E-8420D22DFBB5}" name="IndustryType_Discount" dataDxfId="109"/>
    <tableColumn id="17" xr3:uid="{C3C8DF4E-D42C-40CB-AEC1-901DAD86534B}" name="IndustryType_Grocery" dataDxfId="108"/>
    <tableColumn id="18" xr3:uid="{D28385BF-81D1-412B-B3D3-708146DE5308}" name="IndustryType_Restaurants" dataDxfId="107"/>
    <tableColumn id="19" xr3:uid="{59CC6C30-6CED-488A-BC7F-A6224BE47A06}" name="IndustryType_Specialty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28555AB-0028-4090-9FA5-D49E528AF0AA}" name="Tabela37" displayName="Tabela37" ref="C13:E15" totalsRowShown="0" tableBorderDxfId="67">
  <autoFilter ref="C13:E15" xr:uid="{697D77CC-C3A7-4F61-BD84-E54A6677D4F8}"/>
  <tableColumns count="3">
    <tableColumn id="1" xr3:uid="{6FF14367-692B-4076-B787-33D1317B3689}" name="Actual\Predicted" dataDxfId="66"/>
    <tableColumn id="2" xr3:uid="{4B6DA97B-DB66-4BC3-9B84-8C242B4A163D}" name="0" dataDxfId="65"/>
    <tableColumn id="3" xr3:uid="{E61EE708-D23E-4C22-BB6D-6041DFB7B6DC}" name="1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AB1AD7C-FF6E-4BBC-A9C6-8E20724F4B1A}" name="Tabela38" displayName="Tabela38" ref="C18:F21" totalsRowShown="0" tableBorderDxfId="64">
  <autoFilter ref="C18:F21" xr:uid="{FE2615CB-01F1-42AD-8F0A-E30F2FAFEF62}"/>
  <tableColumns count="4">
    <tableColumn id="1" xr3:uid="{487B8C32-4D8B-47F6-8FEA-5D11B3AA1476}" name="Class" dataDxfId="63"/>
    <tableColumn id="2" xr3:uid="{A024E6CC-B2F0-4093-93A1-632104944F23}" name="# Cases"/>
    <tableColumn id="3" xr3:uid="{C371C38E-E87E-478B-A023-25BB76DCC5DB}" name="# Errors"/>
    <tableColumn id="4" xr3:uid="{3349D55A-0D59-45B0-AA71-CFFAECA37301}" name="% Error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B522278-DFE9-410E-9DB0-2B61542D9E3C}" name="Tabela39" displayName="Tabela39" ref="C24:D32" totalsRowShown="0" tableBorderDxfId="62">
  <autoFilter ref="C24:D32" xr:uid="{D56D9D48-59C3-460C-B70D-2C7595C99F45}"/>
  <tableColumns count="2">
    <tableColumn id="1" xr3:uid="{63F8D9BA-000B-4F17-BF91-8333D93CA920}" name="Metric"/>
    <tableColumn id="2" xr3:uid="{AEADDCD9-347D-487D-B013-DE1F7AF7E806}" name="Value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F7B60C3-13E0-476D-9010-B3A5AA159F75}" name="Tabela34" displayName="Tabela34" ref="C13:E15" totalsRowShown="0" tableBorderDxfId="61">
  <autoFilter ref="C13:E15" xr:uid="{75C073C4-0F96-4858-ABE1-0610C2E87B5B}"/>
  <tableColumns count="3">
    <tableColumn id="1" xr3:uid="{BBAAEB33-DA77-47C8-9820-4204BE85B40E}" name="Actual\Predicted" dataDxfId="60"/>
    <tableColumn id="2" xr3:uid="{448A82A0-719A-4E5F-ADA1-3F13E86A4E40}" name="0" dataDxfId="59"/>
    <tableColumn id="3" xr3:uid="{4575C1C8-16B2-4D78-B481-C0E624FEF76C}" name="1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E411E9C-8167-4BA7-979A-F2056489C09C}" name="Tabela35" displayName="Tabela35" ref="C18:F21" totalsRowShown="0" tableBorderDxfId="58">
  <autoFilter ref="C18:F21" xr:uid="{A5DC826A-D058-47B3-8CB9-F968914EB831}"/>
  <tableColumns count="4">
    <tableColumn id="1" xr3:uid="{7FDF8B5A-F617-4FD1-BF62-20BA470471AC}" name="Class" dataDxfId="57"/>
    <tableColumn id="2" xr3:uid="{8175487F-2EB7-4E85-9FF7-18173D147B95}" name="# Cases"/>
    <tableColumn id="3" xr3:uid="{CA9EA62A-5F84-497D-BA60-A999EC845B23}" name="# Errors"/>
    <tableColumn id="4" xr3:uid="{8D481AAC-8085-475F-884E-464BCFE1CC1D}" name="% Error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132A2A7-0925-444B-9C40-A4DAE03F09E2}" name="Tabela36" displayName="Tabela36" ref="C24:D32" totalsRowShown="0" tableBorderDxfId="56">
  <autoFilter ref="C24:D32" xr:uid="{EE8E267C-A854-413D-9333-58538342BC9D}"/>
  <tableColumns count="2">
    <tableColumn id="1" xr3:uid="{120B9F7C-0350-457E-861E-863C1D32B8D7}" name="Metric"/>
    <tableColumn id="2" xr3:uid="{C0659DB6-6428-42F5-B15B-69404EE7C404}" name="Value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48FA7C5-522E-4C82-9444-65A044C58F68}" name="Tabela19" displayName="Tabela19" ref="C53:D57" totalsRowShown="0">
  <autoFilter ref="C53:D57" xr:uid="{E5F29BA1-4024-40F5-BF49-F08D2414C142}"/>
  <tableColumns count="2">
    <tableColumn id="1" xr3:uid="{4C8B71EC-71DC-45DA-879E-8128429CEBE0}" name="Metric" dataDxfId="55"/>
    <tableColumn id="2" xr3:uid="{FA0DCD97-A681-431F-BE2C-79DAF956401A}" name="Value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379578-4106-4D17-902C-64180FBDE823}" name="Tabela20" displayName="Tabela20" ref="C61:E64" totalsRowShown="0">
  <autoFilter ref="C61:E64" xr:uid="{98B9C9AF-8C01-4B68-B3F4-F3F4682D84D3}"/>
  <tableColumns count="3">
    <tableColumn id="1" xr3:uid="{6A3485DE-6AAC-417E-93B5-DF1D8FA8468D}" name="Predictor" dataDxfId="54"/>
    <tableColumn id="2" xr3:uid="{34D968A4-4D26-47D3-BAC4-C5164CD7D0D0}" name="Criteria" dataDxfId="53"/>
    <tableColumn id="3" xr3:uid="{35C511DD-4D9E-422B-A825-F64B119B08D1}" name="Included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6EEC95-C517-4A2F-8B35-0B896E801E95}" name="Tabela21" displayName="Tabela21" ref="C67:D68" headerRowCount="0" totalsRowShown="0">
  <tableColumns count="2">
    <tableColumn id="1" xr3:uid="{DC4F198E-B22F-497B-898D-6E5CFF8DC1EB}" name="Coluna1" headerRowDxfId="52" dataDxfId="51"/>
    <tableColumn id="2" xr3:uid="{DA53EC98-06BF-494D-B340-E81901B6F581}" name="Coluna2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073EA4-BDF6-4F80-AE54-CBDE1FADA554}" name="Tabela22" displayName="Tabela22" ref="C71:J74" totalsRowShown="0" dataDxfId="50">
  <autoFilter ref="C71:J74" xr:uid="{4A625066-AAAD-45AA-A69F-9F1EBEB4FC5D}"/>
  <tableColumns count="8">
    <tableColumn id="1" xr3:uid="{9243E134-3F87-4FA1-A406-E3981BB13DA9}" name="Predictor" dataDxfId="49"/>
    <tableColumn id="2" xr3:uid="{5A47B1F9-40D5-41ED-9C6B-17B1764C82AC}" name="Estimate" dataDxfId="48"/>
    <tableColumn id="3" xr3:uid="{7EC21A86-04C6-4E62-B496-A832E13E8A94}" name="Confidence Interval: Lower" dataDxfId="47"/>
    <tableColumn id="4" xr3:uid="{A63FDB22-B1D5-4EF7-AB6A-06BD302389C2}" name="Confidence Interval: Upper" dataDxfId="46"/>
    <tableColumn id="5" xr3:uid="{C7393C55-5BA5-4D8F-970A-3395DB30E34B}" name="Odds" dataDxfId="45"/>
    <tableColumn id="6" xr3:uid="{6EEEE639-401E-4956-B08A-09A83578082B}" name="Standard Error" dataDxfId="44"/>
    <tableColumn id="7" xr3:uid="{871FFA03-26CD-4F36-B9BE-5AE818B35334}" name="Chi2-Statistic" dataDxfId="43"/>
    <tableColumn id="8" xr3:uid="{D857802E-D7BD-4334-B0D0-54C736EF455F}" name="P-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EB4B1D-5CA6-4E51-BCC6-C2CAB8F230F7}" name="Tabela11" displayName="Tabela11" ref="C30:D32" totalsRowShown="0">
  <autoFilter ref="C30:D32" xr:uid="{2E8C2E74-7794-4C17-8F54-30D6F830AFB2}"/>
  <tableColumns count="2">
    <tableColumn id="1" xr3:uid="{21DAF0D2-7370-4B89-8023-10E5F0330CE8}" name="Partition" dataDxfId="106"/>
    <tableColumn id="2" xr3:uid="{F80943EA-63F7-474F-9CB4-04F05F0C63D2}" name="# Records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448C51-0F8B-4D1E-9AE1-07D8F65C2299}" name="Tabela23" displayName="Tabela23" ref="C78:F81" totalsRowShown="0">
  <autoFilter ref="C78:F81" xr:uid="{CE5F2BCA-2BF4-42B7-A9FD-7A0CC8321AFE}"/>
  <tableColumns count="4">
    <tableColumn id="1" xr3:uid="{E2693D0A-EBDE-4681-8BCF-7CEF143BC9A0}" name="Predictor" dataDxfId="42"/>
    <tableColumn id="2" xr3:uid="{BDCB001F-6D2C-46BD-AFD0-291343DE8B36}" name="Intercept" dataDxfId="41"/>
    <tableColumn id="3" xr3:uid="{91A28C80-7F24-481B-9331-613400ABE937}" name="IndustryType_Discount" dataDxfId="40"/>
    <tableColumn id="4" xr3:uid="{C4299D29-4223-4254-8BC8-39B7AA528898}" name="IndustryType_Grocery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E3DCEC2-F631-4A33-A580-6CE77D9A21CA}" name="Tabela24" displayName="Tabela24" ref="C85:F90" totalsRowShown="0">
  <autoFilter ref="C85:F90" xr:uid="{563148B3-6346-44B5-909A-9BADDDB1DA4F}"/>
  <tableColumns count="4">
    <tableColumn id="1" xr3:uid="{00A62F74-477C-41AB-9CED-638D851FAF3C}" name="Row ID" dataDxfId="39"/>
    <tableColumn id="2" xr3:uid="{942A2BEC-15C4-48BB-B21D-F8A5FC048917}" name="Component 1" dataDxfId="38"/>
    <tableColumn id="3" xr3:uid="{71A549D6-FE20-4936-A4FA-5CA5B7DA6EFD}" name="Component 2" dataDxfId="37"/>
    <tableColumn id="4" xr3:uid="{C3DB085E-C136-416C-A34E-2508FA7B5BA4}" name="Component 3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945EAE8-3DDD-4AF3-8981-7D8EE657BDC8}" name="Tabela16" displayName="Tabela16" ref="C13:E15" totalsRowShown="0" tableBorderDxfId="36">
  <autoFilter ref="C13:E15" xr:uid="{233522A9-D890-4556-A05A-9D08E5A4BD59}"/>
  <tableColumns count="3">
    <tableColumn id="1" xr3:uid="{87068ACD-9100-4B1F-90BC-C7AEADAD546A}" name="Actual\Predicted" dataDxfId="35"/>
    <tableColumn id="2" xr3:uid="{E623B23B-DE46-4A61-8A34-1BB42230E1CE}" name="0" dataDxfId="34"/>
    <tableColumn id="3" xr3:uid="{B9E851F2-2FFE-444C-99B9-7E51B2A27ED4}" name="1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9736E0-9563-4D28-932C-5887E6242412}" name="Tabela17" displayName="Tabela17" ref="C18:F21" totalsRowShown="0" tableBorderDxfId="33">
  <autoFilter ref="C18:F21" xr:uid="{5525EC89-E1B4-4CF8-979C-68E7307098C6}"/>
  <tableColumns count="4">
    <tableColumn id="1" xr3:uid="{17AF05C3-8367-4DF9-A68A-EA877C45F6F2}" name="Class" dataDxfId="32"/>
    <tableColumn id="2" xr3:uid="{15730ADD-B32B-42BC-A10B-B29C4A7D3807}" name="# Cases"/>
    <tableColumn id="3" xr3:uid="{16788E15-D28F-4231-9C3E-D3D00C7A6C33}" name="# Errors"/>
    <tableColumn id="4" xr3:uid="{62ED3B5A-90C1-4149-87C7-4BCE6A2B156B}" name="% Error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595306-DB3E-44C4-B7DB-A18DF39711DA}" name="Tabela18" displayName="Tabela18" ref="C24:D32" totalsRowShown="0" tableBorderDxfId="31">
  <autoFilter ref="C24:D32" xr:uid="{2A2A667F-CB40-4E10-818A-DCFD00A9E9BA}"/>
  <tableColumns count="2">
    <tableColumn id="1" xr3:uid="{AB79816D-FAC0-4C4F-B732-51BF8D7E3552}" name="Metric"/>
    <tableColumn id="2" xr3:uid="{772DF7AA-EEDE-4A01-987F-FDFD05732F4F}" name="Value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C19FDD-1E46-4EA3-9D28-5157A4BE9B6D}" name="Tabela13" displayName="Tabela13" ref="C13:E15" totalsRowShown="0" tableBorderDxfId="30">
  <autoFilter ref="C13:E15" xr:uid="{26D34B41-753B-4010-862D-90C3394F85E1}"/>
  <tableColumns count="3">
    <tableColumn id="1" xr3:uid="{32A90508-88DD-47F3-8618-C0BD1B73F94E}" name="Actual\Predicted" dataDxfId="29"/>
    <tableColumn id="2" xr3:uid="{66652C5D-E4E0-473C-89D6-FC9FCF23D88A}" name="0" dataDxfId="28"/>
    <tableColumn id="3" xr3:uid="{7F123AA2-73AD-4E23-8D3D-11C80C5061B2}" name="1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A7AA39-CFFA-4AEA-A07B-42819CF5FD44}" name="Tabela14" displayName="Tabela14" ref="C18:F21" totalsRowShown="0" tableBorderDxfId="27">
  <autoFilter ref="C18:F21" xr:uid="{5AD7A281-9234-4540-B13B-E9F820E38B6F}"/>
  <tableColumns count="4">
    <tableColumn id="1" xr3:uid="{42B4E54B-1FB1-4773-8463-38F0A1B3655E}" name="Class" dataDxfId="26"/>
    <tableColumn id="2" xr3:uid="{D335A362-671A-40D5-B90C-DAA9F96EA33B}" name="# Cases"/>
    <tableColumn id="3" xr3:uid="{E2E2456F-664E-4E91-8C5E-54CCD3214F38}" name="# Errors"/>
    <tableColumn id="4" xr3:uid="{0403BFE5-84F5-488D-BB1A-86FA13CF2DC7}" name="% Error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BBDC9B-DAF5-480C-9654-D281903A2F70}" name="Tabela15" displayName="Tabela15" ref="C24:D32" totalsRowShown="0" tableBorderDxfId="25">
  <autoFilter ref="C24:D32" xr:uid="{063594ED-3B57-4770-98FB-19A6C3321305}"/>
  <tableColumns count="2">
    <tableColumn id="1" xr3:uid="{C92FCCFE-7873-45B6-AC35-C8A7ACE05882}" name="Metric"/>
    <tableColumn id="2" xr3:uid="{351CD61F-1A40-4A62-B8C4-1602C46DC338}" name="Value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2CC0ED-8FF6-4D62-8C7C-9B0E1F43EBE5}" name="Tabela5" displayName="Tabela5" ref="C50:D54" totalsRowShown="0">
  <autoFilter ref="C50:D54" xr:uid="{38049BB3-2C80-4370-9246-0BDE30D34E75}"/>
  <tableColumns count="2">
    <tableColumn id="1" xr3:uid="{26F2F2E7-DEFD-4CF8-A057-14942E01C5EF}" name="Metric" dataDxfId="24"/>
    <tableColumn id="2" xr3:uid="{A0628E48-6D82-49FD-B241-5043E85E0CC8}" name="Value"/>
  </tableColumns>
  <tableStyleInfo name="TableStyleMedium9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369B7F-6520-4A92-822A-7FCE8B8A66B8}" name="Tabela6" displayName="Tabela6" ref="C58:E61" totalsRowShown="0">
  <autoFilter ref="C58:E61" xr:uid="{0298EDA9-2DAD-4BB1-9BEF-C4A2B0C5C054}"/>
  <tableColumns count="3">
    <tableColumn id="1" xr3:uid="{9DFD3A3F-6B4D-411A-8C03-9001292C7828}" name="Predictor" dataDxfId="23"/>
    <tableColumn id="2" xr3:uid="{17E94F77-6017-466A-88F7-5F28BF7A8389}" name="Criteria" dataDxfId="22"/>
    <tableColumn id="3" xr3:uid="{CF96151B-83E5-491B-A87D-A3013A89EB49}" name="Included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00D152-D6E9-422E-95E6-91A9A70F225A}" name="Tabela12" displayName="Tabela12" ref="C36:U136" totalsRowShown="0" dataDxfId="105">
  <autoFilter ref="C36:U136" xr:uid="{30038471-1E00-4407-8D9E-CF907F306A50}"/>
  <tableColumns count="19">
    <tableColumn id="1" xr3:uid="{3EEC6945-448D-40DE-8E4F-A3BEBCE94551}" name="Record ID" dataDxfId="104"/>
    <tableColumn id="2" xr3:uid="{5762EB0C-7ABC-4948-BAEF-453A401F107B}" name="Record ID2" dataDxfId="103"/>
    <tableColumn id="3" xr3:uid="{0F3AC403-5718-4485-BD1A-F7CC3E336D26}" name="Retailer" dataDxfId="102"/>
    <tableColumn id="4" xr3:uid="{37754705-38AB-47A7-81F7-B513DFE489C6}" name="Salerank" dataDxfId="101"/>
    <tableColumn id="5" xr3:uid="{7A273DE0-A031-46BB-9D61-277AC829EDD8}" name="X2013USSales" dataDxfId="100"/>
    <tableColumn id="6" xr3:uid="{900C4A1D-330E-4712-9F15-D4EDF14BEC36}" name="X2013WorldSales" dataDxfId="99"/>
    <tableColumn id="7" xr3:uid="{DD381AAB-0C95-4F7C-A8F8-7525850AB60B}" name="ProfitMargin" dataDxfId="98"/>
    <tableColumn id="8" xr3:uid="{36D9FAD6-9E96-4F57-8DAB-E75F12E02C6E}" name="NumStores" dataDxfId="97"/>
    <tableColumn id="9" xr3:uid="{D4155DEB-7613-4E67-A2FB-96B94F63DBB6}" name="Industry" dataDxfId="96"/>
    <tableColumn id="10" xr3:uid="{63EC3AC5-81A3-4DCF-8E79-7E32F0FADA01}" name="Reward" dataDxfId="95"/>
    <tableColumn id="11" xr3:uid="{D2FD0E53-13A9-494D-8A77-89B826A482E7}" name="ProgramName" dataDxfId="94"/>
    <tableColumn id="12" xr3:uid="{06B9C4B7-13E6-4F7D-91B6-893145A46AD5}" name="RewardStructure" dataDxfId="93"/>
    <tableColumn id="13" xr3:uid="{81DD87C2-C63E-43F8-928C-FFC25EC21368}" name="RewardSize" dataDxfId="92"/>
    <tableColumn id="14" xr3:uid="{89E7EF99-2D10-4BA5-A323-ED43F111DA6F}" name="ExpirationMonth" dataDxfId="91"/>
    <tableColumn id="15" xr3:uid="{7A6376BF-7EC8-49DF-B668-07274C9B9CAC}" name="IndustryType_Department" dataDxfId="90"/>
    <tableColumn id="16" xr3:uid="{CC18A855-FD37-415A-84E1-D049C780ECA8}" name="IndustryType_Discount" dataDxfId="89"/>
    <tableColumn id="17" xr3:uid="{B97F1AB4-3079-49AD-80D8-B3F08520E344}" name="IndustryType_Grocery" dataDxfId="88"/>
    <tableColumn id="18" xr3:uid="{2408C371-03DD-4451-B303-1C2C22EE81BB}" name="IndustryType_Restaurants" dataDxfId="87"/>
    <tableColumn id="19" xr3:uid="{855C09DF-2827-4F5B-B43D-CC8ADCADBAF6}" name="IndustryType_Specialty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30DBC5-46B0-4C70-A126-EC7199EA330B}" name="Tabela7" displayName="Tabela7" ref="C64:D65" headerRowCount="0" totalsRowShown="0">
  <tableColumns count="2">
    <tableColumn id="1" xr3:uid="{C8588A2C-41A0-4C27-953E-8F9510CE6CFF}" name="Coluna1" headerRowDxfId="21" dataDxfId="20"/>
    <tableColumn id="2" xr3:uid="{27E984D6-8417-40C2-8FD8-96ED9BD5A24E}" name="Coluna2"/>
  </tableColumns>
  <tableStyleInfo name="TableStyleMedium9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1FF18E-B862-4B23-ACCA-5E72B6EE3BF8}" name="Tabela8" displayName="Tabela8" ref="C68:J71" totalsRowShown="0" dataDxfId="19">
  <autoFilter ref="C68:J71" xr:uid="{4A7F49F8-C43D-4F22-A2AF-05212403F123}"/>
  <tableColumns count="8">
    <tableColumn id="1" xr3:uid="{CFA5E108-6EC1-4E45-BCE8-B3CB45F3F5F4}" name="Predictor" dataDxfId="18"/>
    <tableColumn id="2" xr3:uid="{AC127ED4-C227-439D-BA19-92B711C4F40F}" name="Estimate" dataDxfId="17"/>
    <tableColumn id="3" xr3:uid="{438A1942-6A7D-4B64-9D54-2B8C7D2CFC27}" name="Confidence Interval: Lower" dataDxfId="16"/>
    <tableColumn id="4" xr3:uid="{43F6E914-B581-4FE0-A775-E00AE5210E57}" name="Confidence Interval: Upper" dataDxfId="15"/>
    <tableColumn id="5" xr3:uid="{6D971737-87F3-4E50-87C5-856E481FA441}" name="Odds" dataDxfId="14"/>
    <tableColumn id="6" xr3:uid="{75D0E0C8-76EA-4B43-AAD1-FA78258C6ADC}" name="Standard Error" dataDxfId="13"/>
    <tableColumn id="7" xr3:uid="{03CCC7ED-05E2-4DA9-B01A-79A934E83D0B}" name="Chi2-Statistic" dataDxfId="12"/>
    <tableColumn id="8" xr3:uid="{F9BE4A89-F0A2-4A53-8576-687D623EBA2D}" name="P-Value"/>
  </tableColumns>
  <tableStyleInfo name="TableStyleMedium9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DE50BA-B403-4E88-90F4-A1537959C5A0}" name="Tabela9" displayName="Tabela9" ref="C75:F78" totalsRowShown="0">
  <autoFilter ref="C75:F78" xr:uid="{64E77D55-1026-4ADC-92AC-11BD62BA1A82}"/>
  <tableColumns count="4">
    <tableColumn id="1" xr3:uid="{0165E7C5-A3F9-4E1C-AC80-D5122EC35900}" name="Predictor" dataDxfId="11"/>
    <tableColumn id="2" xr3:uid="{3B688EA6-B37A-4821-B37C-B57A7E8C47E4}" name="Intercept" dataDxfId="10"/>
    <tableColumn id="3" xr3:uid="{6B4D9770-DB78-435F-97D6-ACEF266F6BF0}" name="IndustryType_Discount" dataDxfId="9"/>
    <tableColumn id="4" xr3:uid="{CC09BA83-E7F6-4C51-B2BB-B1F0A9570ACD}" name="IndustryType_Grocery"/>
  </tableColumns>
  <tableStyleInfo name="TableStyleMedium9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D639AF-A265-49E7-9ED2-F56989E73081}" name="Tabela10" displayName="Tabela10" ref="C82:F87" totalsRowShown="0">
  <autoFilter ref="C82:F87" xr:uid="{0C9A7BAC-8B2A-43B9-9D69-C521E743947E}"/>
  <tableColumns count="4">
    <tableColumn id="1" xr3:uid="{064FED02-9FED-4F79-A38E-B809D6DECFF2}" name="Row ID" dataDxfId="8"/>
    <tableColumn id="2" xr3:uid="{468B51CE-06A1-4954-803A-AD293788CBF3}" name="Component 1" dataDxfId="7"/>
    <tableColumn id="3" xr3:uid="{88D7FFFC-67C0-49B8-89E9-4548010F68F2}" name="Component 2" dataDxfId="6"/>
    <tableColumn id="4" xr3:uid="{1B019B15-3A59-4586-BA23-926F139766A8}" name="Component 3"/>
  </tableColumns>
  <tableStyleInfo name="TableStyleMedium9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FA006-5749-46AE-A6BB-F62AF57F91C5}" name="Tabela2" displayName="Tabela2" ref="C13:E15" totalsRowShown="0" tableBorderDxfId="5">
  <autoFilter ref="C13:E15" xr:uid="{E459EB8C-0EE8-4E26-BE2E-08E51BFDD612}"/>
  <tableColumns count="3">
    <tableColumn id="1" xr3:uid="{C6481305-8B49-4861-9CDA-79FBBF4BA6C8}" name="Actual\Predicted" dataDxfId="4"/>
    <tableColumn id="2" xr3:uid="{83EB7908-DAF4-4A58-A239-EB31E66AAEC9}" name="0" dataDxfId="3"/>
    <tableColumn id="3" xr3:uid="{25982498-FBF3-4DE2-92D3-5FB20A958267}" name="1"/>
  </tableColumns>
  <tableStyleInfo name="TableStyleMedium9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E949C-70C1-4193-B8E0-D0011A76F530}" name="Tabela3" displayName="Tabela3" ref="C18:F21" totalsRowShown="0" tableBorderDxfId="2">
  <autoFilter ref="C18:F21" xr:uid="{68AAF416-197A-422B-952B-E27A17DE8A58}"/>
  <tableColumns count="4">
    <tableColumn id="1" xr3:uid="{5689BE37-E4B4-4767-A8A8-6BD7FD7E5664}" name="Class" dataDxfId="1"/>
    <tableColumn id="2" xr3:uid="{0DC8B91A-C436-4DB5-AFC6-539090559EA3}" name="# Cases"/>
    <tableColumn id="3" xr3:uid="{DF629150-F3CE-40DF-BE95-62F321D1E2F5}" name="# Errors"/>
    <tableColumn id="4" xr3:uid="{0A86D7C7-E25C-4561-AE66-EA48343B3CAB}" name="% Error"/>
  </tableColumns>
  <tableStyleInfo name="TableStyleMedium9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639B11-91EC-4A2F-B3E4-E0F9083CBE6E}" name="Tabela4" displayName="Tabela4" ref="C24:D32" totalsRowShown="0" tableBorderDxfId="0">
  <autoFilter ref="C24:D32" xr:uid="{068704C6-EAF3-4F99-83D4-D8C7C1B45899}"/>
  <tableColumns count="2">
    <tableColumn id="1" xr3:uid="{EA0328E0-5893-48CF-9298-8071BDBE717C}" name="Metric"/>
    <tableColumn id="2" xr3:uid="{79772ABA-32DB-40FF-B1CB-3AEC8173E346}" name="Value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5C9B0C-2A40-4321-BC89-E34DD95988BD}" name="Tabela40" displayName="Tabela40" ref="C53:D57" totalsRowShown="0">
  <autoFilter ref="C53:D57" xr:uid="{C05C8F24-9E12-4951-A127-E1C33C7D6CC2}"/>
  <tableColumns count="2">
    <tableColumn id="1" xr3:uid="{1BEA4C4D-0336-48A3-B56E-20B2581343B9}" name="Metric" dataDxfId="86"/>
    <tableColumn id="2" xr3:uid="{E54E02F9-7C0A-4090-B238-7E1979D8ED9D}" name="Value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6CE4210-9178-4340-8108-9996D5713675}" name="Tabela41" displayName="Tabela41" ref="C61:E64" totalsRowShown="0">
  <autoFilter ref="C61:E64" xr:uid="{E0D6C811-E129-4822-B17A-78ABB3BF7913}"/>
  <tableColumns count="3">
    <tableColumn id="1" xr3:uid="{B3075200-E137-4F34-8F51-B5FA538E5154}" name="Predictor" dataDxfId="85"/>
    <tableColumn id="2" xr3:uid="{ADDD105A-8BEE-4F09-85B7-BF81071AE0B8}" name="Criteria" dataDxfId="84"/>
    <tableColumn id="3" xr3:uid="{AC9D7113-649B-4E94-8CEE-7A68A33D3C5A}" name="Included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33A4757-945D-4554-89D3-54816BA72877}" name="Tabela42" displayName="Tabela42" ref="C67:D68" headerRowCount="0" totalsRowShown="0">
  <tableColumns count="2">
    <tableColumn id="1" xr3:uid="{D2F371CB-DC71-4D6A-8403-6982492C8525}" name="Coluna1" headerRowDxfId="83" dataDxfId="82"/>
    <tableColumn id="2" xr3:uid="{39720A8E-26E6-4E88-B3E5-4C8C5C22F22D}" name="Coluna2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5E26EB5-E131-4429-AE5A-A0EEA107B762}" name="Tabela43" displayName="Tabela43" ref="C71:J74" totalsRowShown="0" dataDxfId="81">
  <autoFilter ref="C71:J74" xr:uid="{C3283357-DE71-4E5A-BAD1-DAFFDE95FE3B}"/>
  <tableColumns count="8">
    <tableColumn id="1" xr3:uid="{A0670EF3-6CAE-495A-82D8-0B94A5CAC580}" name="Predictor" dataDxfId="80"/>
    <tableColumn id="2" xr3:uid="{AC5F0003-15ED-456E-8C59-D22E54457242}" name="Estimate" dataDxfId="79"/>
    <tableColumn id="3" xr3:uid="{9316FBFE-7C73-47DB-A88B-AB7BCCDBE884}" name="Confidence Interval: Lower" dataDxfId="78"/>
    <tableColumn id="4" xr3:uid="{D455560E-7D16-41CA-B675-5D39AAA4D94E}" name="Confidence Interval: Upper" dataDxfId="77"/>
    <tableColumn id="5" xr3:uid="{80A19B2A-B5BD-4959-9160-DA899DACAF1D}" name="Odds" dataDxfId="76"/>
    <tableColumn id="6" xr3:uid="{EED208C3-7FFA-4659-9256-BD0C9B47C5E8}" name="Standard Error" dataDxfId="75"/>
    <tableColumn id="7" xr3:uid="{37655F42-52FC-490D-ABA4-79551E7A3A4C}" name="Chi2-Statistic" dataDxfId="74"/>
    <tableColumn id="8" xr3:uid="{50AC4BBA-F2E7-4198-A03A-208C6D4822B3}" name="P-Valu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CD292E9-5621-40A3-AD68-CE18697C2A36}" name="Tabela44" displayName="Tabela44" ref="C78:F81" totalsRowShown="0">
  <autoFilter ref="C78:F81" xr:uid="{7535B64D-7216-46B8-B2B3-A7C1DD19BE19}"/>
  <tableColumns count="4">
    <tableColumn id="1" xr3:uid="{5F278718-300E-48DD-B066-C0C65BB754EC}" name="Predictor" dataDxfId="73"/>
    <tableColumn id="2" xr3:uid="{9162DC4A-376B-458E-A196-0BEB1C7524BA}" name="Intercept" dataDxfId="72"/>
    <tableColumn id="3" xr3:uid="{457C7F8F-E6EF-4C2C-96EC-B15369EFA80B}" name="IndustryType_Discount" dataDxfId="71"/>
    <tableColumn id="4" xr3:uid="{5B2ECB53-F62B-4068-91CF-AA9328A126E4}" name="IndustryType_Grocery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80926D2-E027-4D99-B333-31F02EA877ED}" name="Tabela45" displayName="Tabela45" ref="C85:F90" totalsRowShown="0">
  <autoFilter ref="C85:F90" xr:uid="{85DC7D99-9E06-4BAC-A318-09242AC19E99}"/>
  <tableColumns count="4">
    <tableColumn id="1" xr3:uid="{1461A310-78C4-414C-810E-FB4350F2674F}" name="Row ID" dataDxfId="70"/>
    <tableColumn id="2" xr3:uid="{C0D626BB-34F3-4CC1-AC52-0958B00F252C}" name="Component 1" dataDxfId="69"/>
    <tableColumn id="3" xr3:uid="{A9671B7D-D9CA-47AA-A50C-C17166413ABE}" name="Component 2" dataDxfId="68"/>
    <tableColumn id="4" xr3:uid="{20CF3EF7-E31F-4451-A4B1-E5EC39BCD6E7}" name="Component 3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BA0354E-6E6B-4162-9FCE-4D1F61806CA7}">
  <we:reference id="WA104379190" version="1.0.0.0" store="pt-BR" storeType="omex"/>
  <we:alternateReferences>
    <we:reference id="WA104379190" version="1.0.0.0" store="omex" storeType="omex"/>
  </we:alternateReferences>
  <we:properties/>
  <we:bindings>
    <we:binding id="RangeSelect" type="matrix" appref="{EEBE626A-1B22-4515-AFCA-A473A9CED0B2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F1" workbookViewId="0">
      <selection activeCell="L6" sqref="L6"/>
    </sheetView>
  </sheetViews>
  <sheetFormatPr defaultColWidth="11"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74</v>
      </c>
      <c r="C2">
        <v>5.8310000000000004</v>
      </c>
      <c r="D2">
        <v>5.8310000000000004</v>
      </c>
      <c r="E2">
        <v>48.85</v>
      </c>
      <c r="F2">
        <v>0.27700000000000002</v>
      </c>
      <c r="G2" t="s">
        <v>15</v>
      </c>
      <c r="H2">
        <v>0</v>
      </c>
      <c r="I2" t="s">
        <v>16</v>
      </c>
      <c r="J2" t="s">
        <v>17</v>
      </c>
      <c r="K2" t="s">
        <v>17</v>
      </c>
      <c r="L2" s="1" t="s">
        <v>17</v>
      </c>
      <c r="M2" t="s">
        <v>17</v>
      </c>
      <c r="N2" t="s">
        <v>18</v>
      </c>
    </row>
    <row r="3" spans="1:14">
      <c r="A3" t="s">
        <v>19</v>
      </c>
      <c r="B3">
        <v>21</v>
      </c>
      <c r="C3">
        <v>19.452000000000002</v>
      </c>
      <c r="D3">
        <v>19.452000000000002</v>
      </c>
      <c r="E3">
        <v>69.02</v>
      </c>
      <c r="F3">
        <v>1.024</v>
      </c>
      <c r="G3" t="s">
        <v>20</v>
      </c>
      <c r="H3">
        <v>0</v>
      </c>
      <c r="I3" t="s">
        <v>16</v>
      </c>
      <c r="J3" t="s">
        <v>17</v>
      </c>
      <c r="K3" t="s">
        <v>17</v>
      </c>
      <c r="L3" s="1" t="s">
        <v>17</v>
      </c>
      <c r="M3" t="s">
        <v>17</v>
      </c>
      <c r="N3" t="s">
        <v>21</v>
      </c>
    </row>
    <row r="4" spans="1:14">
      <c r="A4" t="s">
        <v>22</v>
      </c>
      <c r="B4">
        <v>38</v>
      </c>
      <c r="C4">
        <v>10.898</v>
      </c>
      <c r="D4">
        <v>10.65</v>
      </c>
      <c r="E4">
        <v>69.41</v>
      </c>
      <c r="F4">
        <v>1.3280000000000001</v>
      </c>
      <c r="G4" t="s">
        <v>20</v>
      </c>
      <c r="H4">
        <v>0</v>
      </c>
      <c r="I4" t="s">
        <v>16</v>
      </c>
      <c r="J4" t="s">
        <v>17</v>
      </c>
      <c r="K4" t="s">
        <v>17</v>
      </c>
      <c r="L4" s="1" t="s">
        <v>17</v>
      </c>
      <c r="M4" t="s">
        <v>17</v>
      </c>
      <c r="N4" t="s">
        <v>21</v>
      </c>
    </row>
    <row r="5" spans="1:14">
      <c r="A5" t="s">
        <v>23</v>
      </c>
      <c r="B5">
        <v>82</v>
      </c>
      <c r="C5">
        <v>4.7549999999999999</v>
      </c>
      <c r="D5">
        <v>8.5510000000000002</v>
      </c>
      <c r="E5">
        <v>68.03</v>
      </c>
      <c r="F5">
        <v>3.8260000000000001</v>
      </c>
      <c r="G5" t="s">
        <v>20</v>
      </c>
      <c r="H5">
        <v>0</v>
      </c>
      <c r="I5" t="s">
        <v>16</v>
      </c>
      <c r="J5" t="s">
        <v>17</v>
      </c>
      <c r="K5" t="s">
        <v>17</v>
      </c>
      <c r="L5" s="1" t="s">
        <v>17</v>
      </c>
      <c r="M5" t="s">
        <v>17</v>
      </c>
      <c r="N5" t="s">
        <v>21</v>
      </c>
    </row>
    <row r="6" spans="1:14">
      <c r="A6" t="s">
        <v>24</v>
      </c>
      <c r="B6">
        <v>15</v>
      </c>
      <c r="C6">
        <v>26.648000000000003</v>
      </c>
      <c r="D6">
        <v>30.736000000000001</v>
      </c>
      <c r="E6">
        <v>11.07</v>
      </c>
      <c r="F6">
        <v>0.254</v>
      </c>
      <c r="G6" t="s">
        <v>25</v>
      </c>
      <c r="H6">
        <v>0</v>
      </c>
      <c r="I6" t="s">
        <v>16</v>
      </c>
      <c r="J6" t="s">
        <v>17</v>
      </c>
      <c r="K6" t="s">
        <v>17</v>
      </c>
      <c r="L6" s="1" t="s">
        <v>17</v>
      </c>
      <c r="M6" t="s">
        <v>17</v>
      </c>
      <c r="N6" t="s">
        <v>26</v>
      </c>
    </row>
    <row r="7" spans="1:14">
      <c r="A7" t="s">
        <v>27</v>
      </c>
      <c r="B7">
        <v>48</v>
      </c>
      <c r="C7">
        <v>8.64</v>
      </c>
      <c r="D7">
        <v>16.300999999999998</v>
      </c>
      <c r="E7">
        <v>60.41</v>
      </c>
      <c r="F7">
        <v>0.53</v>
      </c>
      <c r="G7" t="s">
        <v>28</v>
      </c>
      <c r="H7">
        <v>0</v>
      </c>
      <c r="I7" t="s">
        <v>16</v>
      </c>
      <c r="J7" t="s">
        <v>17</v>
      </c>
      <c r="K7" t="s">
        <v>17</v>
      </c>
      <c r="L7" s="1" t="s">
        <v>17</v>
      </c>
      <c r="M7" t="s">
        <v>17</v>
      </c>
      <c r="N7" t="s">
        <v>26</v>
      </c>
    </row>
    <row r="8" spans="1:14">
      <c r="A8" t="s">
        <v>29</v>
      </c>
      <c r="B8">
        <v>51</v>
      </c>
      <c r="C8">
        <v>8.3469999999999995</v>
      </c>
      <c r="D8">
        <v>8.0960000000000001</v>
      </c>
      <c r="E8">
        <v>46.95</v>
      </c>
      <c r="F8">
        <v>2.1789999999999998</v>
      </c>
      <c r="G8" t="s">
        <v>30</v>
      </c>
      <c r="H8">
        <v>0</v>
      </c>
      <c r="I8" t="s">
        <v>16</v>
      </c>
      <c r="J8" t="s">
        <v>17</v>
      </c>
      <c r="K8" t="s">
        <v>17</v>
      </c>
      <c r="L8" s="1" t="s">
        <v>17</v>
      </c>
      <c r="M8" t="s">
        <v>17</v>
      </c>
      <c r="N8" t="s">
        <v>26</v>
      </c>
    </row>
    <row r="9" spans="1:14">
      <c r="A9" t="s">
        <v>31</v>
      </c>
      <c r="B9">
        <v>71</v>
      </c>
      <c r="C9">
        <v>6.0819999999999999</v>
      </c>
      <c r="D9">
        <v>6.0819999999999999</v>
      </c>
      <c r="E9">
        <v>72.790000000000006</v>
      </c>
      <c r="F9">
        <v>1.3660000000000001</v>
      </c>
      <c r="G9" t="s">
        <v>28</v>
      </c>
      <c r="H9">
        <v>0</v>
      </c>
      <c r="I9" t="s">
        <v>16</v>
      </c>
      <c r="J9" t="s">
        <v>17</v>
      </c>
      <c r="K9" t="s">
        <v>17</v>
      </c>
      <c r="L9" s="1" t="s">
        <v>17</v>
      </c>
      <c r="M9" t="s">
        <v>17</v>
      </c>
      <c r="N9" t="s">
        <v>26</v>
      </c>
    </row>
    <row r="10" spans="1:14">
      <c r="A10" t="s">
        <v>32</v>
      </c>
      <c r="B10">
        <v>36</v>
      </c>
      <c r="C10">
        <v>11.318999999999999</v>
      </c>
      <c r="D10">
        <v>10.966999999999999</v>
      </c>
      <c r="E10">
        <v>10.07</v>
      </c>
      <c r="F10">
        <v>1.4530000000000001</v>
      </c>
      <c r="G10" t="s">
        <v>33</v>
      </c>
      <c r="H10">
        <v>0</v>
      </c>
      <c r="I10" t="s">
        <v>16</v>
      </c>
      <c r="J10" t="s">
        <v>17</v>
      </c>
      <c r="K10" t="s">
        <v>34</v>
      </c>
      <c r="L10" s="1" t="s">
        <v>17</v>
      </c>
      <c r="M10" t="s">
        <v>17</v>
      </c>
      <c r="N10" t="s">
        <v>26</v>
      </c>
    </row>
    <row r="11" spans="1:14">
      <c r="A11" t="s">
        <v>35</v>
      </c>
      <c r="B11">
        <v>78</v>
      </c>
      <c r="C11">
        <v>5.1070000000000002</v>
      </c>
      <c r="D11">
        <v>5.2839999999999998</v>
      </c>
      <c r="E11">
        <v>12.09</v>
      </c>
      <c r="F11">
        <v>1.4930000000000001</v>
      </c>
      <c r="G11" t="s">
        <v>15</v>
      </c>
      <c r="H11">
        <v>0</v>
      </c>
      <c r="I11" t="s">
        <v>16</v>
      </c>
      <c r="J11" t="s">
        <v>17</v>
      </c>
      <c r="K11" t="s">
        <v>17</v>
      </c>
      <c r="L11" s="1" t="s">
        <v>17</v>
      </c>
      <c r="M11" t="s">
        <v>17</v>
      </c>
      <c r="N11" t="s">
        <v>18</v>
      </c>
    </row>
    <row r="12" spans="1:14">
      <c r="A12" t="s">
        <v>36</v>
      </c>
      <c r="B12">
        <v>49</v>
      </c>
      <c r="C12">
        <v>8.5089999999999986</v>
      </c>
      <c r="D12">
        <v>35.214000000000006</v>
      </c>
      <c r="E12">
        <v>98.47</v>
      </c>
      <c r="F12">
        <v>7.1550000000000002</v>
      </c>
      <c r="G12" t="s">
        <v>37</v>
      </c>
      <c r="H12">
        <v>0</v>
      </c>
      <c r="I12" t="s">
        <v>16</v>
      </c>
      <c r="J12" t="s">
        <v>17</v>
      </c>
      <c r="K12" t="s">
        <v>17</v>
      </c>
      <c r="L12" s="1" t="s">
        <v>17</v>
      </c>
      <c r="M12" t="s">
        <v>17</v>
      </c>
      <c r="N12" t="s">
        <v>37</v>
      </c>
    </row>
    <row r="13" spans="1:14">
      <c r="A13" t="s">
        <v>38</v>
      </c>
      <c r="B13">
        <v>87</v>
      </c>
      <c r="C13">
        <v>4.4019999999999992</v>
      </c>
      <c r="D13">
        <v>4.4279999999999999</v>
      </c>
      <c r="E13">
        <v>45.67</v>
      </c>
      <c r="F13">
        <v>0.50900000000000001</v>
      </c>
      <c r="G13" t="s">
        <v>15</v>
      </c>
      <c r="H13">
        <v>0</v>
      </c>
      <c r="I13" t="s">
        <v>16</v>
      </c>
      <c r="J13" t="s">
        <v>17</v>
      </c>
      <c r="K13" t="s">
        <v>17</v>
      </c>
      <c r="L13" s="1" t="s">
        <v>17</v>
      </c>
      <c r="M13" t="s">
        <v>17</v>
      </c>
      <c r="N13" t="s">
        <v>18</v>
      </c>
    </row>
    <row r="14" spans="1:14">
      <c r="A14" t="s">
        <v>39</v>
      </c>
      <c r="B14">
        <v>3</v>
      </c>
      <c r="C14">
        <v>74.739999999999995</v>
      </c>
      <c r="D14">
        <v>105.1</v>
      </c>
      <c r="E14">
        <v>50.75</v>
      </c>
      <c r="F14">
        <v>0.44700000000000001</v>
      </c>
      <c r="G14" t="s">
        <v>15</v>
      </c>
      <c r="H14">
        <v>0</v>
      </c>
      <c r="I14" t="s">
        <v>40</v>
      </c>
      <c r="J14" t="s">
        <v>41</v>
      </c>
      <c r="K14" t="s">
        <v>42</v>
      </c>
      <c r="L14">
        <v>2</v>
      </c>
      <c r="M14">
        <v>999</v>
      </c>
      <c r="N14" t="s">
        <v>18</v>
      </c>
    </row>
    <row r="15" spans="1:14">
      <c r="A15" t="s">
        <v>43</v>
      </c>
      <c r="B15">
        <v>53</v>
      </c>
      <c r="C15">
        <v>7.9670000000000005</v>
      </c>
      <c r="D15">
        <v>7.84</v>
      </c>
      <c r="E15">
        <v>13.94</v>
      </c>
      <c r="F15">
        <v>2.157</v>
      </c>
      <c r="G15" t="s">
        <v>37</v>
      </c>
      <c r="H15">
        <v>0</v>
      </c>
      <c r="I15" t="s">
        <v>16</v>
      </c>
      <c r="J15" t="s">
        <v>17</v>
      </c>
      <c r="K15" t="s">
        <v>17</v>
      </c>
      <c r="L15" s="1" t="s">
        <v>17</v>
      </c>
      <c r="M15" t="s">
        <v>17</v>
      </c>
      <c r="N15" t="s">
        <v>37</v>
      </c>
    </row>
    <row r="16" spans="1:14">
      <c r="A16" t="s">
        <v>44</v>
      </c>
      <c r="B16">
        <v>79</v>
      </c>
      <c r="C16">
        <v>5.0150000000000006</v>
      </c>
      <c r="D16">
        <v>5.0150000000000006</v>
      </c>
      <c r="E16">
        <v>4.24</v>
      </c>
      <c r="F16">
        <v>0.17899999999999999</v>
      </c>
      <c r="G16" t="s">
        <v>28</v>
      </c>
      <c r="H16">
        <v>0</v>
      </c>
      <c r="I16" t="s">
        <v>16</v>
      </c>
      <c r="J16" t="s">
        <v>17</v>
      </c>
      <c r="K16" t="s">
        <v>17</v>
      </c>
      <c r="L16" s="1" t="s">
        <v>17</v>
      </c>
      <c r="M16" t="s">
        <v>17</v>
      </c>
      <c r="N16" t="s">
        <v>26</v>
      </c>
    </row>
    <row r="17" spans="1:14">
      <c r="A17" t="s">
        <v>45</v>
      </c>
      <c r="B17">
        <v>23</v>
      </c>
      <c r="C17">
        <v>18.817</v>
      </c>
      <c r="D17">
        <v>29.11</v>
      </c>
      <c r="E17">
        <v>84.23</v>
      </c>
      <c r="F17">
        <v>1.514</v>
      </c>
      <c r="G17" t="s">
        <v>20</v>
      </c>
      <c r="H17">
        <v>0</v>
      </c>
      <c r="I17" t="s">
        <v>16</v>
      </c>
      <c r="J17" t="s">
        <v>46</v>
      </c>
      <c r="K17" t="s">
        <v>17</v>
      </c>
      <c r="L17" s="1" t="s">
        <v>17</v>
      </c>
      <c r="M17" t="s">
        <v>17</v>
      </c>
      <c r="N17" t="s">
        <v>21</v>
      </c>
    </row>
    <row r="18" spans="1:14">
      <c r="A18" t="s">
        <v>47</v>
      </c>
      <c r="B18">
        <v>63</v>
      </c>
      <c r="C18">
        <v>6.9740000000000002</v>
      </c>
      <c r="D18">
        <v>7.3419999999999996</v>
      </c>
      <c r="E18">
        <v>7.1</v>
      </c>
      <c r="F18">
        <v>3.4249999999999998</v>
      </c>
      <c r="G18" t="s">
        <v>37</v>
      </c>
      <c r="H18">
        <v>0</v>
      </c>
      <c r="I18" t="s">
        <v>16</v>
      </c>
      <c r="J18" t="s">
        <v>17</v>
      </c>
      <c r="K18" t="s">
        <v>17</v>
      </c>
      <c r="L18" s="1" t="s">
        <v>17</v>
      </c>
      <c r="M18" t="s">
        <v>17</v>
      </c>
      <c r="N18" t="s">
        <v>37</v>
      </c>
    </row>
    <row r="19" spans="1:14">
      <c r="A19" t="s">
        <v>48</v>
      </c>
      <c r="B19">
        <v>25</v>
      </c>
      <c r="C19">
        <v>17.503999999999998</v>
      </c>
      <c r="D19">
        <v>17.503999999999998</v>
      </c>
      <c r="E19">
        <v>54.12</v>
      </c>
      <c r="F19">
        <v>11.132</v>
      </c>
      <c r="G19" t="s">
        <v>15</v>
      </c>
      <c r="H19">
        <v>0</v>
      </c>
      <c r="I19" t="s">
        <v>16</v>
      </c>
      <c r="J19" t="s">
        <v>17</v>
      </c>
      <c r="K19" t="s">
        <v>17</v>
      </c>
      <c r="L19" s="1" t="s">
        <v>17</v>
      </c>
      <c r="M19" t="s">
        <v>17</v>
      </c>
      <c r="N19" t="s">
        <v>18</v>
      </c>
    </row>
    <row r="20" spans="1:14">
      <c r="A20" t="s">
        <v>49</v>
      </c>
      <c r="B20">
        <v>54</v>
      </c>
      <c r="C20">
        <v>7.67</v>
      </c>
      <c r="D20">
        <v>7.6290000000000004</v>
      </c>
      <c r="E20">
        <v>21.04</v>
      </c>
      <c r="F20">
        <v>4.8120000000000003</v>
      </c>
      <c r="G20" t="s">
        <v>15</v>
      </c>
      <c r="H20">
        <v>0</v>
      </c>
      <c r="I20" t="s">
        <v>50</v>
      </c>
      <c r="J20" t="s">
        <v>17</v>
      </c>
      <c r="K20" t="s">
        <v>17</v>
      </c>
      <c r="L20" s="1" t="s">
        <v>17</v>
      </c>
      <c r="M20" t="s">
        <v>17</v>
      </c>
      <c r="N20" t="s">
        <v>18</v>
      </c>
    </row>
    <row r="21" spans="1:14">
      <c r="A21" t="s">
        <v>51</v>
      </c>
      <c r="B21">
        <v>40</v>
      </c>
      <c r="C21">
        <v>10.391</v>
      </c>
      <c r="D21">
        <v>10.229999999999999</v>
      </c>
      <c r="E21">
        <v>30.96</v>
      </c>
      <c r="F21">
        <v>7.9160000000000004</v>
      </c>
      <c r="G21" t="s">
        <v>15</v>
      </c>
      <c r="H21">
        <v>0</v>
      </c>
      <c r="I21" t="s">
        <v>16</v>
      </c>
      <c r="J21" t="s">
        <v>52</v>
      </c>
      <c r="K21" t="s">
        <v>53</v>
      </c>
      <c r="L21" s="1" t="s">
        <v>17</v>
      </c>
      <c r="M21" t="s">
        <v>17</v>
      </c>
      <c r="N21" t="s">
        <v>18</v>
      </c>
    </row>
    <row r="22" spans="1:14">
      <c r="A22" t="s">
        <v>54</v>
      </c>
      <c r="B22">
        <v>59</v>
      </c>
      <c r="C22">
        <v>7.2709999999999999</v>
      </c>
      <c r="D22">
        <v>9.2860000000000014</v>
      </c>
      <c r="E22">
        <v>59.64</v>
      </c>
      <c r="F22">
        <v>3.1549999999999998</v>
      </c>
      <c r="G22" t="s">
        <v>28</v>
      </c>
      <c r="H22">
        <v>0</v>
      </c>
      <c r="I22" t="s">
        <v>16</v>
      </c>
      <c r="J22" t="s">
        <v>17</v>
      </c>
      <c r="K22" t="s">
        <v>17</v>
      </c>
      <c r="L22" s="1" t="s">
        <v>17</v>
      </c>
      <c r="M22" t="s">
        <v>17</v>
      </c>
      <c r="N22" t="s">
        <v>26</v>
      </c>
    </row>
    <row r="23" spans="1:14">
      <c r="A23" t="s">
        <v>55</v>
      </c>
      <c r="B23">
        <v>88</v>
      </c>
      <c r="C23">
        <v>4.37</v>
      </c>
      <c r="D23">
        <v>37.877000000000002</v>
      </c>
      <c r="E23">
        <v>19.489999999999998</v>
      </c>
      <c r="F23">
        <v>3.7999999999999999E-2</v>
      </c>
      <c r="G23" t="s">
        <v>28</v>
      </c>
      <c r="H23">
        <v>0</v>
      </c>
      <c r="I23" t="s">
        <v>16</v>
      </c>
      <c r="J23" t="s">
        <v>17</v>
      </c>
      <c r="K23" t="s">
        <v>17</v>
      </c>
      <c r="L23" s="1" t="s">
        <v>17</v>
      </c>
      <c r="M23" t="s">
        <v>17</v>
      </c>
      <c r="N23" t="s">
        <v>26</v>
      </c>
    </row>
    <row r="24" spans="1:14">
      <c r="A24" t="s">
        <v>56</v>
      </c>
      <c r="B24">
        <v>8</v>
      </c>
      <c r="C24">
        <v>52.21</v>
      </c>
      <c r="D24">
        <v>53.417000000000002</v>
      </c>
      <c r="E24">
        <v>86.36</v>
      </c>
      <c r="F24">
        <v>1.7170000000000001</v>
      </c>
      <c r="G24" t="s">
        <v>57</v>
      </c>
      <c r="H24">
        <v>0</v>
      </c>
      <c r="I24" t="s">
        <v>50</v>
      </c>
      <c r="J24" t="s">
        <v>58</v>
      </c>
      <c r="K24" t="s">
        <v>17</v>
      </c>
      <c r="L24" s="1" t="s">
        <v>17</v>
      </c>
      <c r="M24" t="s">
        <v>17</v>
      </c>
      <c r="N24" t="s">
        <v>26</v>
      </c>
    </row>
    <row r="25" spans="1:14">
      <c r="A25" t="s">
        <v>59</v>
      </c>
      <c r="B25">
        <v>14</v>
      </c>
      <c r="C25">
        <v>27.868000000000002</v>
      </c>
      <c r="D25">
        <v>27.931000000000001</v>
      </c>
      <c r="E25">
        <v>19.47</v>
      </c>
      <c r="F25">
        <v>0.83699999999999997</v>
      </c>
      <c r="G25" t="s">
        <v>60</v>
      </c>
      <c r="H25">
        <v>0</v>
      </c>
      <c r="I25" t="s">
        <v>16</v>
      </c>
      <c r="J25" t="s">
        <v>17</v>
      </c>
      <c r="K25" t="s">
        <v>17</v>
      </c>
      <c r="L25" s="1" t="s">
        <v>17</v>
      </c>
      <c r="M25" t="s">
        <v>17</v>
      </c>
      <c r="N25" t="s">
        <v>61</v>
      </c>
    </row>
    <row r="26" spans="1:14">
      <c r="A26" t="s">
        <v>62</v>
      </c>
      <c r="B26">
        <v>11</v>
      </c>
      <c r="C26">
        <v>35.856000000000002</v>
      </c>
      <c r="D26">
        <v>89.125999999999991</v>
      </c>
      <c r="E26">
        <v>5.04</v>
      </c>
      <c r="F26">
        <v>14.266999999999999</v>
      </c>
      <c r="G26" t="s">
        <v>37</v>
      </c>
      <c r="H26">
        <v>0</v>
      </c>
      <c r="I26" t="s">
        <v>16</v>
      </c>
      <c r="J26" t="s">
        <v>17</v>
      </c>
      <c r="K26" t="s">
        <v>17</v>
      </c>
      <c r="L26" s="1" t="s">
        <v>17</v>
      </c>
      <c r="M26" t="s">
        <v>17</v>
      </c>
      <c r="N26" t="s">
        <v>37</v>
      </c>
    </row>
    <row r="27" spans="1:14">
      <c r="A27" t="s">
        <v>63</v>
      </c>
      <c r="B27">
        <v>90</v>
      </c>
      <c r="C27">
        <v>4.1320000000000006</v>
      </c>
      <c r="D27">
        <v>4.57</v>
      </c>
      <c r="E27">
        <v>9.59</v>
      </c>
      <c r="F27">
        <v>1.147</v>
      </c>
      <c r="G27" t="s">
        <v>28</v>
      </c>
      <c r="H27">
        <v>0</v>
      </c>
      <c r="I27" t="s">
        <v>16</v>
      </c>
      <c r="J27" t="s">
        <v>17</v>
      </c>
      <c r="K27" t="s">
        <v>17</v>
      </c>
      <c r="L27" s="1" t="s">
        <v>17</v>
      </c>
      <c r="M27" t="s">
        <v>17</v>
      </c>
      <c r="N27" t="s">
        <v>26</v>
      </c>
    </row>
    <row r="28" spans="1:14">
      <c r="A28" t="s">
        <v>64</v>
      </c>
      <c r="B28">
        <v>72</v>
      </c>
      <c r="C28">
        <v>5.298</v>
      </c>
      <c r="D28">
        <v>6.117</v>
      </c>
      <c r="E28">
        <v>28.12</v>
      </c>
      <c r="F28">
        <v>1.2470000000000001</v>
      </c>
      <c r="G28" t="s">
        <v>28</v>
      </c>
      <c r="H28">
        <v>0</v>
      </c>
      <c r="I28" t="s">
        <v>16</v>
      </c>
      <c r="J28" t="s">
        <v>17</v>
      </c>
      <c r="K28" t="s">
        <v>17</v>
      </c>
      <c r="L28" s="1" t="s">
        <v>17</v>
      </c>
      <c r="M28" t="s">
        <v>17</v>
      </c>
      <c r="N28" t="s">
        <v>26</v>
      </c>
    </row>
    <row r="29" spans="1:14">
      <c r="A29" t="s">
        <v>65</v>
      </c>
      <c r="B29">
        <v>58</v>
      </c>
      <c r="C29">
        <v>7.43</v>
      </c>
      <c r="D29">
        <v>7.2709999999999999</v>
      </c>
      <c r="E29">
        <v>90.33</v>
      </c>
      <c r="F29">
        <v>3.1989999999999998</v>
      </c>
      <c r="G29" t="s">
        <v>66</v>
      </c>
      <c r="H29">
        <v>0</v>
      </c>
      <c r="I29" t="s">
        <v>16</v>
      </c>
      <c r="J29" t="s">
        <v>17</v>
      </c>
      <c r="K29" t="s">
        <v>17</v>
      </c>
      <c r="L29" s="1" t="s">
        <v>17</v>
      </c>
      <c r="M29" t="s">
        <v>17</v>
      </c>
      <c r="N29" t="s">
        <v>26</v>
      </c>
    </row>
    <row r="30" spans="1:14">
      <c r="A30" t="s">
        <v>67</v>
      </c>
      <c r="B30">
        <v>13</v>
      </c>
      <c r="C30">
        <v>28.917000000000002</v>
      </c>
      <c r="D30">
        <v>28.917000000000002</v>
      </c>
      <c r="E30">
        <v>77.760000000000005</v>
      </c>
      <c r="F30">
        <v>1.2729999999999999</v>
      </c>
      <c r="G30" t="s">
        <v>15</v>
      </c>
      <c r="H30">
        <v>0</v>
      </c>
      <c r="I30" t="s">
        <v>16</v>
      </c>
      <c r="J30" t="s">
        <v>17</v>
      </c>
      <c r="K30" t="s">
        <v>17</v>
      </c>
      <c r="L30" s="1" t="s">
        <v>17</v>
      </c>
      <c r="M30" t="s">
        <v>17</v>
      </c>
      <c r="N30" t="s">
        <v>18</v>
      </c>
    </row>
    <row r="31" spans="1:14">
      <c r="A31" t="s">
        <v>68</v>
      </c>
      <c r="B31">
        <v>73</v>
      </c>
      <c r="C31">
        <v>5.8440000000000003</v>
      </c>
      <c r="D31">
        <v>8.6230000000000011</v>
      </c>
      <c r="E31">
        <v>97.49</v>
      </c>
      <c r="F31">
        <v>0</v>
      </c>
      <c r="G31" t="s">
        <v>28</v>
      </c>
      <c r="H31">
        <v>0</v>
      </c>
      <c r="I31" t="s">
        <v>16</v>
      </c>
      <c r="J31" t="s">
        <v>17</v>
      </c>
      <c r="K31" t="s">
        <v>17</v>
      </c>
      <c r="L31" s="1" t="s">
        <v>17</v>
      </c>
      <c r="M31" t="s">
        <v>17</v>
      </c>
      <c r="N31" t="s">
        <v>26</v>
      </c>
    </row>
    <row r="32" spans="1:14">
      <c r="A32" t="s">
        <v>69</v>
      </c>
      <c r="B32">
        <v>41</v>
      </c>
      <c r="C32">
        <v>10.220999999999998</v>
      </c>
      <c r="D32">
        <v>13.154</v>
      </c>
      <c r="E32">
        <v>18.989999999999998</v>
      </c>
      <c r="F32">
        <v>1.276</v>
      </c>
      <c r="G32" t="s">
        <v>70</v>
      </c>
      <c r="H32">
        <v>0</v>
      </c>
      <c r="I32" t="s">
        <v>16</v>
      </c>
      <c r="J32" t="s">
        <v>17</v>
      </c>
      <c r="K32" t="s">
        <v>17</v>
      </c>
      <c r="L32" s="1" t="s">
        <v>17</v>
      </c>
      <c r="M32" t="s">
        <v>17</v>
      </c>
      <c r="N32" t="s">
        <v>26</v>
      </c>
    </row>
    <row r="33" spans="1:14">
      <c r="A33" t="s">
        <v>71</v>
      </c>
      <c r="B33">
        <v>94</v>
      </c>
      <c r="C33">
        <v>3.9459999999999997</v>
      </c>
      <c r="D33">
        <v>3.9459999999999997</v>
      </c>
      <c r="E33">
        <v>98.56</v>
      </c>
      <c r="F33">
        <v>0.16300000000000001</v>
      </c>
      <c r="G33" t="s">
        <v>20</v>
      </c>
      <c r="H33">
        <v>0</v>
      </c>
      <c r="I33" t="s">
        <v>16</v>
      </c>
      <c r="J33" t="s">
        <v>17</v>
      </c>
      <c r="K33" t="s">
        <v>17</v>
      </c>
      <c r="L33" s="1" t="s">
        <v>17</v>
      </c>
      <c r="M33" t="s">
        <v>17</v>
      </c>
      <c r="N33" t="s">
        <v>21</v>
      </c>
    </row>
    <row r="34" spans="1:14">
      <c r="A34" t="s">
        <v>72</v>
      </c>
      <c r="B34">
        <v>68</v>
      </c>
      <c r="C34">
        <v>6.2229999999999999</v>
      </c>
      <c r="D34">
        <v>6.51</v>
      </c>
      <c r="E34">
        <v>1.02</v>
      </c>
      <c r="F34">
        <v>3.6850000000000001</v>
      </c>
      <c r="G34" t="s">
        <v>73</v>
      </c>
      <c r="H34">
        <v>0</v>
      </c>
      <c r="I34" t="s">
        <v>16</v>
      </c>
      <c r="J34" t="s">
        <v>17</v>
      </c>
      <c r="K34" t="s">
        <v>17</v>
      </c>
      <c r="L34" s="1" t="s">
        <v>17</v>
      </c>
      <c r="M34" t="s">
        <v>17</v>
      </c>
      <c r="N34" t="s">
        <v>26</v>
      </c>
    </row>
    <row r="35" spans="1:14">
      <c r="A35" t="s">
        <v>74</v>
      </c>
      <c r="B35">
        <v>95</v>
      </c>
      <c r="C35">
        <v>3.8820000000000001</v>
      </c>
      <c r="D35">
        <v>3.8820000000000001</v>
      </c>
      <c r="E35">
        <v>28.77</v>
      </c>
      <c r="F35">
        <v>3.5219999999999998</v>
      </c>
      <c r="G35" t="s">
        <v>37</v>
      </c>
      <c r="H35">
        <v>0</v>
      </c>
      <c r="I35" t="s">
        <v>16</v>
      </c>
      <c r="J35" t="s">
        <v>17</v>
      </c>
      <c r="K35" t="s">
        <v>17</v>
      </c>
      <c r="L35" s="1" t="s">
        <v>17</v>
      </c>
      <c r="M35" t="s">
        <v>17</v>
      </c>
      <c r="N35" t="s">
        <v>37</v>
      </c>
    </row>
    <row r="36" spans="1:14">
      <c r="A36" t="s">
        <v>75</v>
      </c>
      <c r="B36">
        <v>96</v>
      </c>
      <c r="C36">
        <v>3.8600000000000003</v>
      </c>
      <c r="D36">
        <v>3.8600000000000003</v>
      </c>
      <c r="E36">
        <v>37.520000000000003</v>
      </c>
      <c r="F36">
        <v>0.16600000000000001</v>
      </c>
      <c r="G36" t="s">
        <v>15</v>
      </c>
      <c r="H36">
        <v>0</v>
      </c>
      <c r="I36" t="s">
        <v>16</v>
      </c>
      <c r="J36" t="s">
        <v>17</v>
      </c>
      <c r="K36" t="s">
        <v>17</v>
      </c>
      <c r="L36" s="1" t="s">
        <v>17</v>
      </c>
      <c r="M36" t="s">
        <v>17</v>
      </c>
      <c r="N36" t="s">
        <v>18</v>
      </c>
    </row>
    <row r="37" spans="1:14">
      <c r="A37" t="s">
        <v>76</v>
      </c>
      <c r="B37">
        <v>4</v>
      </c>
      <c r="C37">
        <v>71.278999999999996</v>
      </c>
      <c r="D37">
        <v>72.595999999999989</v>
      </c>
      <c r="E37">
        <v>19.37</v>
      </c>
      <c r="F37">
        <v>1.7929999999999999</v>
      </c>
      <c r="G37" t="s">
        <v>15</v>
      </c>
      <c r="H37">
        <v>0</v>
      </c>
      <c r="I37" t="s">
        <v>16</v>
      </c>
      <c r="J37" t="s">
        <v>17</v>
      </c>
      <c r="K37" t="s">
        <v>17</v>
      </c>
      <c r="L37" s="1" t="s">
        <v>17</v>
      </c>
      <c r="M37" t="s">
        <v>17</v>
      </c>
      <c r="N37" t="s">
        <v>18</v>
      </c>
    </row>
    <row r="38" spans="1:14">
      <c r="A38" t="s">
        <v>77</v>
      </c>
      <c r="B38">
        <v>50</v>
      </c>
      <c r="C38">
        <v>8.35</v>
      </c>
      <c r="D38">
        <v>8.3469999999999995</v>
      </c>
      <c r="E38">
        <v>51.38</v>
      </c>
      <c r="F38">
        <v>0.41</v>
      </c>
      <c r="G38" t="s">
        <v>20</v>
      </c>
      <c r="H38">
        <v>0</v>
      </c>
      <c r="I38" t="s">
        <v>16</v>
      </c>
      <c r="J38" t="s">
        <v>17</v>
      </c>
      <c r="K38" t="s">
        <v>17</v>
      </c>
      <c r="L38" s="1" t="s">
        <v>17</v>
      </c>
      <c r="M38" t="s">
        <v>17</v>
      </c>
      <c r="N38" t="s">
        <v>21</v>
      </c>
    </row>
    <row r="39" spans="1:14">
      <c r="A39" t="s">
        <v>78</v>
      </c>
      <c r="B39">
        <v>52</v>
      </c>
      <c r="C39">
        <v>8.0960000000000001</v>
      </c>
      <c r="D39">
        <v>8.1709999999999994</v>
      </c>
      <c r="E39">
        <v>82.6</v>
      </c>
      <c r="F39">
        <v>1.92</v>
      </c>
      <c r="G39" t="s">
        <v>30</v>
      </c>
      <c r="H39">
        <v>0</v>
      </c>
      <c r="I39" t="s">
        <v>79</v>
      </c>
      <c r="K39" t="s">
        <v>80</v>
      </c>
      <c r="L39" s="1" t="s">
        <v>17</v>
      </c>
      <c r="M39" t="s">
        <v>17</v>
      </c>
      <c r="N39" t="s">
        <v>26</v>
      </c>
    </row>
    <row r="40" spans="1:14">
      <c r="A40" t="s">
        <v>81</v>
      </c>
      <c r="B40">
        <v>28</v>
      </c>
      <c r="C40">
        <v>14.1</v>
      </c>
      <c r="D40">
        <v>14.1</v>
      </c>
      <c r="E40">
        <v>87.82</v>
      </c>
      <c r="F40">
        <v>0.313</v>
      </c>
      <c r="G40" t="s">
        <v>20</v>
      </c>
      <c r="H40">
        <v>0</v>
      </c>
      <c r="I40" t="s">
        <v>16</v>
      </c>
      <c r="J40" t="s">
        <v>46</v>
      </c>
      <c r="K40" t="s">
        <v>17</v>
      </c>
      <c r="L40" s="1" t="s">
        <v>17</v>
      </c>
      <c r="M40" t="s">
        <v>17</v>
      </c>
      <c r="N40" t="s">
        <v>21</v>
      </c>
    </row>
    <row r="41" spans="1:14">
      <c r="A41" t="s">
        <v>82</v>
      </c>
      <c r="B41">
        <v>1</v>
      </c>
      <c r="C41">
        <v>334.30199999999996</v>
      </c>
      <c r="D41">
        <v>473.97899999999998</v>
      </c>
      <c r="E41">
        <v>15.16</v>
      </c>
      <c r="F41">
        <v>4.7789999999999999</v>
      </c>
      <c r="G41" t="s">
        <v>15</v>
      </c>
      <c r="H41">
        <v>0</v>
      </c>
      <c r="I41" t="s">
        <v>16</v>
      </c>
      <c r="J41" t="s">
        <v>17</v>
      </c>
      <c r="K41" t="s">
        <v>17</v>
      </c>
      <c r="L41" s="1" t="s">
        <v>17</v>
      </c>
      <c r="M41" t="s">
        <v>17</v>
      </c>
      <c r="N41" t="s">
        <v>18</v>
      </c>
    </row>
    <row r="42" spans="1:14">
      <c r="A42" t="s">
        <v>83</v>
      </c>
      <c r="B42">
        <v>62</v>
      </c>
      <c r="C42">
        <v>6.9989999999999997</v>
      </c>
      <c r="D42">
        <v>6.9989999999999997</v>
      </c>
      <c r="E42">
        <v>45.93</v>
      </c>
      <c r="F42">
        <v>8.3000000000000004E-2</v>
      </c>
      <c r="G42" t="s">
        <v>20</v>
      </c>
      <c r="H42">
        <v>0</v>
      </c>
      <c r="I42" t="s">
        <v>16</v>
      </c>
      <c r="K42" t="s">
        <v>17</v>
      </c>
      <c r="L42" s="1" t="s">
        <v>17</v>
      </c>
      <c r="M42" t="s">
        <v>17</v>
      </c>
      <c r="N42" t="s">
        <v>21</v>
      </c>
    </row>
    <row r="43" spans="1:14">
      <c r="A43" t="s">
        <v>84</v>
      </c>
      <c r="B43">
        <v>45</v>
      </c>
      <c r="C43">
        <v>9.0830000000000002</v>
      </c>
      <c r="D43">
        <v>8.8920000000000012</v>
      </c>
      <c r="E43">
        <v>16.7</v>
      </c>
      <c r="F43">
        <v>5.7910000000000004</v>
      </c>
      <c r="G43" t="s">
        <v>37</v>
      </c>
      <c r="H43">
        <v>0</v>
      </c>
      <c r="I43" t="s">
        <v>16</v>
      </c>
      <c r="J43" t="s">
        <v>17</v>
      </c>
      <c r="K43" t="s">
        <v>17</v>
      </c>
      <c r="L43" s="1" t="s">
        <v>17</v>
      </c>
      <c r="M43" t="s">
        <v>17</v>
      </c>
      <c r="N43" t="s">
        <v>37</v>
      </c>
    </row>
    <row r="44" spans="1:14">
      <c r="A44" t="s">
        <v>85</v>
      </c>
      <c r="B44">
        <v>32</v>
      </c>
      <c r="C44">
        <v>12.491</v>
      </c>
      <c r="D44">
        <v>12.366</v>
      </c>
      <c r="E44">
        <v>32.880000000000003</v>
      </c>
      <c r="F44">
        <v>0.34699999999999998</v>
      </c>
      <c r="G44" t="s">
        <v>20</v>
      </c>
      <c r="H44">
        <v>0</v>
      </c>
      <c r="I44" t="s">
        <v>86</v>
      </c>
      <c r="J44" t="s">
        <v>87</v>
      </c>
      <c r="K44" t="s">
        <v>17</v>
      </c>
      <c r="L44" s="1" t="s">
        <v>17</v>
      </c>
      <c r="M44" t="s">
        <v>17</v>
      </c>
      <c r="N44" t="s">
        <v>21</v>
      </c>
    </row>
    <row r="45" spans="1:14">
      <c r="A45" t="s">
        <v>88</v>
      </c>
      <c r="B45">
        <v>75</v>
      </c>
      <c r="C45">
        <v>5.2119999999999997</v>
      </c>
      <c r="D45">
        <v>5.2119999999999997</v>
      </c>
      <c r="E45">
        <v>3.89</v>
      </c>
      <c r="F45">
        <v>9.0999999999999998E-2</v>
      </c>
      <c r="G45" t="s">
        <v>20</v>
      </c>
      <c r="H45">
        <v>0</v>
      </c>
      <c r="I45" t="s">
        <v>16</v>
      </c>
      <c r="J45" t="s">
        <v>17</v>
      </c>
      <c r="K45" t="s">
        <v>17</v>
      </c>
      <c r="L45" s="1" t="s">
        <v>17</v>
      </c>
      <c r="M45" t="s">
        <v>17</v>
      </c>
      <c r="N45" t="s">
        <v>21</v>
      </c>
    </row>
    <row r="46" spans="1:14">
      <c r="A46" t="s">
        <v>89</v>
      </c>
      <c r="B46">
        <v>24</v>
      </c>
      <c r="C46">
        <v>18.144000000000002</v>
      </c>
      <c r="D46">
        <v>35.263999999999996</v>
      </c>
      <c r="E46">
        <v>60.97</v>
      </c>
      <c r="F46">
        <v>18.106000000000002</v>
      </c>
      <c r="G46" t="s">
        <v>37</v>
      </c>
      <c r="H46">
        <v>0</v>
      </c>
      <c r="I46" t="s">
        <v>16</v>
      </c>
      <c r="J46" t="s">
        <v>17</v>
      </c>
      <c r="K46" t="s">
        <v>17</v>
      </c>
      <c r="L46" s="1" t="s">
        <v>17</v>
      </c>
      <c r="M46" t="s">
        <v>17</v>
      </c>
      <c r="N46" t="s">
        <v>37</v>
      </c>
    </row>
    <row r="47" spans="1:14">
      <c r="A47" t="s">
        <v>90</v>
      </c>
      <c r="B47">
        <v>35</v>
      </c>
      <c r="C47">
        <v>11.625</v>
      </c>
      <c r="D47">
        <v>11.504</v>
      </c>
      <c r="E47">
        <v>50.31</v>
      </c>
      <c r="F47">
        <v>7.9740000000000002</v>
      </c>
      <c r="G47" t="s">
        <v>15</v>
      </c>
      <c r="H47">
        <v>1</v>
      </c>
      <c r="I47" t="s">
        <v>91</v>
      </c>
      <c r="J47" t="s">
        <v>92</v>
      </c>
      <c r="K47" t="s">
        <v>93</v>
      </c>
      <c r="L47">
        <v>16.670000000000002</v>
      </c>
      <c r="M47">
        <v>12</v>
      </c>
      <c r="N47" t="s">
        <v>18</v>
      </c>
    </row>
    <row r="48" spans="1:14">
      <c r="A48" t="s">
        <v>94</v>
      </c>
      <c r="B48">
        <v>39</v>
      </c>
      <c r="C48">
        <v>10.605</v>
      </c>
      <c r="D48">
        <v>10.391</v>
      </c>
      <c r="E48">
        <v>85.89</v>
      </c>
      <c r="F48">
        <v>4.1710000000000003</v>
      </c>
      <c r="G48" t="s">
        <v>57</v>
      </c>
      <c r="H48">
        <v>1</v>
      </c>
      <c r="I48" t="s">
        <v>95</v>
      </c>
      <c r="J48" t="s">
        <v>92</v>
      </c>
      <c r="K48" t="s">
        <v>96</v>
      </c>
      <c r="L48">
        <v>2</v>
      </c>
      <c r="M48">
        <v>999</v>
      </c>
      <c r="N48" t="s">
        <v>26</v>
      </c>
    </row>
    <row r="49" spans="1:14">
      <c r="A49" t="s">
        <v>97</v>
      </c>
      <c r="B49">
        <v>66</v>
      </c>
      <c r="C49">
        <v>6.4429999999999996</v>
      </c>
      <c r="D49">
        <v>6.4850000000000003</v>
      </c>
      <c r="E49">
        <v>64.239999999999995</v>
      </c>
      <c r="F49">
        <v>4.0229999999999997</v>
      </c>
      <c r="G49" t="s">
        <v>98</v>
      </c>
      <c r="H49">
        <v>1</v>
      </c>
      <c r="I49" t="s">
        <v>99</v>
      </c>
      <c r="J49" t="s">
        <v>92</v>
      </c>
      <c r="K49" t="s">
        <v>100</v>
      </c>
      <c r="L49">
        <v>16.600000000000001</v>
      </c>
      <c r="M49">
        <v>2</v>
      </c>
      <c r="N49" t="s">
        <v>26</v>
      </c>
    </row>
    <row r="50" spans="1:14">
      <c r="A50" t="s">
        <v>101</v>
      </c>
      <c r="B50">
        <v>17</v>
      </c>
      <c r="C50">
        <v>26.117999999999999</v>
      </c>
      <c r="D50">
        <v>44.027999999999999</v>
      </c>
      <c r="E50">
        <v>40.869999999999997</v>
      </c>
      <c r="F50">
        <v>0.76700000000000002</v>
      </c>
      <c r="G50" t="s">
        <v>20</v>
      </c>
      <c r="H50">
        <v>1</v>
      </c>
      <c r="I50" t="s">
        <v>102</v>
      </c>
      <c r="J50" t="s">
        <v>103</v>
      </c>
      <c r="K50" t="s">
        <v>104</v>
      </c>
      <c r="L50">
        <v>15</v>
      </c>
      <c r="M50">
        <v>1</v>
      </c>
      <c r="N50" t="s">
        <v>21</v>
      </c>
    </row>
    <row r="51" spans="1:14">
      <c r="A51" t="s">
        <v>105</v>
      </c>
      <c r="B51">
        <v>9</v>
      </c>
      <c r="C51">
        <v>43.962000000000003</v>
      </c>
      <c r="D51">
        <v>77.551000000000002</v>
      </c>
      <c r="E51">
        <v>19.149999999999999</v>
      </c>
      <c r="F51">
        <v>0</v>
      </c>
      <c r="G51" t="s">
        <v>106</v>
      </c>
      <c r="H51">
        <v>1</v>
      </c>
      <c r="I51" t="s">
        <v>107</v>
      </c>
      <c r="J51" t="s">
        <v>92</v>
      </c>
      <c r="K51" t="s">
        <v>108</v>
      </c>
      <c r="L51">
        <v>3</v>
      </c>
      <c r="M51">
        <v>999</v>
      </c>
      <c r="N51" t="s">
        <v>26</v>
      </c>
    </row>
    <row r="52" spans="1:14">
      <c r="A52" t="s">
        <v>109</v>
      </c>
      <c r="B52">
        <v>84</v>
      </c>
      <c r="C52">
        <v>4.665</v>
      </c>
      <c r="D52">
        <v>4.7149999999999999</v>
      </c>
      <c r="E52">
        <v>93.45</v>
      </c>
      <c r="F52">
        <v>3.8540000000000001</v>
      </c>
      <c r="G52" t="s">
        <v>70</v>
      </c>
      <c r="H52">
        <v>1</v>
      </c>
      <c r="I52" t="s">
        <v>110</v>
      </c>
      <c r="J52" t="s">
        <v>92</v>
      </c>
      <c r="K52" t="s">
        <v>111</v>
      </c>
      <c r="L52">
        <v>5</v>
      </c>
      <c r="M52">
        <v>1</v>
      </c>
      <c r="N52" t="s">
        <v>26</v>
      </c>
    </row>
    <row r="53" spans="1:14">
      <c r="A53" t="s">
        <v>112</v>
      </c>
      <c r="B53">
        <v>56</v>
      </c>
      <c r="C53">
        <v>7.5839999999999996</v>
      </c>
      <c r="D53">
        <v>15.19</v>
      </c>
      <c r="E53">
        <v>96.64</v>
      </c>
      <c r="F53">
        <v>4.8019999999999996</v>
      </c>
      <c r="G53" t="s">
        <v>98</v>
      </c>
      <c r="H53">
        <v>1</v>
      </c>
      <c r="I53" t="s">
        <v>113</v>
      </c>
      <c r="J53" t="s">
        <v>92</v>
      </c>
      <c r="K53" t="s">
        <v>114</v>
      </c>
      <c r="L53">
        <v>20</v>
      </c>
      <c r="M53">
        <v>3</v>
      </c>
      <c r="N53" t="s">
        <v>26</v>
      </c>
    </row>
    <row r="54" spans="1:14">
      <c r="A54" t="s">
        <v>115</v>
      </c>
      <c r="B54">
        <v>93</v>
      </c>
      <c r="C54">
        <v>4.0380000000000003</v>
      </c>
      <c r="D54">
        <v>4.0380000000000003</v>
      </c>
      <c r="E54">
        <v>38.64</v>
      </c>
      <c r="F54">
        <v>0.29899999999999999</v>
      </c>
      <c r="G54" t="s">
        <v>60</v>
      </c>
      <c r="H54">
        <v>1</v>
      </c>
      <c r="I54" t="s">
        <v>116</v>
      </c>
      <c r="J54" t="s">
        <v>92</v>
      </c>
      <c r="K54" t="s">
        <v>117</v>
      </c>
      <c r="L54">
        <v>2.5</v>
      </c>
      <c r="M54">
        <v>999</v>
      </c>
      <c r="N54" t="s">
        <v>61</v>
      </c>
    </row>
    <row r="55" spans="1:14">
      <c r="A55" t="s">
        <v>118</v>
      </c>
      <c r="B55">
        <v>12</v>
      </c>
      <c r="C55">
        <v>35.765999999999998</v>
      </c>
      <c r="D55">
        <v>42.158999999999999</v>
      </c>
      <c r="E55">
        <v>36.33</v>
      </c>
      <c r="F55">
        <v>1.492</v>
      </c>
      <c r="G55" t="s">
        <v>119</v>
      </c>
      <c r="H55">
        <v>1</v>
      </c>
      <c r="I55" t="s">
        <v>120</v>
      </c>
      <c r="J55" t="s">
        <v>92</v>
      </c>
      <c r="K55" t="s">
        <v>121</v>
      </c>
      <c r="L55">
        <v>2</v>
      </c>
      <c r="M55">
        <v>12</v>
      </c>
      <c r="N55" t="s">
        <v>26</v>
      </c>
    </row>
    <row r="56" spans="1:14">
      <c r="A56" t="s">
        <v>122</v>
      </c>
      <c r="B56">
        <v>44</v>
      </c>
      <c r="C56">
        <v>9.0869999999999997</v>
      </c>
      <c r="D56">
        <v>10.205</v>
      </c>
      <c r="E56">
        <v>29.5</v>
      </c>
      <c r="F56">
        <v>0.68400000000000005</v>
      </c>
      <c r="G56" t="s">
        <v>15</v>
      </c>
      <c r="H56">
        <v>1</v>
      </c>
      <c r="I56" t="s">
        <v>123</v>
      </c>
      <c r="J56" t="s">
        <v>103</v>
      </c>
      <c r="K56" t="s">
        <v>124</v>
      </c>
      <c r="L56">
        <v>1.5</v>
      </c>
      <c r="M56">
        <v>3</v>
      </c>
      <c r="N56" t="s">
        <v>18</v>
      </c>
    </row>
    <row r="57" spans="1:14">
      <c r="A57" t="s">
        <v>125</v>
      </c>
      <c r="B57">
        <v>29</v>
      </c>
      <c r="C57">
        <v>12.965000000000002</v>
      </c>
      <c r="D57">
        <v>12.965000000000002</v>
      </c>
      <c r="E57">
        <v>55.72</v>
      </c>
      <c r="F57">
        <v>0.20100000000000001</v>
      </c>
      <c r="G57" t="s">
        <v>15</v>
      </c>
      <c r="H57">
        <v>1</v>
      </c>
      <c r="I57" t="s">
        <v>126</v>
      </c>
      <c r="J57" t="s">
        <v>92</v>
      </c>
      <c r="K57" t="s">
        <v>127</v>
      </c>
      <c r="L57">
        <v>2</v>
      </c>
      <c r="M57">
        <v>6</v>
      </c>
      <c r="N57" t="s">
        <v>18</v>
      </c>
    </row>
    <row r="58" spans="1:14">
      <c r="A58" t="s">
        <v>128</v>
      </c>
      <c r="B58">
        <v>92</v>
      </c>
      <c r="C58">
        <v>4.0839999999999996</v>
      </c>
      <c r="D58">
        <v>4.7629999999999999</v>
      </c>
      <c r="E58">
        <v>33.94</v>
      </c>
      <c r="F58">
        <v>1.288</v>
      </c>
      <c r="G58" t="s">
        <v>37</v>
      </c>
      <c r="H58">
        <v>1</v>
      </c>
      <c r="I58" t="s">
        <v>129</v>
      </c>
      <c r="J58" t="s">
        <v>92</v>
      </c>
      <c r="K58" t="s">
        <v>130</v>
      </c>
      <c r="L58">
        <v>22.22</v>
      </c>
      <c r="M58">
        <v>3</v>
      </c>
      <c r="N58" t="s">
        <v>37</v>
      </c>
    </row>
    <row r="59" spans="1:14">
      <c r="A59" t="s">
        <v>131</v>
      </c>
      <c r="B59">
        <v>98</v>
      </c>
      <c r="C59">
        <v>3.746</v>
      </c>
      <c r="D59">
        <v>4.399</v>
      </c>
      <c r="E59">
        <v>16.100000000000001</v>
      </c>
      <c r="F59">
        <v>1.3089999999999999</v>
      </c>
      <c r="G59" t="s">
        <v>37</v>
      </c>
      <c r="H59">
        <v>1</v>
      </c>
      <c r="I59" t="s">
        <v>132</v>
      </c>
      <c r="J59" t="s">
        <v>133</v>
      </c>
      <c r="K59" t="s">
        <v>134</v>
      </c>
      <c r="L59">
        <v>10</v>
      </c>
      <c r="M59">
        <v>4</v>
      </c>
      <c r="N59" t="s">
        <v>37</v>
      </c>
    </row>
    <row r="60" spans="1:14">
      <c r="A60" t="s">
        <v>135</v>
      </c>
      <c r="B60">
        <v>76</v>
      </c>
      <c r="C60">
        <v>5.1910000000000007</v>
      </c>
      <c r="D60">
        <v>5.1910000000000007</v>
      </c>
      <c r="E60">
        <v>91.95</v>
      </c>
      <c r="F60">
        <v>1.7749999999999999</v>
      </c>
      <c r="G60" t="s">
        <v>37</v>
      </c>
      <c r="H60">
        <v>1</v>
      </c>
      <c r="I60" t="s">
        <v>136</v>
      </c>
      <c r="J60" t="s">
        <v>133</v>
      </c>
      <c r="K60" t="s">
        <v>137</v>
      </c>
      <c r="L60">
        <v>4.4000000000000004</v>
      </c>
      <c r="M60">
        <v>999</v>
      </c>
      <c r="N60" t="s">
        <v>37</v>
      </c>
    </row>
    <row r="61" spans="1:14">
      <c r="A61" t="s">
        <v>138</v>
      </c>
      <c r="B61">
        <v>7</v>
      </c>
      <c r="C61">
        <v>65.617999999999995</v>
      </c>
      <c r="D61">
        <v>66.682000000000002</v>
      </c>
      <c r="E61">
        <v>43.17</v>
      </c>
      <c r="F61">
        <v>7.6210000000000004</v>
      </c>
      <c r="G61" t="s">
        <v>66</v>
      </c>
      <c r="H61">
        <v>1</v>
      </c>
      <c r="I61" t="s">
        <v>139</v>
      </c>
      <c r="J61" t="s">
        <v>92</v>
      </c>
      <c r="K61" t="s">
        <v>140</v>
      </c>
      <c r="L61">
        <v>2</v>
      </c>
      <c r="M61">
        <v>1.5</v>
      </c>
      <c r="N61" t="s">
        <v>26</v>
      </c>
    </row>
    <row r="62" spans="1:14">
      <c r="A62" t="s">
        <v>141</v>
      </c>
      <c r="B62">
        <v>91</v>
      </c>
      <c r="C62">
        <v>4.1059999999999999</v>
      </c>
      <c r="D62">
        <v>4.1059999999999999</v>
      </c>
      <c r="E62">
        <v>22.2</v>
      </c>
      <c r="F62">
        <v>0</v>
      </c>
      <c r="G62" t="s">
        <v>119</v>
      </c>
      <c r="H62">
        <v>1</v>
      </c>
      <c r="I62" t="s">
        <v>142</v>
      </c>
      <c r="J62" t="s">
        <v>92</v>
      </c>
      <c r="K62" t="s">
        <v>143</v>
      </c>
      <c r="L62">
        <v>5</v>
      </c>
      <c r="M62">
        <v>3</v>
      </c>
      <c r="N62" t="s">
        <v>26</v>
      </c>
    </row>
    <row r="63" spans="1:14">
      <c r="A63" t="s">
        <v>144</v>
      </c>
      <c r="B63">
        <v>69</v>
      </c>
      <c r="C63">
        <v>6.2119999999999997</v>
      </c>
      <c r="D63">
        <v>6.2119999999999997</v>
      </c>
      <c r="E63">
        <v>15.34</v>
      </c>
      <c r="F63">
        <v>0.64400000000000002</v>
      </c>
      <c r="G63" t="s">
        <v>145</v>
      </c>
      <c r="H63">
        <v>1</v>
      </c>
      <c r="I63" t="s">
        <v>146</v>
      </c>
      <c r="J63" t="s">
        <v>92</v>
      </c>
      <c r="K63" t="s">
        <v>147</v>
      </c>
      <c r="L63">
        <v>3.3</v>
      </c>
      <c r="M63">
        <v>12</v>
      </c>
      <c r="N63" t="s">
        <v>26</v>
      </c>
    </row>
    <row r="64" spans="1:14">
      <c r="A64" t="s">
        <v>148</v>
      </c>
      <c r="B64">
        <v>67</v>
      </c>
      <c r="C64">
        <v>6.4390000000000001</v>
      </c>
      <c r="D64">
        <v>6.4390000000000001</v>
      </c>
      <c r="E64">
        <v>52.8</v>
      </c>
      <c r="F64">
        <v>0.29599999999999999</v>
      </c>
      <c r="G64" t="s">
        <v>60</v>
      </c>
      <c r="H64">
        <v>1</v>
      </c>
      <c r="I64" t="s">
        <v>149</v>
      </c>
      <c r="J64" t="s">
        <v>92</v>
      </c>
      <c r="K64" t="s">
        <v>150</v>
      </c>
      <c r="L64">
        <v>1.33</v>
      </c>
      <c r="M64">
        <v>12</v>
      </c>
      <c r="N64" t="s">
        <v>61</v>
      </c>
    </row>
    <row r="65" spans="1:14">
      <c r="A65" t="s">
        <v>151</v>
      </c>
      <c r="B65">
        <v>60</v>
      </c>
      <c r="C65">
        <v>7.2560000000000002</v>
      </c>
      <c r="D65">
        <v>9.2860000000000014</v>
      </c>
      <c r="E65">
        <v>28.25</v>
      </c>
      <c r="F65">
        <v>10.144</v>
      </c>
      <c r="G65" t="s">
        <v>37</v>
      </c>
      <c r="H65">
        <v>1</v>
      </c>
      <c r="I65" t="s">
        <v>152</v>
      </c>
      <c r="J65" t="s">
        <v>133</v>
      </c>
      <c r="K65" t="s">
        <v>153</v>
      </c>
      <c r="L65">
        <v>6.25</v>
      </c>
      <c r="M65">
        <v>999</v>
      </c>
      <c r="N65" t="s">
        <v>37</v>
      </c>
    </row>
    <row r="66" spans="1:14">
      <c r="A66" t="s">
        <v>154</v>
      </c>
      <c r="B66">
        <v>81</v>
      </c>
      <c r="C66">
        <v>4.7690000000000001</v>
      </c>
      <c r="D66">
        <v>6.5050000000000008</v>
      </c>
      <c r="E66">
        <v>21.69</v>
      </c>
      <c r="F66">
        <v>2.36</v>
      </c>
      <c r="G66" t="s">
        <v>155</v>
      </c>
      <c r="H66">
        <v>1</v>
      </c>
      <c r="I66" t="s">
        <v>156</v>
      </c>
      <c r="J66" t="s">
        <v>92</v>
      </c>
      <c r="K66" t="s">
        <v>157</v>
      </c>
      <c r="L66">
        <v>20</v>
      </c>
      <c r="M66">
        <v>999</v>
      </c>
      <c r="N66" t="s">
        <v>26</v>
      </c>
    </row>
    <row r="67" spans="1:14">
      <c r="A67" t="s">
        <v>158</v>
      </c>
      <c r="B67">
        <v>70</v>
      </c>
      <c r="C67">
        <v>6.1079999999999997</v>
      </c>
      <c r="D67">
        <v>9.0399999999999991</v>
      </c>
      <c r="E67">
        <v>55.76</v>
      </c>
      <c r="F67">
        <v>4.2720000000000002</v>
      </c>
      <c r="G67" t="s">
        <v>119</v>
      </c>
      <c r="H67">
        <v>1</v>
      </c>
      <c r="I67" t="s">
        <v>159</v>
      </c>
      <c r="J67" t="s">
        <v>133</v>
      </c>
      <c r="K67" t="s">
        <v>160</v>
      </c>
      <c r="L67">
        <v>1</v>
      </c>
      <c r="M67">
        <v>12</v>
      </c>
      <c r="N67" t="s">
        <v>26</v>
      </c>
    </row>
    <row r="68" spans="1:14">
      <c r="A68" t="s">
        <v>161</v>
      </c>
      <c r="B68">
        <v>30</v>
      </c>
      <c r="C68">
        <v>12.872</v>
      </c>
      <c r="D68">
        <v>16.247999999999998</v>
      </c>
      <c r="E68">
        <v>22.77</v>
      </c>
      <c r="F68">
        <v>2.4319999999999999</v>
      </c>
      <c r="G68" t="s">
        <v>70</v>
      </c>
      <c r="H68">
        <v>1</v>
      </c>
      <c r="I68" t="s">
        <v>162</v>
      </c>
      <c r="J68" t="s">
        <v>92</v>
      </c>
      <c r="K68" t="s">
        <v>163</v>
      </c>
      <c r="L68">
        <v>2.5</v>
      </c>
      <c r="M68">
        <v>24</v>
      </c>
      <c r="N68" t="s">
        <v>26</v>
      </c>
    </row>
    <row r="69" spans="1:14">
      <c r="A69" t="s">
        <v>164</v>
      </c>
      <c r="B69">
        <v>64</v>
      </c>
      <c r="C69">
        <v>6.94</v>
      </c>
      <c r="D69">
        <v>6.94</v>
      </c>
      <c r="E69">
        <v>99.2</v>
      </c>
      <c r="F69">
        <v>0.42</v>
      </c>
      <c r="G69" t="s">
        <v>20</v>
      </c>
      <c r="H69">
        <v>1</v>
      </c>
      <c r="I69" t="s">
        <v>123</v>
      </c>
      <c r="J69" t="s">
        <v>103</v>
      </c>
      <c r="K69" t="s">
        <v>165</v>
      </c>
      <c r="L69">
        <v>4</v>
      </c>
      <c r="M69">
        <v>2</v>
      </c>
      <c r="N69" t="s">
        <v>21</v>
      </c>
    </row>
    <row r="70" spans="1:14">
      <c r="A70" t="s">
        <v>166</v>
      </c>
      <c r="B70">
        <v>83</v>
      </c>
      <c r="C70">
        <v>4.71</v>
      </c>
      <c r="D70">
        <v>4.71</v>
      </c>
      <c r="E70">
        <v>27.24</v>
      </c>
      <c r="F70">
        <v>0.216</v>
      </c>
      <c r="G70" t="s">
        <v>20</v>
      </c>
      <c r="H70">
        <v>1</v>
      </c>
      <c r="I70" t="s">
        <v>167</v>
      </c>
      <c r="K70" t="s">
        <v>168</v>
      </c>
      <c r="L70">
        <v>13.3</v>
      </c>
      <c r="M70">
        <v>1.5</v>
      </c>
      <c r="N70" t="s">
        <v>21</v>
      </c>
    </row>
    <row r="71" spans="1:14">
      <c r="A71" t="s">
        <v>169</v>
      </c>
      <c r="B71">
        <v>20</v>
      </c>
      <c r="C71">
        <v>19.683</v>
      </c>
      <c r="D71">
        <v>21</v>
      </c>
      <c r="E71">
        <v>9.49</v>
      </c>
      <c r="F71">
        <v>0.311</v>
      </c>
      <c r="G71" t="s">
        <v>20</v>
      </c>
      <c r="H71">
        <v>1</v>
      </c>
      <c r="I71" t="s">
        <v>170</v>
      </c>
      <c r="J71" t="s">
        <v>92</v>
      </c>
      <c r="K71" t="s">
        <v>171</v>
      </c>
      <c r="L71">
        <v>1.5</v>
      </c>
      <c r="M71">
        <v>3</v>
      </c>
      <c r="N71" t="s">
        <v>21</v>
      </c>
    </row>
    <row r="72" spans="1:14">
      <c r="A72" t="s">
        <v>172</v>
      </c>
      <c r="B72">
        <v>55</v>
      </c>
      <c r="C72">
        <v>7.6290000000000004</v>
      </c>
      <c r="D72">
        <v>8.859</v>
      </c>
      <c r="E72">
        <v>1.99</v>
      </c>
      <c r="F72">
        <v>0.23499999999999999</v>
      </c>
      <c r="G72" t="s">
        <v>15</v>
      </c>
      <c r="H72">
        <v>1</v>
      </c>
      <c r="I72" t="s">
        <v>173</v>
      </c>
      <c r="J72" t="s">
        <v>103</v>
      </c>
      <c r="K72" t="s">
        <v>174</v>
      </c>
      <c r="L72">
        <v>20</v>
      </c>
      <c r="M72">
        <v>1</v>
      </c>
      <c r="N72" t="s">
        <v>18</v>
      </c>
    </row>
    <row r="73" spans="1:14">
      <c r="A73" t="s">
        <v>175</v>
      </c>
      <c r="B73">
        <v>100</v>
      </c>
      <c r="C73">
        <v>3.6</v>
      </c>
      <c r="D73">
        <v>3.6</v>
      </c>
      <c r="E73">
        <v>32.83</v>
      </c>
      <c r="F73">
        <v>0.20300000000000001</v>
      </c>
      <c r="G73" t="s">
        <v>20</v>
      </c>
      <c r="H73">
        <v>1</v>
      </c>
      <c r="I73" t="s">
        <v>176</v>
      </c>
      <c r="J73" t="s">
        <v>103</v>
      </c>
      <c r="K73" t="s">
        <v>177</v>
      </c>
      <c r="L73">
        <v>1</v>
      </c>
      <c r="M73">
        <v>1</v>
      </c>
      <c r="N73" t="s">
        <v>21</v>
      </c>
    </row>
    <row r="74" spans="1:14">
      <c r="A74" t="s">
        <v>178</v>
      </c>
      <c r="B74">
        <v>34</v>
      </c>
      <c r="C74">
        <v>11.789000000000001</v>
      </c>
      <c r="D74">
        <v>84.087999999999994</v>
      </c>
      <c r="E74">
        <v>11.07</v>
      </c>
      <c r="F74">
        <v>1.087</v>
      </c>
      <c r="G74" t="s">
        <v>60</v>
      </c>
      <c r="H74">
        <v>1</v>
      </c>
      <c r="I74" t="s">
        <v>179</v>
      </c>
      <c r="J74" t="s">
        <v>92</v>
      </c>
      <c r="K74" t="s">
        <v>180</v>
      </c>
      <c r="L74">
        <v>10</v>
      </c>
      <c r="M74">
        <v>12</v>
      </c>
      <c r="N74" t="s">
        <v>61</v>
      </c>
    </row>
    <row r="75" spans="1:14">
      <c r="A75" t="s">
        <v>181</v>
      </c>
      <c r="B75">
        <v>22</v>
      </c>
      <c r="C75">
        <v>19.030999999999999</v>
      </c>
      <c r="D75">
        <v>19.030999999999999</v>
      </c>
      <c r="E75">
        <v>81.23</v>
      </c>
      <c r="F75">
        <v>1.1579999999999999</v>
      </c>
      <c r="G75" t="s">
        <v>60</v>
      </c>
      <c r="H75">
        <v>1</v>
      </c>
      <c r="I75" t="s">
        <v>182</v>
      </c>
      <c r="J75" t="s">
        <v>92</v>
      </c>
      <c r="K75" t="s">
        <v>183</v>
      </c>
      <c r="L75">
        <v>5</v>
      </c>
      <c r="M75">
        <v>12</v>
      </c>
      <c r="N75" t="s">
        <v>61</v>
      </c>
    </row>
    <row r="76" spans="1:14">
      <c r="A76" t="s">
        <v>184</v>
      </c>
      <c r="B76">
        <v>2</v>
      </c>
      <c r="C76">
        <v>93.597999999999999</v>
      </c>
      <c r="D76">
        <v>93.597999999999999</v>
      </c>
      <c r="E76">
        <v>51.54</v>
      </c>
      <c r="F76">
        <v>3.5190000000000001</v>
      </c>
      <c r="G76" t="s">
        <v>20</v>
      </c>
      <c r="H76">
        <v>1</v>
      </c>
      <c r="I76" t="s">
        <v>185</v>
      </c>
      <c r="J76" t="s">
        <v>103</v>
      </c>
      <c r="K76" t="s">
        <v>186</v>
      </c>
      <c r="L76">
        <v>2</v>
      </c>
      <c r="M76">
        <v>1</v>
      </c>
      <c r="N76" t="s">
        <v>21</v>
      </c>
    </row>
    <row r="77" spans="1:14">
      <c r="A77" t="s">
        <v>187</v>
      </c>
      <c r="B77">
        <v>43</v>
      </c>
      <c r="C77">
        <v>9.3490000000000002</v>
      </c>
      <c r="D77">
        <v>9.0869999999999997</v>
      </c>
      <c r="E77">
        <v>64.38</v>
      </c>
      <c r="F77">
        <v>2.6480000000000001</v>
      </c>
      <c r="G77" t="s">
        <v>70</v>
      </c>
      <c r="H77">
        <v>1</v>
      </c>
      <c r="I77" t="s">
        <v>188</v>
      </c>
      <c r="J77" t="s">
        <v>92</v>
      </c>
      <c r="K77" t="s">
        <v>189</v>
      </c>
      <c r="L77">
        <v>16</v>
      </c>
      <c r="M77">
        <v>12</v>
      </c>
      <c r="N77" t="s">
        <v>26</v>
      </c>
    </row>
    <row r="78" spans="1:14">
      <c r="A78" t="s">
        <v>190</v>
      </c>
      <c r="B78">
        <v>26</v>
      </c>
      <c r="C78">
        <v>16.62</v>
      </c>
      <c r="D78">
        <v>16.62</v>
      </c>
      <c r="E78">
        <v>32.56</v>
      </c>
      <c r="F78">
        <v>0.20200000000000001</v>
      </c>
      <c r="G78" t="s">
        <v>15</v>
      </c>
      <c r="H78">
        <v>1</v>
      </c>
      <c r="I78" t="s">
        <v>191</v>
      </c>
      <c r="J78" t="s">
        <v>92</v>
      </c>
      <c r="K78" t="s">
        <v>192</v>
      </c>
      <c r="L78">
        <v>10</v>
      </c>
      <c r="M78">
        <v>1</v>
      </c>
      <c r="N78" t="s">
        <v>18</v>
      </c>
    </row>
    <row r="79" spans="1:14">
      <c r="A79" t="s">
        <v>193</v>
      </c>
      <c r="B79">
        <v>46</v>
      </c>
      <c r="C79">
        <v>8.8920000000000012</v>
      </c>
      <c r="D79">
        <v>16.227999999999998</v>
      </c>
      <c r="E79">
        <v>83.48</v>
      </c>
      <c r="F79">
        <v>0.28399999999999997</v>
      </c>
      <c r="G79" t="s">
        <v>57</v>
      </c>
      <c r="H79">
        <v>1</v>
      </c>
      <c r="I79" t="s">
        <v>194</v>
      </c>
      <c r="J79" t="s">
        <v>92</v>
      </c>
      <c r="K79" t="s">
        <v>195</v>
      </c>
      <c r="L79">
        <v>2</v>
      </c>
      <c r="M79">
        <v>999</v>
      </c>
      <c r="N79" t="s">
        <v>26</v>
      </c>
    </row>
    <row r="80" spans="1:14">
      <c r="A80" t="s">
        <v>196</v>
      </c>
      <c r="B80">
        <v>86</v>
      </c>
      <c r="C80">
        <v>4.6480000000000006</v>
      </c>
      <c r="D80">
        <v>4.6480000000000006</v>
      </c>
      <c r="E80">
        <v>25.59</v>
      </c>
      <c r="F80">
        <v>8.5000000000000006E-2</v>
      </c>
      <c r="G80" t="s">
        <v>60</v>
      </c>
      <c r="H80">
        <v>1</v>
      </c>
      <c r="I80" t="s">
        <v>197</v>
      </c>
      <c r="J80" t="s">
        <v>92</v>
      </c>
      <c r="K80" t="s">
        <v>198</v>
      </c>
      <c r="L80">
        <v>2</v>
      </c>
      <c r="M80">
        <v>6</v>
      </c>
      <c r="N80" t="s">
        <v>61</v>
      </c>
    </row>
    <row r="81" spans="1:14">
      <c r="A81" t="s">
        <v>199</v>
      </c>
      <c r="B81">
        <v>33</v>
      </c>
      <c r="C81">
        <v>12.366</v>
      </c>
      <c r="D81">
        <v>11.859</v>
      </c>
      <c r="E81">
        <v>77.64</v>
      </c>
      <c r="F81">
        <v>0.26</v>
      </c>
      <c r="G81" t="s">
        <v>70</v>
      </c>
      <c r="H81">
        <v>1</v>
      </c>
      <c r="I81" t="s">
        <v>200</v>
      </c>
      <c r="J81" t="s">
        <v>201</v>
      </c>
      <c r="K81" t="s">
        <v>202</v>
      </c>
      <c r="L81">
        <v>2</v>
      </c>
      <c r="M81">
        <v>12</v>
      </c>
      <c r="N81" t="s">
        <v>26</v>
      </c>
    </row>
    <row r="82" spans="1:14">
      <c r="A82" t="s">
        <v>203</v>
      </c>
      <c r="B82">
        <v>61</v>
      </c>
      <c r="C82">
        <v>7.0219999999999994</v>
      </c>
      <c r="D82">
        <v>10.484999999999999</v>
      </c>
      <c r="E82">
        <v>87.39</v>
      </c>
      <c r="F82">
        <v>1.07</v>
      </c>
      <c r="G82" t="s">
        <v>28</v>
      </c>
      <c r="H82">
        <v>1</v>
      </c>
      <c r="I82" t="s">
        <v>204</v>
      </c>
      <c r="J82" t="s">
        <v>92</v>
      </c>
      <c r="K82" t="s">
        <v>205</v>
      </c>
      <c r="L82">
        <v>10</v>
      </c>
      <c r="M82">
        <v>2</v>
      </c>
      <c r="N82" t="s">
        <v>26</v>
      </c>
    </row>
    <row r="83" spans="1:14">
      <c r="A83" t="s">
        <v>206</v>
      </c>
      <c r="B83">
        <v>85</v>
      </c>
      <c r="C83">
        <v>4.6520000000000001</v>
      </c>
      <c r="D83">
        <v>6.077</v>
      </c>
      <c r="E83">
        <v>89.06</v>
      </c>
      <c r="F83">
        <v>0.82299999999999995</v>
      </c>
      <c r="G83" t="s">
        <v>28</v>
      </c>
      <c r="H83">
        <v>1</v>
      </c>
      <c r="I83" t="s">
        <v>204</v>
      </c>
      <c r="J83" t="s">
        <v>92</v>
      </c>
      <c r="K83" t="s">
        <v>205</v>
      </c>
      <c r="L83">
        <v>10</v>
      </c>
      <c r="M83">
        <v>2</v>
      </c>
      <c r="N83" t="s">
        <v>26</v>
      </c>
    </row>
    <row r="84" spans="1:14">
      <c r="A84" t="s">
        <v>207</v>
      </c>
      <c r="B84">
        <v>65</v>
      </c>
      <c r="C84">
        <v>6.649</v>
      </c>
      <c r="D84">
        <v>6.649</v>
      </c>
      <c r="E84">
        <v>95.72</v>
      </c>
      <c r="F84">
        <v>4.1660000000000004</v>
      </c>
      <c r="G84" t="s">
        <v>98</v>
      </c>
      <c r="H84">
        <v>1</v>
      </c>
      <c r="I84" t="s">
        <v>208</v>
      </c>
      <c r="J84" t="s">
        <v>92</v>
      </c>
      <c r="K84" t="s">
        <v>209</v>
      </c>
      <c r="L84">
        <v>3.33</v>
      </c>
      <c r="M84">
        <v>12</v>
      </c>
      <c r="N84" t="s">
        <v>26</v>
      </c>
    </row>
    <row r="85" spans="1:14">
      <c r="A85" t="s">
        <v>210</v>
      </c>
      <c r="B85">
        <v>97</v>
      </c>
      <c r="C85">
        <v>3.7840000000000003</v>
      </c>
      <c r="D85">
        <v>3.7840000000000003</v>
      </c>
      <c r="E85">
        <v>16.46</v>
      </c>
      <c r="F85">
        <v>0.13200000000000001</v>
      </c>
      <c r="G85" t="s">
        <v>15</v>
      </c>
      <c r="H85">
        <v>1</v>
      </c>
      <c r="I85" t="s">
        <v>211</v>
      </c>
      <c r="J85" t="s">
        <v>103</v>
      </c>
      <c r="K85" t="s">
        <v>212</v>
      </c>
      <c r="L85">
        <v>2</v>
      </c>
      <c r="M85">
        <v>2</v>
      </c>
      <c r="N85" t="s">
        <v>18</v>
      </c>
    </row>
    <row r="86" spans="1:14">
      <c r="A86" t="s">
        <v>213</v>
      </c>
      <c r="B86">
        <v>18</v>
      </c>
      <c r="C86">
        <v>25.526</v>
      </c>
      <c r="D86">
        <v>25.526</v>
      </c>
      <c r="E86">
        <v>11.21</v>
      </c>
      <c r="F86">
        <v>4.5869999999999997</v>
      </c>
      <c r="G86" t="s">
        <v>66</v>
      </c>
      <c r="H86">
        <v>1</v>
      </c>
      <c r="I86" t="s">
        <v>214</v>
      </c>
      <c r="J86" t="s">
        <v>92</v>
      </c>
      <c r="K86" t="s">
        <v>215</v>
      </c>
      <c r="L86">
        <v>5</v>
      </c>
      <c r="M86">
        <v>12</v>
      </c>
      <c r="N86" t="s">
        <v>26</v>
      </c>
    </row>
    <row r="87" spans="1:14">
      <c r="A87" t="s">
        <v>216</v>
      </c>
      <c r="B87">
        <v>10</v>
      </c>
      <c r="C87">
        <v>37.533999999999999</v>
      </c>
      <c r="D87">
        <v>42.981999999999999</v>
      </c>
      <c r="E87">
        <v>44.22</v>
      </c>
      <c r="F87">
        <v>1.335</v>
      </c>
      <c r="G87" t="s">
        <v>20</v>
      </c>
      <c r="H87">
        <v>1</v>
      </c>
      <c r="I87" t="s">
        <v>217</v>
      </c>
      <c r="J87" t="s">
        <v>103</v>
      </c>
      <c r="K87" t="s">
        <v>218</v>
      </c>
      <c r="L87">
        <v>1.5</v>
      </c>
      <c r="M87">
        <v>1</v>
      </c>
      <c r="N87" t="s">
        <v>21</v>
      </c>
    </row>
    <row r="88" spans="1:14">
      <c r="A88" t="s">
        <v>219</v>
      </c>
      <c r="B88">
        <v>80</v>
      </c>
      <c r="C88">
        <v>4.8890000000000002</v>
      </c>
      <c r="D88">
        <v>4.8890000000000002</v>
      </c>
      <c r="E88">
        <v>19.350000000000001</v>
      </c>
      <c r="F88">
        <v>0.22600000000000001</v>
      </c>
      <c r="G88" t="s">
        <v>15</v>
      </c>
      <c r="H88">
        <v>1</v>
      </c>
      <c r="I88" t="s">
        <v>220</v>
      </c>
      <c r="J88" t="s">
        <v>92</v>
      </c>
      <c r="K88" t="s">
        <v>221</v>
      </c>
      <c r="L88">
        <v>1.1000000000000001</v>
      </c>
      <c r="M88">
        <v>3</v>
      </c>
      <c r="N88" t="s">
        <v>18</v>
      </c>
    </row>
    <row r="89" spans="1:14">
      <c r="A89" t="s">
        <v>222</v>
      </c>
      <c r="B89">
        <v>16</v>
      </c>
      <c r="C89">
        <v>26.613999999999997</v>
      </c>
      <c r="D89">
        <v>31.282999999999998</v>
      </c>
      <c r="E89">
        <v>45.52</v>
      </c>
      <c r="F89">
        <v>1.905</v>
      </c>
      <c r="G89" t="s">
        <v>60</v>
      </c>
      <c r="H89">
        <v>1</v>
      </c>
      <c r="I89" t="s">
        <v>223</v>
      </c>
      <c r="J89" t="s">
        <v>92</v>
      </c>
      <c r="K89" t="s">
        <v>224</v>
      </c>
      <c r="L89">
        <v>1</v>
      </c>
      <c r="M89">
        <v>12</v>
      </c>
      <c r="N89" t="s">
        <v>61</v>
      </c>
    </row>
    <row r="90" spans="1:14">
      <c r="A90" t="s">
        <v>225</v>
      </c>
      <c r="B90">
        <v>99</v>
      </c>
      <c r="C90">
        <v>3.6470000000000002</v>
      </c>
      <c r="D90">
        <v>4.2030000000000003</v>
      </c>
      <c r="E90">
        <v>23.17</v>
      </c>
      <c r="F90">
        <v>1.4710000000000001</v>
      </c>
      <c r="G90" t="s">
        <v>28</v>
      </c>
      <c r="H90">
        <v>1</v>
      </c>
      <c r="I90" t="s">
        <v>226</v>
      </c>
      <c r="J90" t="s">
        <v>92</v>
      </c>
      <c r="K90" t="s">
        <v>227</v>
      </c>
      <c r="L90">
        <v>33.33</v>
      </c>
      <c r="M90">
        <v>6</v>
      </c>
      <c r="N90" t="s">
        <v>26</v>
      </c>
    </row>
    <row r="91" spans="1:14">
      <c r="A91" t="s">
        <v>228</v>
      </c>
      <c r="B91">
        <v>47</v>
      </c>
      <c r="C91">
        <v>8.8830000000000009</v>
      </c>
      <c r="D91">
        <v>8.64</v>
      </c>
      <c r="E91">
        <v>50.15</v>
      </c>
      <c r="F91">
        <v>1.5149999999999999</v>
      </c>
      <c r="G91" t="s">
        <v>28</v>
      </c>
      <c r="H91">
        <v>1</v>
      </c>
      <c r="I91" t="s">
        <v>229</v>
      </c>
      <c r="J91" t="s">
        <v>92</v>
      </c>
      <c r="K91" t="s">
        <v>230</v>
      </c>
      <c r="L91">
        <v>3.5</v>
      </c>
      <c r="M91">
        <v>3</v>
      </c>
      <c r="N91" t="s">
        <v>26</v>
      </c>
    </row>
    <row r="92" spans="1:14">
      <c r="A92" t="s">
        <v>231</v>
      </c>
      <c r="B92">
        <v>42</v>
      </c>
      <c r="C92">
        <v>9.6310000000000002</v>
      </c>
      <c r="D92">
        <v>9.9719999999999995</v>
      </c>
      <c r="E92">
        <v>71.56</v>
      </c>
      <c r="F92">
        <v>11.513</v>
      </c>
      <c r="G92" t="s">
        <v>37</v>
      </c>
      <c r="H92">
        <v>1</v>
      </c>
      <c r="I92" t="s">
        <v>232</v>
      </c>
      <c r="J92" t="s">
        <v>233</v>
      </c>
      <c r="K92" t="s">
        <v>234</v>
      </c>
      <c r="L92">
        <v>8</v>
      </c>
      <c r="M92">
        <v>1</v>
      </c>
      <c r="N92" t="s">
        <v>37</v>
      </c>
    </row>
    <row r="93" spans="1:14">
      <c r="A93" t="s">
        <v>235</v>
      </c>
      <c r="B93">
        <v>31</v>
      </c>
      <c r="C93">
        <v>12.860999999999999</v>
      </c>
      <c r="D93">
        <v>12.917</v>
      </c>
      <c r="E93">
        <v>11.39</v>
      </c>
      <c r="F93">
        <v>26.643999999999998</v>
      </c>
      <c r="G93" t="s">
        <v>37</v>
      </c>
      <c r="H93">
        <v>1</v>
      </c>
      <c r="I93" t="s">
        <v>236</v>
      </c>
      <c r="K93" t="s">
        <v>237</v>
      </c>
      <c r="L93">
        <v>6.7</v>
      </c>
      <c r="M93">
        <v>36</v>
      </c>
      <c r="N93" t="s">
        <v>37</v>
      </c>
    </row>
    <row r="94" spans="1:14">
      <c r="A94" t="s">
        <v>238</v>
      </c>
      <c r="B94">
        <v>37</v>
      </c>
      <c r="C94">
        <v>10.966999999999999</v>
      </c>
      <c r="D94">
        <v>50.081000000000003</v>
      </c>
      <c r="E94">
        <v>70.06</v>
      </c>
      <c r="F94">
        <v>1.544</v>
      </c>
      <c r="G94" t="s">
        <v>20</v>
      </c>
      <c r="H94">
        <v>1</v>
      </c>
      <c r="I94" t="s">
        <v>239</v>
      </c>
      <c r="J94" t="s">
        <v>103</v>
      </c>
      <c r="K94" t="s">
        <v>240</v>
      </c>
      <c r="L94">
        <v>1.5</v>
      </c>
      <c r="M94">
        <v>1</v>
      </c>
      <c r="N94" t="s">
        <v>21</v>
      </c>
    </row>
    <row r="95" spans="1:14">
      <c r="A95" t="s">
        <v>241</v>
      </c>
      <c r="B95">
        <v>5</v>
      </c>
      <c r="C95">
        <v>69.950999999999993</v>
      </c>
      <c r="D95">
        <v>78.811999999999998</v>
      </c>
      <c r="E95">
        <v>58.4</v>
      </c>
      <c r="F95">
        <v>1.9650000000000001</v>
      </c>
      <c r="G95" t="s">
        <v>57</v>
      </c>
      <c r="H95">
        <v>1</v>
      </c>
      <c r="I95" t="s">
        <v>242</v>
      </c>
      <c r="J95" t="s">
        <v>103</v>
      </c>
      <c r="K95" t="s">
        <v>243</v>
      </c>
      <c r="L95">
        <v>1.5</v>
      </c>
      <c r="M95">
        <v>1</v>
      </c>
      <c r="N95" t="s">
        <v>26</v>
      </c>
    </row>
    <row r="96" spans="1:14">
      <c r="A96" t="s">
        <v>244</v>
      </c>
      <c r="B96">
        <v>19</v>
      </c>
      <c r="C96">
        <v>20.923000000000002</v>
      </c>
      <c r="D96">
        <v>27.422999999999998</v>
      </c>
      <c r="E96">
        <v>72.400000000000006</v>
      </c>
      <c r="F96">
        <v>2.4540000000000002</v>
      </c>
      <c r="G96" t="s">
        <v>60</v>
      </c>
      <c r="H96">
        <v>1</v>
      </c>
      <c r="I96" t="s">
        <v>245</v>
      </c>
      <c r="J96" t="s">
        <v>92</v>
      </c>
      <c r="K96" t="s">
        <v>34</v>
      </c>
      <c r="L96">
        <v>5</v>
      </c>
      <c r="M96">
        <v>24</v>
      </c>
      <c r="N96" t="s">
        <v>61</v>
      </c>
    </row>
    <row r="97" spans="1:14">
      <c r="A97" t="s">
        <v>246</v>
      </c>
      <c r="B97">
        <v>57</v>
      </c>
      <c r="C97">
        <v>7.5249999999999995</v>
      </c>
      <c r="D97">
        <v>13.306999999999999</v>
      </c>
      <c r="E97">
        <v>79.33</v>
      </c>
      <c r="F97">
        <v>0.86799999999999999</v>
      </c>
      <c r="G97" t="s">
        <v>28</v>
      </c>
      <c r="H97">
        <v>1</v>
      </c>
      <c r="I97" t="s">
        <v>247</v>
      </c>
      <c r="J97" t="s">
        <v>92</v>
      </c>
      <c r="K97" t="s">
        <v>248</v>
      </c>
      <c r="L97">
        <v>4</v>
      </c>
      <c r="M97">
        <v>12</v>
      </c>
      <c r="N97" t="s">
        <v>26</v>
      </c>
    </row>
    <row r="98" spans="1:14">
      <c r="A98" t="s">
        <v>249</v>
      </c>
      <c r="B98">
        <v>77</v>
      </c>
      <c r="C98">
        <v>5.165</v>
      </c>
      <c r="D98">
        <v>5.165</v>
      </c>
      <c r="E98">
        <v>2.65</v>
      </c>
      <c r="F98">
        <v>1.276</v>
      </c>
      <c r="G98" t="s">
        <v>28</v>
      </c>
      <c r="H98">
        <v>1</v>
      </c>
      <c r="I98" t="s">
        <v>250</v>
      </c>
      <c r="J98" t="s">
        <v>92</v>
      </c>
      <c r="K98" t="s">
        <v>251</v>
      </c>
      <c r="L98">
        <v>1.1100000000000001</v>
      </c>
      <c r="M98">
        <v>3</v>
      </c>
      <c r="N98" t="s">
        <v>26</v>
      </c>
    </row>
    <row r="99" spans="1:14">
      <c r="A99" t="s">
        <v>252</v>
      </c>
      <c r="B99">
        <v>27</v>
      </c>
      <c r="C99">
        <v>16.330000000000002</v>
      </c>
      <c r="D99">
        <v>16.330000000000002</v>
      </c>
      <c r="E99">
        <v>38.69</v>
      </c>
      <c r="F99">
        <v>4.4939999999999998</v>
      </c>
      <c r="G99" t="s">
        <v>57</v>
      </c>
      <c r="H99">
        <v>1</v>
      </c>
      <c r="I99" t="s">
        <v>253</v>
      </c>
      <c r="J99" t="s">
        <v>92</v>
      </c>
      <c r="K99" t="s">
        <v>96</v>
      </c>
      <c r="L99">
        <v>2</v>
      </c>
      <c r="M99">
        <v>24</v>
      </c>
      <c r="N99" t="s">
        <v>26</v>
      </c>
    </row>
    <row r="100" spans="1:14">
      <c r="A100" t="s">
        <v>254</v>
      </c>
      <c r="B100">
        <v>6</v>
      </c>
      <c r="C100">
        <v>68.067999999999998</v>
      </c>
      <c r="D100">
        <v>70.096000000000004</v>
      </c>
      <c r="E100">
        <v>23.47</v>
      </c>
      <c r="F100">
        <v>7.9980000000000002</v>
      </c>
      <c r="G100" t="s">
        <v>66</v>
      </c>
      <c r="H100">
        <v>1</v>
      </c>
      <c r="I100" t="s">
        <v>255</v>
      </c>
      <c r="J100" t="s">
        <v>92</v>
      </c>
      <c r="K100" t="s">
        <v>256</v>
      </c>
      <c r="L100">
        <v>10</v>
      </c>
      <c r="M100">
        <v>6</v>
      </c>
      <c r="N100" t="s">
        <v>26</v>
      </c>
    </row>
    <row r="101" spans="1:14">
      <c r="A101" t="s">
        <v>257</v>
      </c>
      <c r="B101">
        <v>89</v>
      </c>
      <c r="C101">
        <v>4.1630000000000003</v>
      </c>
      <c r="D101">
        <v>4.3880000000000008</v>
      </c>
      <c r="E101">
        <v>30.09</v>
      </c>
      <c r="F101">
        <v>0.55300000000000005</v>
      </c>
      <c r="G101" t="s">
        <v>33</v>
      </c>
      <c r="H101">
        <v>1</v>
      </c>
      <c r="I101" t="s">
        <v>258</v>
      </c>
      <c r="J101" t="s">
        <v>92</v>
      </c>
      <c r="K101" t="s">
        <v>259</v>
      </c>
      <c r="L101">
        <v>3</v>
      </c>
      <c r="M101">
        <v>999</v>
      </c>
      <c r="N101" t="s">
        <v>26</v>
      </c>
    </row>
  </sheetData>
  <pageMargins left="0.75" right="0.75" top="1" bottom="1" header="0.5" footer="0.5"/>
  <extLst>
    <ext xmlns:x15="http://schemas.microsoft.com/office/spreadsheetml/2010/11/main" uri="{F7C9EE02-42E1-4005-9D12-6889AFFD525C}">
      <x15:webExtensions xmlns:xm="http://schemas.microsoft.com/office/excel/2006/main">
        <x15:webExtension appRef="{EEBE626A-1B22-4515-AFCA-A473A9CED0B2}">
          <xm:f>'crp_cleandata (1).csv'!1:1048576</xm:f>
        </x15:webExtension>
      </x15:webExtens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CD91-DB4B-43FF-9194-9D5D6A949CFB}">
  <dimension ref="B1:Q32"/>
  <sheetViews>
    <sheetView showGridLines="0" workbookViewId="0"/>
  </sheetViews>
  <sheetFormatPr defaultRowHeight="15.75"/>
  <cols>
    <col min="3" max="3" width="17.25" bestFit="1" customWidth="1"/>
    <col min="14" max="14" width="23.875" bestFit="1" customWidth="1"/>
  </cols>
  <sheetData>
    <row r="1" spans="2:17" ht="18.75">
      <c r="B1" s="2" t="s">
        <v>490</v>
      </c>
      <c r="N1" t="s">
        <v>529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15" t="s">
        <v>416</v>
      </c>
      <c r="I5" s="15"/>
      <c r="J5" s="24"/>
      <c r="K5" s="24"/>
      <c r="N5" s="8">
        <v>5599</v>
      </c>
      <c r="O5" s="8">
        <v>10654</v>
      </c>
      <c r="P5" s="8">
        <v>762</v>
      </c>
      <c r="Q5" s="8">
        <v>17015</v>
      </c>
    </row>
    <row r="10" spans="2:17" ht="18.75">
      <c r="B10" s="3" t="s">
        <v>416</v>
      </c>
    </row>
    <row r="12" spans="2:17">
      <c r="C12" s="13" t="s">
        <v>473</v>
      </c>
      <c r="D12" s="13"/>
      <c r="E12" s="13"/>
    </row>
    <row r="13" spans="2:17">
      <c r="C13" s="5" t="s">
        <v>474</v>
      </c>
      <c r="D13" t="s">
        <v>475</v>
      </c>
      <c r="E13" t="s">
        <v>476</v>
      </c>
    </row>
    <row r="14" spans="2:17">
      <c r="C14" s="5">
        <v>0</v>
      </c>
      <c r="D14" s="4">
        <v>10</v>
      </c>
      <c r="E14">
        <v>10</v>
      </c>
    </row>
    <row r="15" spans="2:17">
      <c r="C15" s="5">
        <v>1</v>
      </c>
      <c r="D15" s="4">
        <v>7</v>
      </c>
      <c r="E15">
        <v>13</v>
      </c>
    </row>
    <row r="17" spans="3:6">
      <c r="C17" s="13" t="s">
        <v>477</v>
      </c>
      <c r="D17" s="13"/>
      <c r="E17" s="13"/>
      <c r="F17" s="13"/>
    </row>
    <row r="18" spans="3:6">
      <c r="C18" t="s">
        <v>478</v>
      </c>
      <c r="D18" t="s">
        <v>479</v>
      </c>
      <c r="E18" t="s">
        <v>480</v>
      </c>
      <c r="F18" t="s">
        <v>481</v>
      </c>
    </row>
    <row r="19" spans="3:6">
      <c r="C19" s="5">
        <v>0</v>
      </c>
      <c r="D19">
        <f>SUM($D$14:$E$14)</f>
        <v>20</v>
      </c>
      <c r="E19">
        <f>SUM($D$14:$E$14) - $D$14</f>
        <v>10</v>
      </c>
      <c r="F19">
        <f>IF($D$19=0,"Undefined",$E$19*100 / $D$19)</f>
        <v>50</v>
      </c>
    </row>
    <row r="20" spans="3:6">
      <c r="C20" s="5">
        <v>1</v>
      </c>
      <c r="D20">
        <f>SUM($D$15:$E$15)</f>
        <v>20</v>
      </c>
      <c r="E20">
        <f>SUM($D$15:$E$15) - $E$15</f>
        <v>7</v>
      </c>
      <c r="F20">
        <f>IF($D$20=0,"Undefined",$E$20*100 / $D$20)</f>
        <v>35</v>
      </c>
    </row>
    <row r="21" spans="3:6">
      <c r="C21" s="5" t="s">
        <v>482</v>
      </c>
      <c r="D21">
        <f>SUM($D$19:$D$20)</f>
        <v>40</v>
      </c>
      <c r="E21">
        <f>SUM($E$19:$E$20)</f>
        <v>17</v>
      </c>
      <c r="F21">
        <f>IF($D$21=0,"Undefined",$E$21*100 / $D$21)</f>
        <v>42.5</v>
      </c>
    </row>
    <row r="23" spans="3:6">
      <c r="C23" s="13" t="s">
        <v>483</v>
      </c>
      <c r="D23" s="13"/>
    </row>
    <row r="24" spans="3:6">
      <c r="C24" t="s">
        <v>447</v>
      </c>
      <c r="D24" t="s">
        <v>448</v>
      </c>
    </row>
    <row r="25" spans="3:6">
      <c r="C25" t="s">
        <v>484</v>
      </c>
      <c r="D25">
        <v>23</v>
      </c>
    </row>
    <row r="26" spans="3:6">
      <c r="C26" t="s">
        <v>485</v>
      </c>
      <c r="D26">
        <v>57.499999999999993</v>
      </c>
    </row>
    <row r="27" spans="3:6">
      <c r="C27" t="s">
        <v>486</v>
      </c>
      <c r="D27">
        <v>0.5</v>
      </c>
    </row>
    <row r="28" spans="3:6">
      <c r="C28" t="s">
        <v>487</v>
      </c>
      <c r="D28">
        <v>0.65</v>
      </c>
    </row>
    <row r="29" spans="3:6">
      <c r="C29" t="s">
        <v>488</v>
      </c>
      <c r="D29">
        <v>0.56521739130434778</v>
      </c>
    </row>
    <row r="30" spans="3:6">
      <c r="C30" t="s">
        <v>489</v>
      </c>
      <c r="D30">
        <v>0.60465116279069764</v>
      </c>
    </row>
    <row r="31" spans="3:6">
      <c r="C31" t="s">
        <v>438</v>
      </c>
      <c r="D31">
        <v>1</v>
      </c>
    </row>
    <row r="32" spans="3:6">
      <c r="C32" t="s">
        <v>439</v>
      </c>
      <c r="D32">
        <v>0.5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LogReg_Output1'!$B$10:$B$10" display="Inputs" xr:uid="{499F9064-52C5-4847-BC5A-95ECC935EAB5}"/>
    <hyperlink ref="D4" location="'LogReg_Output1'!$B$51:$B$51" display="Regression Summary" xr:uid="{90FED975-EFA3-4972-AF72-DFD0B676A55D}"/>
    <hyperlink ref="F4" location="'LogReg_Output1'!$B$59:$B$59" display="Predictor Screening" xr:uid="{33531F01-E899-4C5A-BEC6-3735FED5369A}"/>
    <hyperlink ref="H4" location="'LogReg_Output1'!$B$69:$B$69" display="Coefficients" xr:uid="{5E4E4CBF-2331-4702-9B58-EAD5C9EF2E0B}"/>
    <hyperlink ref="J4" location="'LogReg_Output1'!$B$76:$B$76" display="Variance-Covariance Matrix of Coefficients" xr:uid="{D0A96E9C-89CA-4EC4-A598-EEAA0EEB4177}"/>
    <hyperlink ref="B5" location="'LogReg_Output1'!$B$83:$B$83" display="Multicollinearity Diagnostics" xr:uid="{45C62678-85BA-4073-8089-E286E03AD898}"/>
    <hyperlink ref="D5" location="'LogReg_Stored1'!$B$10:$B$10" display="PMML Model" xr:uid="{2D570CB4-6B76-43A3-8387-F685F1202074}"/>
    <hyperlink ref="F5" location="'LogReg_TrainingScore1'!$B$10:$B$10" display="Training: Classification Summary" xr:uid="{EF40BE28-BBEB-4794-8C28-30C642727A60}"/>
    <hyperlink ref="H5" location="'LogReg_ValidationScore'!$B$10:$B$10" display="Validation: Classification Summary" xr:uid="{47B291A5-00D4-4779-B3E4-946A2E972E43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9A2A-5A2C-4D75-964A-E8BC3554BBDB}">
  <dimension ref="B1:Q48"/>
  <sheetViews>
    <sheetView showGridLines="0" topLeftCell="C1" workbookViewId="0"/>
  </sheetViews>
  <sheetFormatPr defaultRowHeight="15.75"/>
  <cols>
    <col min="14" max="14" width="23.875" bestFit="1" customWidth="1"/>
  </cols>
  <sheetData>
    <row r="1" spans="2:17" ht="18.75">
      <c r="B1" s="2" t="s">
        <v>491</v>
      </c>
      <c r="N1" t="s">
        <v>529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15" t="s">
        <v>416</v>
      </c>
      <c r="I5" s="15"/>
      <c r="J5" s="24"/>
      <c r="K5" s="24"/>
      <c r="N5" s="8">
        <v>5599</v>
      </c>
      <c r="O5" s="8">
        <v>10654</v>
      </c>
      <c r="P5" s="8">
        <v>762</v>
      </c>
      <c r="Q5" s="8">
        <v>17015</v>
      </c>
    </row>
    <row r="10" spans="2:17" ht="18.75">
      <c r="B10" s="3" t="s">
        <v>414</v>
      </c>
    </row>
    <row r="12" spans="2:17">
      <c r="B12" t="s">
        <v>492</v>
      </c>
    </row>
    <row r="13" spans="2:17">
      <c r="B13" t="s">
        <v>493</v>
      </c>
    </row>
    <row r="14" spans="2:17">
      <c r="B14" t="s">
        <v>494</v>
      </c>
    </row>
    <row r="15" spans="2:17">
      <c r="B15" t="s">
        <v>495</v>
      </c>
    </row>
    <row r="16" spans="2:17">
      <c r="B16" t="s">
        <v>530</v>
      </c>
    </row>
    <row r="17" spans="2:2">
      <c r="B17" t="s">
        <v>497</v>
      </c>
    </row>
    <row r="18" spans="2:2">
      <c r="B18" t="s">
        <v>498</v>
      </c>
    </row>
    <row r="19" spans="2:2">
      <c r="B19" t="s">
        <v>499</v>
      </c>
    </row>
    <row r="20" spans="2:2">
      <c r="B20" t="s">
        <v>500</v>
      </c>
    </row>
    <row r="21" spans="2:2">
      <c r="B21" t="s">
        <v>501</v>
      </c>
    </row>
    <row r="22" spans="2:2">
      <c r="B22" t="s">
        <v>502</v>
      </c>
    </row>
    <row r="23" spans="2:2">
      <c r="B23" t="s">
        <v>503</v>
      </c>
    </row>
    <row r="24" spans="2:2">
      <c r="B24" t="s">
        <v>504</v>
      </c>
    </row>
    <row r="25" spans="2:2">
      <c r="B25" t="s">
        <v>505</v>
      </c>
    </row>
    <row r="26" spans="2:2">
      <c r="B26" t="s">
        <v>506</v>
      </c>
    </row>
    <row r="27" spans="2:2">
      <c r="B27" t="s">
        <v>507</v>
      </c>
    </row>
    <row r="28" spans="2:2">
      <c r="B28" t="s">
        <v>508</v>
      </c>
    </row>
    <row r="29" spans="2:2">
      <c r="B29" t="s">
        <v>509</v>
      </c>
    </row>
    <row r="30" spans="2:2">
      <c r="B30" t="s">
        <v>510</v>
      </c>
    </row>
    <row r="31" spans="2:2">
      <c r="B31" t="s">
        <v>511</v>
      </c>
    </row>
    <row r="32" spans="2:2">
      <c r="B32" t="s">
        <v>512</v>
      </c>
    </row>
    <row r="33" spans="2:2">
      <c r="B33" t="s">
        <v>513</v>
      </c>
    </row>
    <row r="34" spans="2:2">
      <c r="B34" t="s">
        <v>514</v>
      </c>
    </row>
    <row r="35" spans="2:2">
      <c r="B35" t="s">
        <v>515</v>
      </c>
    </row>
    <row r="36" spans="2:2">
      <c r="B36" t="s">
        <v>516</v>
      </c>
    </row>
    <row r="37" spans="2:2">
      <c r="B37" t="s">
        <v>517</v>
      </c>
    </row>
    <row r="38" spans="2:2">
      <c r="B38" t="s">
        <v>518</v>
      </c>
    </row>
    <row r="39" spans="2:2">
      <c r="B39" t="s">
        <v>519</v>
      </c>
    </row>
    <row r="40" spans="2:2">
      <c r="B40" t="s">
        <v>520</v>
      </c>
    </row>
    <row r="41" spans="2:2">
      <c r="B41" t="s">
        <v>521</v>
      </c>
    </row>
    <row r="42" spans="2:2">
      <c r="B42" t="s">
        <v>522</v>
      </c>
    </row>
    <row r="43" spans="2:2">
      <c r="B43" t="s">
        <v>523</v>
      </c>
    </row>
    <row r="44" spans="2:2">
      <c r="B44" t="s">
        <v>524</v>
      </c>
    </row>
    <row r="45" spans="2:2">
      <c r="B45" t="s">
        <v>525</v>
      </c>
    </row>
    <row r="46" spans="2:2">
      <c r="B46" t="s">
        <v>526</v>
      </c>
    </row>
    <row r="47" spans="2:2">
      <c r="B47" t="s">
        <v>527</v>
      </c>
    </row>
    <row r="48" spans="2:2">
      <c r="B48" t="s">
        <v>528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ogReg_Output1'!$B$10:$B$10" display="Inputs" xr:uid="{2FD7F7A8-6D74-4C75-BF17-00F8B764D0A1}"/>
    <hyperlink ref="D4" location="'LogReg_Output1'!$B$51:$B$51" display="Regression Summary" xr:uid="{4F192CCE-33E8-445B-835E-7A73749B8714}"/>
    <hyperlink ref="F4" location="'LogReg_Output1'!$B$59:$B$59" display="Predictor Screening" xr:uid="{6C9CABFF-66F5-4BC4-B2D3-DD5578A308B8}"/>
    <hyperlink ref="H4" location="'LogReg_Output1'!$B$69:$B$69" display="Coefficients" xr:uid="{37ED3119-35EB-4D7D-BE14-9D1251608261}"/>
    <hyperlink ref="J4" location="'LogReg_Output1'!$B$76:$B$76" display="Variance-Covariance Matrix of Coefficients" xr:uid="{7355CDB0-AB4D-4ED2-AA4A-AEE4CD39A3AE}"/>
    <hyperlink ref="B5" location="'LogReg_Output1'!$B$83:$B$83" display="Multicollinearity Diagnostics" xr:uid="{CDC64882-2819-4AA7-9839-CD2D6C50D474}"/>
    <hyperlink ref="D5" location="'LogReg_Stored1'!$B$10:$B$10" display="PMML Model" xr:uid="{7E7AD93B-29B5-4919-B222-7A5DD77DD07D}"/>
    <hyperlink ref="F5" location="'LogReg_TrainingScore1'!$B$10:$B$10" display="Training: Classification Summary" xr:uid="{ACEC1E65-22A7-4018-BDFA-0D3DC3FA67B2}"/>
    <hyperlink ref="H5" location="'LogReg_ValidationScore'!$B$10:$B$10" display="Validation: Classification Summary" xr:uid="{062D8160-FD15-437E-8D69-4FD0B7AEBC8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2FA-59EA-4649-AB24-8BBBF2931900}">
  <dimension ref="B1:CV87"/>
  <sheetViews>
    <sheetView showGridLines="0" topLeftCell="A53" workbookViewId="0">
      <selection activeCell="D70" sqref="D70"/>
    </sheetView>
  </sheetViews>
  <sheetFormatPr defaultRowHeight="15.75"/>
  <cols>
    <col min="3" max="3" width="17.875" customWidth="1"/>
    <col min="6" max="6" width="11.875" bestFit="1" customWidth="1"/>
    <col min="14" max="14" width="26.5" bestFit="1" customWidth="1"/>
  </cols>
  <sheetData>
    <row r="1" spans="2:100" ht="18.75">
      <c r="B1" s="2" t="s">
        <v>406</v>
      </c>
      <c r="N1" t="s">
        <v>531</v>
      </c>
      <c r="CV1" s="12" t="s">
        <v>408</v>
      </c>
    </row>
    <row r="3" spans="2:100">
      <c r="B3" s="17" t="s">
        <v>263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264</v>
      </c>
      <c r="O3" s="18"/>
      <c r="P3" s="18"/>
      <c r="Q3" s="19"/>
    </row>
    <row r="4" spans="2:100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00">
      <c r="B5" s="15" t="s">
        <v>413</v>
      </c>
      <c r="C5" s="15"/>
      <c r="D5" s="15" t="s">
        <v>414</v>
      </c>
      <c r="E5" s="15"/>
      <c r="F5" s="20" t="s">
        <v>415</v>
      </c>
      <c r="G5" s="21"/>
      <c r="H5" s="22"/>
      <c r="I5" s="23"/>
      <c r="J5" s="22"/>
      <c r="K5" s="23"/>
      <c r="N5" s="8">
        <v>22</v>
      </c>
      <c r="O5" s="8">
        <v>4</v>
      </c>
      <c r="P5" s="8">
        <v>10</v>
      </c>
      <c r="Q5" s="8">
        <v>36</v>
      </c>
    </row>
    <row r="10" spans="2:100" ht="18.75">
      <c r="B10" s="3" t="s">
        <v>265</v>
      </c>
    </row>
    <row r="12" spans="2:100">
      <c r="C12" s="13" t="s">
        <v>271</v>
      </c>
      <c r="D12" s="13"/>
      <c r="E12" s="13"/>
      <c r="F12" s="13"/>
      <c r="G12" s="13"/>
      <c r="H12" s="13"/>
      <c r="I12" s="13"/>
      <c r="J12" s="13"/>
      <c r="K12" s="13"/>
    </row>
    <row r="13" spans="2:100">
      <c r="C13" s="9" t="s">
        <v>272</v>
      </c>
      <c r="D13" s="9"/>
      <c r="E13" s="9"/>
      <c r="F13" s="10"/>
      <c r="G13" s="6" t="s">
        <v>273</v>
      </c>
      <c r="H13" s="6"/>
      <c r="I13" s="6"/>
      <c r="J13" s="6"/>
      <c r="K13" s="6"/>
    </row>
    <row r="14" spans="2:100">
      <c r="C14" s="9" t="s">
        <v>274</v>
      </c>
      <c r="D14" s="9"/>
      <c r="E14" s="9"/>
      <c r="F14" s="10"/>
      <c r="G14" s="6" t="s">
        <v>393</v>
      </c>
      <c r="H14" s="6"/>
      <c r="I14" s="6"/>
      <c r="J14" s="6"/>
      <c r="K14" s="6"/>
    </row>
    <row r="15" spans="2:100">
      <c r="C15" s="9" t="s">
        <v>532</v>
      </c>
      <c r="D15" s="9"/>
      <c r="E15" s="9"/>
      <c r="F15" s="10"/>
      <c r="G15" s="6" t="s">
        <v>394</v>
      </c>
      <c r="H15" s="6"/>
      <c r="I15" s="6"/>
      <c r="J15" s="6"/>
      <c r="K15" s="6"/>
    </row>
    <row r="16" spans="2:100">
      <c r="C16" s="9" t="s">
        <v>402</v>
      </c>
      <c r="D16" s="9"/>
      <c r="E16" s="9"/>
      <c r="F16" s="10"/>
      <c r="G16" s="6">
        <v>100</v>
      </c>
      <c r="H16" s="6"/>
      <c r="I16" s="6"/>
      <c r="J16" s="6"/>
      <c r="K16" s="6"/>
    </row>
    <row r="18" spans="3:9">
      <c r="C18" s="13" t="s">
        <v>279</v>
      </c>
      <c r="D18" s="13"/>
      <c r="E18" s="13"/>
      <c r="F18" s="13"/>
    </row>
    <row r="19" spans="3:9">
      <c r="C19" s="9" t="s">
        <v>424</v>
      </c>
      <c r="D19" s="10"/>
      <c r="E19" s="6">
        <v>2</v>
      </c>
      <c r="F19" s="6"/>
    </row>
    <row r="20" spans="3:9">
      <c r="C20" s="9" t="s">
        <v>425</v>
      </c>
      <c r="D20" s="10"/>
      <c r="E20" s="8" t="s">
        <v>284</v>
      </c>
      <c r="F20" s="8" t="s">
        <v>285</v>
      </c>
    </row>
    <row r="21" spans="3:9">
      <c r="C21" s="9" t="s">
        <v>426</v>
      </c>
      <c r="D21" s="10"/>
      <c r="E21" s="8"/>
      <c r="F21" s="8"/>
    </row>
    <row r="22" spans="3:9">
      <c r="C22" s="9" t="s">
        <v>427</v>
      </c>
      <c r="D22" s="10"/>
      <c r="E22" s="16" t="s">
        <v>7</v>
      </c>
      <c r="F22" s="16"/>
    </row>
    <row r="24" spans="3:9">
      <c r="C24" s="13" t="s">
        <v>428</v>
      </c>
      <c r="D24" s="13"/>
      <c r="E24" s="13"/>
      <c r="F24" s="13"/>
      <c r="G24" s="13"/>
      <c r="H24" s="13"/>
      <c r="I24" s="13"/>
    </row>
    <row r="25" spans="3:9">
      <c r="C25" s="9" t="s">
        <v>429</v>
      </c>
      <c r="D25" s="9"/>
      <c r="E25" s="10"/>
      <c r="F25" s="6" t="b">
        <v>0</v>
      </c>
      <c r="G25" s="6"/>
      <c r="H25" s="6"/>
      <c r="I25" s="6"/>
    </row>
    <row r="27" spans="3:9">
      <c r="C27" s="13" t="s">
        <v>430</v>
      </c>
      <c r="D27" s="13"/>
      <c r="E27" s="13"/>
      <c r="F27" s="13"/>
      <c r="G27" s="13"/>
      <c r="H27" s="13"/>
      <c r="I27" s="13"/>
    </row>
    <row r="28" spans="3:9">
      <c r="C28" s="9" t="s">
        <v>431</v>
      </c>
      <c r="D28" s="9"/>
      <c r="E28" s="10"/>
      <c r="F28" s="6" t="b">
        <v>1</v>
      </c>
      <c r="G28" s="6"/>
      <c r="H28" s="6"/>
      <c r="I28" s="6"/>
    </row>
    <row r="30" spans="3:9">
      <c r="C30" s="13" t="s">
        <v>432</v>
      </c>
      <c r="D30" s="13"/>
      <c r="E30" s="13"/>
      <c r="F30" s="13"/>
      <c r="G30" s="13"/>
      <c r="H30" s="13"/>
      <c r="I30" s="13"/>
    </row>
    <row r="31" spans="3:9">
      <c r="C31" s="9" t="s">
        <v>433</v>
      </c>
      <c r="D31" s="9"/>
      <c r="E31" s="10"/>
      <c r="F31" s="6">
        <v>50</v>
      </c>
      <c r="G31" s="6"/>
      <c r="H31" s="6"/>
      <c r="I31" s="6"/>
    </row>
    <row r="32" spans="3:9">
      <c r="C32" s="9" t="s">
        <v>434</v>
      </c>
      <c r="D32" s="9"/>
      <c r="E32" s="10"/>
      <c r="F32" s="6" t="s">
        <v>435</v>
      </c>
      <c r="G32" s="6"/>
      <c r="H32" s="6"/>
      <c r="I32" s="6"/>
    </row>
    <row r="34" spans="2:9">
      <c r="C34" s="13" t="s">
        <v>436</v>
      </c>
      <c r="D34" s="13"/>
      <c r="E34" s="13"/>
      <c r="F34" s="13"/>
      <c r="G34" s="13"/>
      <c r="H34" s="13"/>
      <c r="I34" s="13"/>
    </row>
    <row r="35" spans="2:9">
      <c r="C35" s="9" t="s">
        <v>437</v>
      </c>
      <c r="D35" s="9"/>
      <c r="E35" s="10"/>
      <c r="F35" s="6">
        <v>2</v>
      </c>
      <c r="G35" s="6"/>
      <c r="H35" s="6"/>
      <c r="I35" s="6"/>
    </row>
    <row r="36" spans="2:9">
      <c r="C36" s="9" t="s">
        <v>438</v>
      </c>
      <c r="D36" s="9"/>
      <c r="E36" s="10"/>
      <c r="F36" s="6">
        <v>1</v>
      </c>
      <c r="G36" s="6"/>
      <c r="H36" s="6"/>
      <c r="I36" s="6"/>
    </row>
    <row r="37" spans="2:9">
      <c r="C37" s="9" t="s">
        <v>439</v>
      </c>
      <c r="D37" s="9"/>
      <c r="E37" s="10"/>
      <c r="F37" s="6">
        <v>0.5</v>
      </c>
      <c r="G37" s="6"/>
      <c r="H37" s="6"/>
      <c r="I37" s="6"/>
    </row>
    <row r="39" spans="2:9">
      <c r="C39" s="13" t="s">
        <v>440</v>
      </c>
      <c r="D39" s="13"/>
      <c r="E39" s="13"/>
      <c r="F39" s="13"/>
      <c r="G39" s="13"/>
      <c r="H39" s="13"/>
      <c r="I39" s="13"/>
    </row>
    <row r="40" spans="2:9">
      <c r="C40" s="9" t="s">
        <v>441</v>
      </c>
      <c r="D40" s="9"/>
      <c r="E40" s="10"/>
      <c r="F40" s="6" t="b">
        <v>1</v>
      </c>
      <c r="G40" s="6"/>
      <c r="H40" s="6"/>
      <c r="I40" s="6"/>
    </row>
    <row r="41" spans="2:9">
      <c r="C41" s="9" t="s">
        <v>442</v>
      </c>
      <c r="D41" s="9"/>
      <c r="E41" s="10"/>
      <c r="F41" s="6" t="b">
        <v>1</v>
      </c>
      <c r="G41" s="6"/>
      <c r="H41" s="6"/>
      <c r="I41" s="6"/>
    </row>
    <row r="42" spans="2:9">
      <c r="C42" s="9" t="s">
        <v>443</v>
      </c>
      <c r="D42" s="9"/>
      <c r="E42" s="10"/>
      <c r="F42" s="6" t="b">
        <v>1</v>
      </c>
      <c r="G42" s="6"/>
      <c r="H42" s="6"/>
      <c r="I42" s="6"/>
    </row>
    <row r="44" spans="2:9">
      <c r="C44" s="13" t="s">
        <v>444</v>
      </c>
      <c r="D44" s="13"/>
      <c r="E44" s="13"/>
      <c r="F44" s="13"/>
      <c r="G44" s="13"/>
    </row>
    <row r="45" spans="2:9">
      <c r="C45" s="16" t="s">
        <v>445</v>
      </c>
      <c r="D45" s="16"/>
      <c r="E45" s="16"/>
      <c r="F45" s="16"/>
      <c r="G45" s="16"/>
    </row>
    <row r="48" spans="2:9" ht="18.75">
      <c r="B48" s="3" t="s">
        <v>409</v>
      </c>
    </row>
    <row r="50" spans="2:5">
      <c r="C50" s="5" t="s">
        <v>447</v>
      </c>
      <c r="D50" t="s">
        <v>448</v>
      </c>
    </row>
    <row r="51" spans="2:5">
      <c r="C51" s="5" t="s">
        <v>449</v>
      </c>
      <c r="D51">
        <v>1</v>
      </c>
    </row>
    <row r="52" spans="2:5">
      <c r="C52" s="5" t="s">
        <v>450</v>
      </c>
      <c r="D52">
        <v>97</v>
      </c>
    </row>
    <row r="53" spans="2:5">
      <c r="C53" s="5" t="s">
        <v>451</v>
      </c>
      <c r="D53">
        <v>133.46765644094245</v>
      </c>
    </row>
    <row r="54" spans="2:5">
      <c r="C54" s="5" t="s">
        <v>452</v>
      </c>
      <c r="D54">
        <v>3.0227231910702312E-2</v>
      </c>
    </row>
    <row r="56" spans="2:5" ht="18.75">
      <c r="B56" s="3" t="s">
        <v>410</v>
      </c>
    </row>
    <row r="58" spans="2:5">
      <c r="C58" s="5" t="s">
        <v>453</v>
      </c>
      <c r="D58" t="s">
        <v>454</v>
      </c>
      <c r="E58" t="s">
        <v>455</v>
      </c>
    </row>
    <row r="59" spans="2:5">
      <c r="C59" s="5" t="s">
        <v>456</v>
      </c>
      <c r="D59" s="4">
        <v>10</v>
      </c>
      <c r="E59" t="b">
        <v>1</v>
      </c>
    </row>
    <row r="60" spans="2:5">
      <c r="C60" s="5" t="s">
        <v>284</v>
      </c>
      <c r="D60" s="4">
        <v>3.8418745424597089</v>
      </c>
      <c r="E60" t="b">
        <v>1</v>
      </c>
    </row>
    <row r="61" spans="2:5">
      <c r="C61" s="5" t="s">
        <v>285</v>
      </c>
      <c r="D61" s="4">
        <v>3.7481702853265446</v>
      </c>
      <c r="E61" t="b">
        <v>1</v>
      </c>
    </row>
    <row r="64" spans="2:5">
      <c r="C64" s="5" t="s">
        <v>457</v>
      </c>
      <c r="D64" t="s">
        <v>458</v>
      </c>
    </row>
    <row r="65" spans="2:10">
      <c r="C65" s="5" t="s">
        <v>459</v>
      </c>
      <c r="D65">
        <v>2.2204000000000001E-13</v>
      </c>
    </row>
    <row r="66" spans="2:10" ht="18.75">
      <c r="B66" s="3" t="s">
        <v>411</v>
      </c>
    </row>
    <row r="68" spans="2:10">
      <c r="C68" s="5" t="s">
        <v>453</v>
      </c>
      <c r="D68" t="s">
        <v>460</v>
      </c>
      <c r="E68" t="s">
        <v>461</v>
      </c>
      <c r="F68" t="s">
        <v>462</v>
      </c>
      <c r="G68" t="s">
        <v>463</v>
      </c>
      <c r="H68" t="s">
        <v>464</v>
      </c>
      <c r="I68" t="s">
        <v>465</v>
      </c>
      <c r="J68" t="s">
        <v>466</v>
      </c>
    </row>
    <row r="69" spans="2:10">
      <c r="C69" s="5" t="s">
        <v>456</v>
      </c>
      <c r="D69" s="4">
        <v>0.51081118580784801</v>
      </c>
      <c r="E69" s="4">
        <v>4.7515743520819553E-3</v>
      </c>
      <c r="F69" s="4">
        <v>1.0168707972636137</v>
      </c>
      <c r="G69" s="4">
        <v>1.6666426035768065</v>
      </c>
      <c r="H69" s="4">
        <v>0.25819842377079355</v>
      </c>
      <c r="I69" s="4">
        <v>3.9139351402875113</v>
      </c>
      <c r="J69">
        <v>4.7887343826738482E-2</v>
      </c>
    </row>
    <row r="70" spans="2:10">
      <c r="C70" s="5" t="s">
        <v>284</v>
      </c>
      <c r="D70" s="4">
        <v>-0.96279006300129411</v>
      </c>
      <c r="E70" s="4">
        <v>-2.0370798025498731</v>
      </c>
      <c r="F70" s="4">
        <v>0.11149967654728477</v>
      </c>
      <c r="G70" s="4">
        <v>0.38182607962100501</v>
      </c>
      <c r="H70" s="4">
        <v>0.54811708175376672</v>
      </c>
      <c r="I70" s="4">
        <v>3.085435875125532</v>
      </c>
      <c r="J70">
        <v>7.8996096989825293E-2</v>
      </c>
    </row>
    <row r="71" spans="2:10">
      <c r="C71" s="5" t="s">
        <v>285</v>
      </c>
      <c r="D71" s="4">
        <v>-0.73395469009421566</v>
      </c>
      <c r="E71" s="4">
        <v>-1.7924557814902289</v>
      </c>
      <c r="F71" s="4">
        <v>0.32454640130179746</v>
      </c>
      <c r="G71" s="4">
        <v>0.48000695284362849</v>
      </c>
      <c r="H71" s="4">
        <v>0.54006150099967909</v>
      </c>
      <c r="I71" s="4">
        <v>1.8469369155744433</v>
      </c>
      <c r="J71">
        <v>0.17414006988632744</v>
      </c>
    </row>
    <row r="73" spans="2:10" ht="18.75">
      <c r="B73" s="3" t="s">
        <v>412</v>
      </c>
    </row>
    <row r="75" spans="2:10">
      <c r="C75" s="5" t="s">
        <v>453</v>
      </c>
      <c r="D75" t="s">
        <v>456</v>
      </c>
      <c r="E75" t="s">
        <v>284</v>
      </c>
      <c r="F75" t="s">
        <v>285</v>
      </c>
    </row>
    <row r="76" spans="2:10">
      <c r="C76" s="5" t="s">
        <v>456</v>
      </c>
      <c r="D76" s="4">
        <v>6.6666426037722298E-2</v>
      </c>
      <c r="E76" s="4">
        <v>-6.6666426037722298E-2</v>
      </c>
      <c r="F76">
        <v>-6.6666426037722312E-2</v>
      </c>
    </row>
    <row r="77" spans="2:10">
      <c r="C77" s="5" t="s">
        <v>284</v>
      </c>
      <c r="D77" s="4">
        <v>-6.6666426037722298E-2</v>
      </c>
      <c r="E77" s="4">
        <v>0.30043233531026542</v>
      </c>
      <c r="F77">
        <v>6.6666426037722298E-2</v>
      </c>
    </row>
    <row r="78" spans="2:10">
      <c r="C78" s="5" t="s">
        <v>285</v>
      </c>
      <c r="D78" s="4">
        <v>-6.6666426037722312E-2</v>
      </c>
      <c r="E78" s="4">
        <v>6.6666426037722298E-2</v>
      </c>
      <c r="F78">
        <v>0.29166642486202637</v>
      </c>
    </row>
    <row r="80" spans="2:10" ht="18.75">
      <c r="B80" s="3" t="s">
        <v>413</v>
      </c>
    </row>
    <row r="82" spans="3:6">
      <c r="C82" s="5" t="s">
        <v>457</v>
      </c>
      <c r="D82" t="s">
        <v>467</v>
      </c>
      <c r="E82" t="s">
        <v>468</v>
      </c>
      <c r="F82" t="s">
        <v>469</v>
      </c>
    </row>
    <row r="83" spans="3:6">
      <c r="C83" s="5" t="s">
        <v>470</v>
      </c>
      <c r="D83" s="4">
        <v>0.39363309905466037</v>
      </c>
      <c r="E83" s="4">
        <v>1.0000000000000004</v>
      </c>
      <c r="F83">
        <v>1.6063669009453396</v>
      </c>
    </row>
    <row r="84" spans="3:6">
      <c r="C84" s="5" t="s">
        <v>471</v>
      </c>
      <c r="D84" s="4">
        <v>2.0201172110710193</v>
      </c>
      <c r="E84" s="4">
        <v>1.2674253038918464</v>
      </c>
      <c r="F84">
        <v>1</v>
      </c>
    </row>
    <row r="85" spans="3:6">
      <c r="C85" s="5" t="s">
        <v>456</v>
      </c>
      <c r="D85" s="4">
        <v>0.80318345047266992</v>
      </c>
      <c r="E85" s="4">
        <v>0</v>
      </c>
      <c r="F85">
        <v>0.19681654952733021</v>
      </c>
    </row>
    <row r="86" spans="3:6">
      <c r="C86" s="5" t="s">
        <v>284</v>
      </c>
      <c r="D86" s="4">
        <v>0.48473488652649244</v>
      </c>
      <c r="E86" s="4">
        <v>0.39648297503985136</v>
      </c>
      <c r="F86">
        <v>0.11878213843365604</v>
      </c>
    </row>
    <row r="87" spans="3:6">
      <c r="C87" s="5" t="s">
        <v>285</v>
      </c>
      <c r="D87" s="4">
        <v>0.4993033875407541</v>
      </c>
      <c r="E87" s="4">
        <v>0.37834452733442619</v>
      </c>
      <c r="F87">
        <v>0.12235208512481976</v>
      </c>
    </row>
  </sheetData>
  <mergeCells count="55">
    <mergeCell ref="B3:K3"/>
    <mergeCell ref="N3:Q3"/>
    <mergeCell ref="J4:K4"/>
    <mergeCell ref="B5:C5"/>
    <mergeCell ref="D5:E5"/>
    <mergeCell ref="F5:G5"/>
    <mergeCell ref="H5:I5"/>
    <mergeCell ref="J5:K5"/>
    <mergeCell ref="C44:G44"/>
    <mergeCell ref="C45:G45"/>
    <mergeCell ref="B4:C4"/>
    <mergeCell ref="D4:E4"/>
    <mergeCell ref="F4:G4"/>
    <mergeCell ref="H4:I4"/>
    <mergeCell ref="C39:I39"/>
    <mergeCell ref="C40:E40"/>
    <mergeCell ref="C41:E41"/>
    <mergeCell ref="C42:E42"/>
    <mergeCell ref="F40:I40"/>
    <mergeCell ref="F41:I41"/>
    <mergeCell ref="F42:I42"/>
    <mergeCell ref="C35:E35"/>
    <mergeCell ref="C36:E36"/>
    <mergeCell ref="C37:E37"/>
    <mergeCell ref="F35:I35"/>
    <mergeCell ref="F36:I36"/>
    <mergeCell ref="F37:I37"/>
    <mergeCell ref="C30:I30"/>
    <mergeCell ref="C31:E31"/>
    <mergeCell ref="C32:E32"/>
    <mergeCell ref="F31:I31"/>
    <mergeCell ref="F32:I32"/>
    <mergeCell ref="C34:I34"/>
    <mergeCell ref="C24:I24"/>
    <mergeCell ref="C25:E25"/>
    <mergeCell ref="F25:I25"/>
    <mergeCell ref="C27:I27"/>
    <mergeCell ref="C28:E28"/>
    <mergeCell ref="F28:I28"/>
    <mergeCell ref="C18:F18"/>
    <mergeCell ref="C19:D19"/>
    <mergeCell ref="C20:D20"/>
    <mergeCell ref="C21:D21"/>
    <mergeCell ref="C22:D22"/>
    <mergeCell ref="E19:F19"/>
    <mergeCell ref="E22:F22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ogReg_Output'!$B$10:$B$10" display="Inputs" xr:uid="{4597383C-DEBD-426A-8F7E-04CB933E88D9}"/>
    <hyperlink ref="D4" location="'LogReg_Output'!$B$48:$B$48" display="Regression Summary" xr:uid="{F767C0CB-7D25-435E-83AD-091F4E83F70C}"/>
    <hyperlink ref="F4" location="'LogReg_Output'!$B$56:$B$56" display="Predictor Screening" xr:uid="{3ECA841B-7E5B-4B96-92A4-82C245B51169}"/>
    <hyperlink ref="H4" location="'LogReg_Output'!$B$66:$B$66" display="Coefficients" xr:uid="{BC94A78F-6CA6-479D-8D5B-BAE89235E73D}"/>
    <hyperlink ref="J4" location="'LogReg_Output'!$B$73:$B$73" display="Variance-Covariance Matrix of Coefficients" xr:uid="{DAF5F9CE-6ED4-412E-944B-21D143B14B40}"/>
    <hyperlink ref="B5" location="'LogReg_Output'!$B$80:$B$80" display="Multicollinearity Diagnostics" xr:uid="{DF02C432-5426-4267-B174-8ECD1FA3EEA3}"/>
    <hyperlink ref="D5" location="'LogReg_Stored'!$B$10:$B$10" display="PMML Model" xr:uid="{98C2208F-A434-4E65-90E8-0C9CEAA95ACA}"/>
    <hyperlink ref="F5" location="'LogReg_TrainingScore'!$B$10:$B$10" display="Training: Classification Summary" xr:uid="{163E7DC6-9612-4FE8-816D-54E5BEC75BF1}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E957-B64D-4D2F-BAB8-71878AFF15DA}">
  <dimension ref="B1:Q32"/>
  <sheetViews>
    <sheetView showGridLines="0" topLeftCell="A10" workbookViewId="0">
      <selection activeCell="E15" sqref="E15"/>
    </sheetView>
  </sheetViews>
  <sheetFormatPr defaultRowHeight="15.75"/>
  <cols>
    <col min="3" max="3" width="17.25" bestFit="1" customWidth="1"/>
    <col min="14" max="14" width="23.875" bestFit="1" customWidth="1"/>
  </cols>
  <sheetData>
    <row r="1" spans="2:17" ht="18.75">
      <c r="B1" s="2" t="s">
        <v>472</v>
      </c>
      <c r="N1" t="s">
        <v>531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24"/>
      <c r="I5" s="24"/>
      <c r="J5" s="24"/>
      <c r="K5" s="24"/>
      <c r="N5" s="8">
        <v>22</v>
      </c>
      <c r="O5" s="8">
        <v>4</v>
      </c>
      <c r="P5" s="8">
        <v>10</v>
      </c>
      <c r="Q5" s="8">
        <v>36</v>
      </c>
    </row>
    <row r="10" spans="2:17" ht="18.75">
      <c r="B10" s="3" t="s">
        <v>415</v>
      </c>
    </row>
    <row r="12" spans="2:17">
      <c r="C12" s="13" t="s">
        <v>473</v>
      </c>
      <c r="D12" s="13"/>
      <c r="E12" s="13"/>
    </row>
    <row r="13" spans="2:17">
      <c r="C13" s="5" t="s">
        <v>474</v>
      </c>
      <c r="D13" t="s">
        <v>475</v>
      </c>
      <c r="E13" t="s">
        <v>476</v>
      </c>
    </row>
    <row r="14" spans="2:17">
      <c r="C14" s="5">
        <v>0</v>
      </c>
      <c r="D14" s="4">
        <v>21</v>
      </c>
      <c r="E14">
        <v>24</v>
      </c>
    </row>
    <row r="15" spans="2:17">
      <c r="C15" s="5">
        <v>1</v>
      </c>
      <c r="D15" s="4">
        <v>15</v>
      </c>
      <c r="E15">
        <v>40</v>
      </c>
    </row>
    <row r="17" spans="3:6">
      <c r="C17" s="13" t="s">
        <v>477</v>
      </c>
      <c r="D17" s="13"/>
      <c r="E17" s="13"/>
      <c r="F17" s="13"/>
    </row>
    <row r="18" spans="3:6">
      <c r="C18" t="s">
        <v>478</v>
      </c>
      <c r="D18" t="s">
        <v>479</v>
      </c>
      <c r="E18" t="s">
        <v>480</v>
      </c>
      <c r="F18" t="s">
        <v>481</v>
      </c>
    </row>
    <row r="19" spans="3:6">
      <c r="C19" s="5">
        <v>0</v>
      </c>
      <c r="D19">
        <f>SUM($D$14:$E$14)</f>
        <v>45</v>
      </c>
      <c r="E19">
        <f>SUM($D$14:$E$14) - $D$14</f>
        <v>24</v>
      </c>
      <c r="F19">
        <f>IF($D$19=0,"Undefined",$E$19*100 / $D$19)</f>
        <v>53.333333333333336</v>
      </c>
    </row>
    <row r="20" spans="3:6">
      <c r="C20" s="5">
        <v>1</v>
      </c>
      <c r="D20">
        <f>SUM($D$15:$E$15)</f>
        <v>55</v>
      </c>
      <c r="E20">
        <f>SUM($D$15:$E$15) - $E$15</f>
        <v>15</v>
      </c>
      <c r="F20">
        <f>IF($D$20=0,"Undefined",$E$20*100 / $D$20)</f>
        <v>27.272727272727273</v>
      </c>
    </row>
    <row r="21" spans="3:6">
      <c r="C21" s="5" t="s">
        <v>482</v>
      </c>
      <c r="D21">
        <f>SUM($D$19:$D$20)</f>
        <v>100</v>
      </c>
      <c r="E21">
        <f>SUM($E$19:$E$20)</f>
        <v>39</v>
      </c>
      <c r="F21">
        <f>IF($D$21=0,"Undefined",$E$21*100 / $D$21)</f>
        <v>39</v>
      </c>
    </row>
    <row r="23" spans="3:6">
      <c r="C23" s="13" t="s">
        <v>483</v>
      </c>
      <c r="D23" s="13"/>
    </row>
    <row r="24" spans="3:6">
      <c r="C24" t="s">
        <v>447</v>
      </c>
      <c r="D24" t="s">
        <v>448</v>
      </c>
    </row>
    <row r="25" spans="3:6">
      <c r="C25" t="s">
        <v>484</v>
      </c>
      <c r="D25">
        <v>61</v>
      </c>
    </row>
    <row r="26" spans="3:6">
      <c r="C26" t="s">
        <v>485</v>
      </c>
      <c r="D26">
        <v>61</v>
      </c>
    </row>
    <row r="27" spans="3:6">
      <c r="C27" t="s">
        <v>486</v>
      </c>
      <c r="D27">
        <v>0.46666666666666667</v>
      </c>
    </row>
    <row r="28" spans="3:6">
      <c r="C28" t="s">
        <v>487</v>
      </c>
      <c r="D28">
        <v>0.72727272727272729</v>
      </c>
    </row>
    <row r="29" spans="3:6">
      <c r="C29" t="s">
        <v>488</v>
      </c>
      <c r="D29">
        <v>0.625</v>
      </c>
    </row>
    <row r="30" spans="3:6">
      <c r="C30" t="s">
        <v>489</v>
      </c>
      <c r="D30">
        <v>0.67226890756302526</v>
      </c>
    </row>
    <row r="31" spans="3:6">
      <c r="C31" t="s">
        <v>438</v>
      </c>
      <c r="D31">
        <v>1</v>
      </c>
    </row>
    <row r="32" spans="3:6">
      <c r="C32" t="s">
        <v>439</v>
      </c>
      <c r="D32">
        <v>0.5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17B9E4CE-4CD9-4F2F-A22E-F4D618D8F018}"/>
    <hyperlink ref="D4" location="'LogReg_Output'!$B$48:$B$48" display="Regression Summary" xr:uid="{3BD9A79F-4C05-4A32-990C-43DB65F0DFB5}"/>
    <hyperlink ref="F4" location="'LogReg_Output'!$B$56:$B$56" display="Predictor Screening" xr:uid="{6016C606-51B9-442F-A7DE-B34B0FD4E203}"/>
    <hyperlink ref="H4" location="'LogReg_Output'!$B$66:$B$66" display="Coefficients" xr:uid="{EAF2802D-170D-4335-982B-7144B1D4175B}"/>
    <hyperlink ref="J4" location="'LogReg_Output'!$B$73:$B$73" display="Variance-Covariance Matrix of Coefficients" xr:uid="{29F411AA-E401-48B7-95A1-A7E9144CCEBE}"/>
    <hyperlink ref="B5" location="'LogReg_Output'!$B$80:$B$80" display="Multicollinearity Diagnostics" xr:uid="{89D56811-4FB1-4AAF-97FE-8B32B8A257A5}"/>
    <hyperlink ref="D5" location="'LogReg_Stored'!$B$10:$B$10" display="PMML Model" xr:uid="{BD79B5A3-0028-41BC-993F-20CD996AD425}"/>
    <hyperlink ref="F5" location="'LogReg_TrainingScore'!$B$10:$B$10" display="Training: Classification Summary" xr:uid="{616CF771-4C4A-4A4C-AAB5-A0CF1D514A97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85E0-CEA2-4A4C-9B95-135917DFA395}">
  <dimension ref="B1:Q48"/>
  <sheetViews>
    <sheetView showGridLines="0" workbookViewId="0"/>
  </sheetViews>
  <sheetFormatPr defaultRowHeight="15.75"/>
  <cols>
    <col min="14" max="14" width="23.875" bestFit="1" customWidth="1"/>
  </cols>
  <sheetData>
    <row r="1" spans="2:17" ht="18.75">
      <c r="B1" s="2" t="s">
        <v>491</v>
      </c>
      <c r="N1" t="s">
        <v>531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24"/>
      <c r="I5" s="24"/>
      <c r="J5" s="24"/>
      <c r="K5" s="24"/>
      <c r="N5" s="8">
        <v>22</v>
      </c>
      <c r="O5" s="8">
        <v>4</v>
      </c>
      <c r="P5" s="8">
        <v>10</v>
      </c>
      <c r="Q5" s="8">
        <v>36</v>
      </c>
    </row>
    <row r="10" spans="2:17" ht="18.75">
      <c r="B10" s="3" t="s">
        <v>414</v>
      </c>
    </row>
    <row r="12" spans="2:17">
      <c r="B12" t="s">
        <v>492</v>
      </c>
    </row>
    <row r="13" spans="2:17">
      <c r="B13" t="s">
        <v>493</v>
      </c>
    </row>
    <row r="14" spans="2:17">
      <c r="B14" t="s">
        <v>494</v>
      </c>
    </row>
    <row r="15" spans="2:17">
      <c r="B15" t="s">
        <v>495</v>
      </c>
    </row>
    <row r="16" spans="2:17">
      <c r="B16" t="s">
        <v>533</v>
      </c>
    </row>
    <row r="17" spans="2:2">
      <c r="B17" t="s">
        <v>497</v>
      </c>
    </row>
    <row r="18" spans="2:2">
      <c r="B18" t="s">
        <v>498</v>
      </c>
    </row>
    <row r="19" spans="2:2">
      <c r="B19" t="s">
        <v>499</v>
      </c>
    </row>
    <row r="20" spans="2:2">
      <c r="B20" t="s">
        <v>500</v>
      </c>
    </row>
    <row r="21" spans="2:2">
      <c r="B21" t="s">
        <v>501</v>
      </c>
    </row>
    <row r="22" spans="2:2">
      <c r="B22" t="s">
        <v>502</v>
      </c>
    </row>
    <row r="23" spans="2:2">
      <c r="B23" t="s">
        <v>503</v>
      </c>
    </row>
    <row r="24" spans="2:2">
      <c r="B24" t="s">
        <v>504</v>
      </c>
    </row>
    <row r="25" spans="2:2">
      <c r="B25" t="s">
        <v>505</v>
      </c>
    </row>
    <row r="26" spans="2:2">
      <c r="B26" t="s">
        <v>506</v>
      </c>
    </row>
    <row r="27" spans="2:2">
      <c r="B27" t="s">
        <v>507</v>
      </c>
    </row>
    <row r="28" spans="2:2">
      <c r="B28" t="s">
        <v>508</v>
      </c>
    </row>
    <row r="29" spans="2:2">
      <c r="B29" t="s">
        <v>509</v>
      </c>
    </row>
    <row r="30" spans="2:2">
      <c r="B30" t="s">
        <v>510</v>
      </c>
    </row>
    <row r="31" spans="2:2">
      <c r="B31" t="s">
        <v>511</v>
      </c>
    </row>
    <row r="32" spans="2:2">
      <c r="B32" t="s">
        <v>512</v>
      </c>
    </row>
    <row r="33" spans="2:2">
      <c r="B33" t="s">
        <v>513</v>
      </c>
    </row>
    <row r="34" spans="2:2">
      <c r="B34" t="s">
        <v>514</v>
      </c>
    </row>
    <row r="35" spans="2:2">
      <c r="B35" t="s">
        <v>515</v>
      </c>
    </row>
    <row r="36" spans="2:2">
      <c r="B36" t="s">
        <v>516</v>
      </c>
    </row>
    <row r="37" spans="2:2">
      <c r="B37" t="s">
        <v>517</v>
      </c>
    </row>
    <row r="38" spans="2:2">
      <c r="B38" t="s">
        <v>534</v>
      </c>
    </row>
    <row r="39" spans="2:2">
      <c r="B39" t="s">
        <v>535</v>
      </c>
    </row>
    <row r="40" spans="2:2">
      <c r="B40" t="s">
        <v>520</v>
      </c>
    </row>
    <row r="41" spans="2:2">
      <c r="B41" t="s">
        <v>521</v>
      </c>
    </row>
    <row r="42" spans="2:2">
      <c r="B42" t="s">
        <v>522</v>
      </c>
    </row>
    <row r="43" spans="2:2">
      <c r="B43" t="s">
        <v>536</v>
      </c>
    </row>
    <row r="44" spans="2:2">
      <c r="B44" t="s">
        <v>537</v>
      </c>
    </row>
    <row r="45" spans="2:2">
      <c r="B45" t="s">
        <v>538</v>
      </c>
    </row>
    <row r="46" spans="2:2">
      <c r="B46" t="s">
        <v>526</v>
      </c>
    </row>
    <row r="47" spans="2:2">
      <c r="B47" t="s">
        <v>527</v>
      </c>
    </row>
    <row r="48" spans="2:2">
      <c r="B48" t="s">
        <v>528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ogReg_Output'!$B$10:$B$10" display="Inputs" xr:uid="{52E6EA0E-49EC-4D7E-9C74-382DD9547C54}"/>
    <hyperlink ref="D4" location="'LogReg_Output'!$B$48:$B$48" display="Regression Summary" xr:uid="{9C6E2872-C2F9-4170-BCF6-E37CC2FBEC26}"/>
    <hyperlink ref="F4" location="'LogReg_Output'!$B$56:$B$56" display="Predictor Screening" xr:uid="{21C359DB-DC95-45C0-9C8E-6DBC8F398B10}"/>
    <hyperlink ref="H4" location="'LogReg_Output'!$B$66:$B$66" display="Coefficients" xr:uid="{D8FDE3EA-8E72-4720-838F-92ABA4BEB665}"/>
    <hyperlink ref="J4" location="'LogReg_Output'!$B$73:$B$73" display="Variance-Covariance Matrix of Coefficients" xr:uid="{222AD633-5AA0-414E-BC17-5E6D10E53D34}"/>
    <hyperlink ref="B5" location="'LogReg_Output'!$B$80:$B$80" display="Multicollinearity Diagnostics" xr:uid="{20B1E1D4-7301-4F0E-B425-6C6A2AE99490}"/>
    <hyperlink ref="D5" location="'LogReg_Stored'!$B$10:$B$10" display="PMML Model" xr:uid="{8CB2E95F-995A-431D-8D01-B33F38C4DC56}"/>
    <hyperlink ref="F5" location="'LogReg_TrainingScore'!$B$10:$B$10" display="Training: Classification Summary" xr:uid="{076CDC88-666A-4A7E-A632-D7FB56E708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BDED-5385-461B-BBE4-687013320455}">
  <dimension ref="B1:CV124"/>
  <sheetViews>
    <sheetView showGridLines="0" topLeftCell="J30" workbookViewId="0">
      <selection activeCell="N31" sqref="N31"/>
    </sheetView>
  </sheetViews>
  <sheetFormatPr defaultRowHeight="15.75"/>
  <cols>
    <col min="10" max="10" width="35.125" bestFit="1" customWidth="1"/>
    <col min="16" max="16" width="12.125" customWidth="1"/>
    <col min="17" max="17" width="17.25" customWidth="1"/>
    <col min="18" max="18" width="18.5" customWidth="1"/>
    <col min="19" max="19" width="19.25" customWidth="1"/>
    <col min="20" max="20" width="17.5" customWidth="1"/>
    <col min="21" max="21" width="21.125" customWidth="1"/>
  </cols>
  <sheetData>
    <row r="1" spans="2:100" ht="18.75">
      <c r="B1" s="2" t="s">
        <v>260</v>
      </c>
      <c r="N1" t="s">
        <v>261</v>
      </c>
      <c r="CV1" s="12" t="s">
        <v>262</v>
      </c>
    </row>
    <row r="3" spans="2:100">
      <c r="B3" s="13" t="s">
        <v>263</v>
      </c>
      <c r="C3" s="13"/>
      <c r="D3" s="13"/>
      <c r="E3" s="13"/>
      <c r="J3" s="14" t="s">
        <v>264</v>
      </c>
      <c r="K3" s="14"/>
      <c r="L3" s="14"/>
      <c r="M3" s="14"/>
    </row>
    <row r="4" spans="2:100">
      <c r="B4" s="15" t="s">
        <v>265</v>
      </c>
      <c r="C4" s="15"/>
      <c r="D4" s="15" t="s">
        <v>266</v>
      </c>
      <c r="E4" s="15"/>
      <c r="J4" s="11" t="s">
        <v>267</v>
      </c>
      <c r="K4" s="11" t="s">
        <v>268</v>
      </c>
      <c r="L4" s="11" t="s">
        <v>269</v>
      </c>
      <c r="M4" s="11" t="s">
        <v>270</v>
      </c>
    </row>
    <row r="5" spans="2:100">
      <c r="J5" s="8">
        <v>42</v>
      </c>
      <c r="K5" s="8">
        <v>28</v>
      </c>
      <c r="L5" s="8">
        <v>4</v>
      </c>
      <c r="M5" s="8">
        <v>74</v>
      </c>
    </row>
    <row r="10" spans="2:100" ht="18.75">
      <c r="B10" s="3" t="s">
        <v>265</v>
      </c>
    </row>
    <row r="12" spans="2:100">
      <c r="C12" s="13" t="s">
        <v>271</v>
      </c>
      <c r="D12" s="13"/>
      <c r="E12" s="13"/>
      <c r="F12" s="13"/>
      <c r="G12" s="13"/>
      <c r="H12" s="13"/>
      <c r="I12" s="13"/>
    </row>
    <row r="13" spans="2:100">
      <c r="C13" s="9" t="s">
        <v>272</v>
      </c>
      <c r="D13" s="9"/>
      <c r="E13" s="10"/>
      <c r="F13" s="16" t="s">
        <v>273</v>
      </c>
      <c r="G13" s="16"/>
      <c r="H13" s="16"/>
      <c r="I13" s="16"/>
    </row>
    <row r="14" spans="2:100">
      <c r="C14" s="9" t="s">
        <v>274</v>
      </c>
      <c r="D14" s="9"/>
      <c r="E14" s="10"/>
      <c r="F14" s="16" t="s">
        <v>275</v>
      </c>
      <c r="G14" s="16"/>
      <c r="H14" s="16"/>
      <c r="I14" s="16"/>
    </row>
    <row r="15" spans="2:100">
      <c r="C15" s="9" t="s">
        <v>276</v>
      </c>
      <c r="D15" s="9"/>
      <c r="E15" s="10"/>
      <c r="F15" s="16" t="s">
        <v>277</v>
      </c>
      <c r="G15" s="16"/>
      <c r="H15" s="16"/>
      <c r="I15" s="16"/>
    </row>
    <row r="16" spans="2:100">
      <c r="C16" s="9" t="s">
        <v>278</v>
      </c>
      <c r="D16" s="9"/>
      <c r="E16" s="10"/>
      <c r="F16" s="6">
        <v>100</v>
      </c>
      <c r="G16" s="6"/>
      <c r="H16" s="6"/>
      <c r="I16" s="6"/>
    </row>
    <row r="18" spans="2:21">
      <c r="C18" s="13" t="s">
        <v>279</v>
      </c>
      <c r="D18" s="13"/>
      <c r="E18" s="13"/>
      <c r="F18" s="13"/>
    </row>
    <row r="19" spans="2:21">
      <c r="C19" s="9" t="s">
        <v>280</v>
      </c>
      <c r="D19" s="9"/>
      <c r="E19" s="10"/>
      <c r="F19" s="7">
        <v>1</v>
      </c>
    </row>
    <row r="20" spans="2:21">
      <c r="C20" s="9" t="s">
        <v>281</v>
      </c>
      <c r="D20" s="9"/>
      <c r="E20" s="10"/>
      <c r="F20" s="8" t="s">
        <v>13</v>
      </c>
    </row>
    <row r="22" spans="2:21" ht="18.75">
      <c r="B22" s="3" t="s">
        <v>266</v>
      </c>
    </row>
    <row r="24" spans="2:21">
      <c r="C24" s="5" t="s">
        <v>282</v>
      </c>
      <c r="D24" t="s">
        <v>0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11</v>
      </c>
      <c r="P24" t="s">
        <v>12</v>
      </c>
      <c r="Q24" t="s">
        <v>283</v>
      </c>
      <c r="R24" t="s">
        <v>284</v>
      </c>
      <c r="S24" t="s">
        <v>285</v>
      </c>
      <c r="T24" t="s">
        <v>286</v>
      </c>
      <c r="U24" t="s">
        <v>287</v>
      </c>
    </row>
    <row r="25" spans="2:21">
      <c r="C25" s="5" t="s">
        <v>288</v>
      </c>
      <c r="D25" s="4" t="s">
        <v>14</v>
      </c>
      <c r="E25" s="4">
        <v>74</v>
      </c>
      <c r="F25" s="4">
        <v>5.8310000000000004</v>
      </c>
      <c r="G25" s="4">
        <v>5.8310000000000004</v>
      </c>
      <c r="H25" s="4">
        <v>48.85</v>
      </c>
      <c r="I25" s="4">
        <v>0.27700000000000002</v>
      </c>
      <c r="J25" s="4" t="s">
        <v>15</v>
      </c>
      <c r="K25" s="4">
        <v>0</v>
      </c>
      <c r="L25" s="4" t="s">
        <v>16</v>
      </c>
      <c r="M25" s="4" t="s">
        <v>17</v>
      </c>
      <c r="N25" s="4" t="s">
        <v>17</v>
      </c>
      <c r="O25" s="4" t="s">
        <v>17</v>
      </c>
      <c r="P25" s="4" t="s">
        <v>17</v>
      </c>
      <c r="Q25" s="4">
        <v>0</v>
      </c>
      <c r="R25" s="4">
        <v>1</v>
      </c>
      <c r="S25" s="4">
        <v>0</v>
      </c>
      <c r="T25" s="4">
        <v>0</v>
      </c>
      <c r="U25">
        <v>0</v>
      </c>
    </row>
    <row r="26" spans="2:21">
      <c r="C26" s="5" t="s">
        <v>289</v>
      </c>
      <c r="D26" s="4" t="s">
        <v>19</v>
      </c>
      <c r="E26" s="4">
        <v>21</v>
      </c>
      <c r="F26" s="4">
        <v>19.452000000000002</v>
      </c>
      <c r="G26" s="4">
        <v>19.452000000000002</v>
      </c>
      <c r="H26" s="4">
        <v>69.019999999999897</v>
      </c>
      <c r="I26" s="4">
        <v>1.024</v>
      </c>
      <c r="J26" s="4" t="s">
        <v>20</v>
      </c>
      <c r="K26" s="4">
        <v>0</v>
      </c>
      <c r="L26" s="4" t="s">
        <v>16</v>
      </c>
      <c r="M26" s="4" t="s">
        <v>17</v>
      </c>
      <c r="N26" s="4" t="s">
        <v>17</v>
      </c>
      <c r="O26" s="4" t="s">
        <v>17</v>
      </c>
      <c r="P26" s="4" t="s">
        <v>17</v>
      </c>
      <c r="Q26" s="4">
        <v>0</v>
      </c>
      <c r="R26" s="4">
        <v>0</v>
      </c>
      <c r="S26" s="4">
        <v>1</v>
      </c>
      <c r="T26" s="4">
        <v>0</v>
      </c>
      <c r="U26">
        <v>0</v>
      </c>
    </row>
    <row r="27" spans="2:21">
      <c r="C27" s="5" t="s">
        <v>290</v>
      </c>
      <c r="D27" s="4" t="s">
        <v>22</v>
      </c>
      <c r="E27" s="4">
        <v>38</v>
      </c>
      <c r="F27" s="4">
        <v>10.898</v>
      </c>
      <c r="G27" s="4">
        <v>10.65</v>
      </c>
      <c r="H27" s="4">
        <v>69.409999999999897</v>
      </c>
      <c r="I27" s="4">
        <v>1.3280000000000001</v>
      </c>
      <c r="J27" s="4" t="s">
        <v>20</v>
      </c>
      <c r="K27" s="4">
        <v>0</v>
      </c>
      <c r="L27" s="4" t="s">
        <v>16</v>
      </c>
      <c r="M27" s="4" t="s">
        <v>17</v>
      </c>
      <c r="N27" s="4" t="s">
        <v>17</v>
      </c>
      <c r="O27" s="4" t="s">
        <v>17</v>
      </c>
      <c r="P27" s="4" t="s">
        <v>17</v>
      </c>
      <c r="Q27" s="4">
        <v>0</v>
      </c>
      <c r="R27" s="4">
        <v>0</v>
      </c>
      <c r="S27" s="4">
        <v>1</v>
      </c>
      <c r="T27" s="4">
        <v>0</v>
      </c>
      <c r="U27">
        <v>0</v>
      </c>
    </row>
    <row r="28" spans="2:21">
      <c r="C28" s="5" t="s">
        <v>291</v>
      </c>
      <c r="D28" s="4" t="s">
        <v>23</v>
      </c>
      <c r="E28" s="4">
        <v>82</v>
      </c>
      <c r="F28" s="4">
        <v>4.7549999999999901</v>
      </c>
      <c r="G28" s="4">
        <v>8.5510000000000002</v>
      </c>
      <c r="H28" s="4">
        <v>68.03</v>
      </c>
      <c r="I28" s="4">
        <v>3.8260000000000001</v>
      </c>
      <c r="J28" s="4" t="s">
        <v>20</v>
      </c>
      <c r="K28" s="4">
        <v>0</v>
      </c>
      <c r="L28" s="4" t="s">
        <v>16</v>
      </c>
      <c r="M28" s="4" t="s">
        <v>17</v>
      </c>
      <c r="N28" s="4" t="s">
        <v>17</v>
      </c>
      <c r="O28" s="4" t="s">
        <v>17</v>
      </c>
      <c r="P28" s="4" t="s">
        <v>17</v>
      </c>
      <c r="Q28" s="4">
        <v>0</v>
      </c>
      <c r="R28" s="4">
        <v>0</v>
      </c>
      <c r="S28" s="4">
        <v>1</v>
      </c>
      <c r="T28" s="4">
        <v>0</v>
      </c>
      <c r="U28">
        <v>0</v>
      </c>
    </row>
    <row r="29" spans="2:21">
      <c r="C29" s="5" t="s">
        <v>292</v>
      </c>
      <c r="D29" s="4" t="s">
        <v>24</v>
      </c>
      <c r="E29" s="4">
        <v>15</v>
      </c>
      <c r="F29" s="4">
        <v>26.648</v>
      </c>
      <c r="G29" s="4">
        <v>30.736000000000001</v>
      </c>
      <c r="H29" s="4">
        <v>11.07</v>
      </c>
      <c r="I29" s="4">
        <v>0.254</v>
      </c>
      <c r="J29" s="4" t="s">
        <v>25</v>
      </c>
      <c r="K29" s="4">
        <v>0</v>
      </c>
      <c r="L29" s="4" t="s">
        <v>16</v>
      </c>
      <c r="M29" s="4" t="s">
        <v>17</v>
      </c>
      <c r="N29" s="4" t="s">
        <v>17</v>
      </c>
      <c r="O29" s="4" t="s">
        <v>17</v>
      </c>
      <c r="P29" s="4" t="s">
        <v>17</v>
      </c>
      <c r="Q29" s="4">
        <v>0</v>
      </c>
      <c r="R29" s="4">
        <v>0</v>
      </c>
      <c r="S29" s="4">
        <v>0</v>
      </c>
      <c r="T29" s="4">
        <v>0</v>
      </c>
      <c r="U29">
        <v>1</v>
      </c>
    </row>
    <row r="30" spans="2:21">
      <c r="C30" s="5" t="s">
        <v>293</v>
      </c>
      <c r="D30" s="4" t="s">
        <v>27</v>
      </c>
      <c r="E30" s="4">
        <v>48</v>
      </c>
      <c r="F30" s="4">
        <v>8.64</v>
      </c>
      <c r="G30" s="4">
        <v>16.300999999999899</v>
      </c>
      <c r="H30" s="4">
        <v>60.409999999999897</v>
      </c>
      <c r="I30" s="4">
        <v>0.53</v>
      </c>
      <c r="J30" s="4" t="s">
        <v>28</v>
      </c>
      <c r="K30" s="4">
        <v>0</v>
      </c>
      <c r="L30" s="4" t="s">
        <v>16</v>
      </c>
      <c r="M30" s="4" t="s">
        <v>17</v>
      </c>
      <c r="N30" s="4" t="s">
        <v>17</v>
      </c>
      <c r="O30" s="4" t="s">
        <v>17</v>
      </c>
      <c r="P30" s="4" t="s">
        <v>17</v>
      </c>
      <c r="Q30" s="4">
        <v>0</v>
      </c>
      <c r="R30" s="4">
        <v>0</v>
      </c>
      <c r="S30" s="4">
        <v>0</v>
      </c>
      <c r="T30" s="4">
        <v>0</v>
      </c>
      <c r="U30">
        <v>1</v>
      </c>
    </row>
    <row r="31" spans="2:21">
      <c r="C31" s="5" t="s">
        <v>294</v>
      </c>
      <c r="D31" s="4" t="s">
        <v>29</v>
      </c>
      <c r="E31" s="4">
        <v>51</v>
      </c>
      <c r="F31" s="4">
        <v>8.3469999999999906</v>
      </c>
      <c r="G31" s="4">
        <v>8.0960000000000001</v>
      </c>
      <c r="H31" s="4">
        <v>46.95</v>
      </c>
      <c r="I31" s="4">
        <v>2.1789999999999901</v>
      </c>
      <c r="J31" s="4" t="s">
        <v>30</v>
      </c>
      <c r="K31" s="4">
        <v>0</v>
      </c>
      <c r="L31" s="4" t="s">
        <v>16</v>
      </c>
      <c r="M31" s="4" t="s">
        <v>17</v>
      </c>
      <c r="N31" s="4" t="s">
        <v>17</v>
      </c>
      <c r="O31" s="4" t="s">
        <v>17</v>
      </c>
      <c r="P31" s="4" t="s">
        <v>17</v>
      </c>
      <c r="Q31" s="4">
        <v>0</v>
      </c>
      <c r="R31" s="4">
        <v>0</v>
      </c>
      <c r="S31" s="4">
        <v>0</v>
      </c>
      <c r="T31" s="4">
        <v>0</v>
      </c>
      <c r="U31">
        <v>1</v>
      </c>
    </row>
    <row r="32" spans="2:21">
      <c r="C32" s="5" t="s">
        <v>295</v>
      </c>
      <c r="D32" s="4" t="s">
        <v>31</v>
      </c>
      <c r="E32" s="4">
        <v>71</v>
      </c>
      <c r="F32" s="4">
        <v>6.0819999999999901</v>
      </c>
      <c r="G32" s="4">
        <v>6.0819999999999901</v>
      </c>
      <c r="H32" s="4">
        <v>72.790000000000006</v>
      </c>
      <c r="I32" s="4">
        <v>1.3660000000000001</v>
      </c>
      <c r="J32" s="4" t="s">
        <v>28</v>
      </c>
      <c r="K32" s="4">
        <v>0</v>
      </c>
      <c r="L32" s="4" t="s">
        <v>16</v>
      </c>
      <c r="M32" s="4" t="s">
        <v>17</v>
      </c>
      <c r="N32" s="4" t="s">
        <v>17</v>
      </c>
      <c r="O32" s="4" t="s">
        <v>17</v>
      </c>
      <c r="P32" s="4" t="s">
        <v>17</v>
      </c>
      <c r="Q32" s="4">
        <v>0</v>
      </c>
      <c r="R32" s="4">
        <v>0</v>
      </c>
      <c r="S32" s="4">
        <v>0</v>
      </c>
      <c r="T32" s="4">
        <v>0</v>
      </c>
      <c r="U32">
        <v>1</v>
      </c>
    </row>
    <row r="33" spans="3:21">
      <c r="C33" s="5" t="s">
        <v>296</v>
      </c>
      <c r="D33" s="4" t="s">
        <v>32</v>
      </c>
      <c r="E33" s="4">
        <v>36</v>
      </c>
      <c r="F33" s="4">
        <v>11.3189999999999</v>
      </c>
      <c r="G33" s="4">
        <v>10.966999999999899</v>
      </c>
      <c r="H33" s="4">
        <v>10.07</v>
      </c>
      <c r="I33" s="4">
        <v>1.4530000000000001</v>
      </c>
      <c r="J33" s="4" t="s">
        <v>33</v>
      </c>
      <c r="K33" s="4">
        <v>0</v>
      </c>
      <c r="L33" s="4" t="s">
        <v>16</v>
      </c>
      <c r="M33" s="4" t="s">
        <v>17</v>
      </c>
      <c r="N33" s="4" t="s">
        <v>34</v>
      </c>
      <c r="O33" s="4" t="s">
        <v>17</v>
      </c>
      <c r="P33" s="4" t="s">
        <v>17</v>
      </c>
      <c r="Q33" s="4">
        <v>0</v>
      </c>
      <c r="R33" s="4">
        <v>0</v>
      </c>
      <c r="S33" s="4">
        <v>0</v>
      </c>
      <c r="T33" s="4">
        <v>0</v>
      </c>
      <c r="U33">
        <v>1</v>
      </c>
    </row>
    <row r="34" spans="3:21">
      <c r="C34" s="5" t="s">
        <v>297</v>
      </c>
      <c r="D34" s="4" t="s">
        <v>35</v>
      </c>
      <c r="E34" s="4">
        <v>78</v>
      </c>
      <c r="F34" s="4">
        <v>5.1070000000000002</v>
      </c>
      <c r="G34" s="4">
        <v>5.28399999999999</v>
      </c>
      <c r="H34" s="4">
        <v>12.09</v>
      </c>
      <c r="I34" s="4">
        <v>1.4930000000000001</v>
      </c>
      <c r="J34" s="4" t="s">
        <v>15</v>
      </c>
      <c r="K34" s="4">
        <v>0</v>
      </c>
      <c r="L34" s="4" t="s">
        <v>16</v>
      </c>
      <c r="M34" s="4" t="s">
        <v>17</v>
      </c>
      <c r="N34" s="4" t="s">
        <v>17</v>
      </c>
      <c r="O34" s="4" t="s">
        <v>17</v>
      </c>
      <c r="P34" s="4" t="s">
        <v>17</v>
      </c>
      <c r="Q34" s="4">
        <v>0</v>
      </c>
      <c r="R34" s="4">
        <v>1</v>
      </c>
      <c r="S34" s="4">
        <v>0</v>
      </c>
      <c r="T34" s="4">
        <v>0</v>
      </c>
      <c r="U34">
        <v>0</v>
      </c>
    </row>
    <row r="35" spans="3:21">
      <c r="C35" s="5" t="s">
        <v>298</v>
      </c>
      <c r="D35" s="4" t="s">
        <v>36</v>
      </c>
      <c r="E35" s="4">
        <v>49</v>
      </c>
      <c r="F35" s="4">
        <v>8.5089999999999897</v>
      </c>
      <c r="G35" s="4">
        <v>35.213999999999999</v>
      </c>
      <c r="H35" s="4">
        <v>98.469999999999899</v>
      </c>
      <c r="I35" s="4">
        <v>7.1550000000000002</v>
      </c>
      <c r="J35" s="4" t="s">
        <v>37</v>
      </c>
      <c r="K35" s="4">
        <v>0</v>
      </c>
      <c r="L35" s="4" t="s">
        <v>16</v>
      </c>
      <c r="M35" s="4" t="s">
        <v>17</v>
      </c>
      <c r="N35" s="4" t="s">
        <v>17</v>
      </c>
      <c r="O35" s="4" t="s">
        <v>17</v>
      </c>
      <c r="P35" s="4" t="s">
        <v>17</v>
      </c>
      <c r="Q35" s="4">
        <v>0</v>
      </c>
      <c r="R35" s="4">
        <v>0</v>
      </c>
      <c r="S35" s="4">
        <v>0</v>
      </c>
      <c r="T35" s="4">
        <v>1</v>
      </c>
      <c r="U35">
        <v>0</v>
      </c>
    </row>
    <row r="36" spans="3:21">
      <c r="C36" s="5" t="s">
        <v>299</v>
      </c>
      <c r="D36" s="4" t="s">
        <v>38</v>
      </c>
      <c r="E36" s="4">
        <v>87</v>
      </c>
      <c r="F36" s="4">
        <v>4.4019999999999904</v>
      </c>
      <c r="G36" s="4">
        <v>4.4279999999999902</v>
      </c>
      <c r="H36" s="4">
        <v>45.67</v>
      </c>
      <c r="I36" s="4">
        <v>0.50900000000000001</v>
      </c>
      <c r="J36" s="4" t="s">
        <v>15</v>
      </c>
      <c r="K36" s="4">
        <v>0</v>
      </c>
      <c r="L36" s="4" t="s">
        <v>16</v>
      </c>
      <c r="M36" s="4" t="s">
        <v>17</v>
      </c>
      <c r="N36" s="4" t="s">
        <v>17</v>
      </c>
      <c r="O36" s="4" t="s">
        <v>17</v>
      </c>
      <c r="P36" s="4" t="s">
        <v>17</v>
      </c>
      <c r="Q36" s="4">
        <v>0</v>
      </c>
      <c r="R36" s="4">
        <v>1</v>
      </c>
      <c r="S36" s="4">
        <v>0</v>
      </c>
      <c r="T36" s="4">
        <v>0</v>
      </c>
      <c r="U36">
        <v>0</v>
      </c>
    </row>
    <row r="37" spans="3:21">
      <c r="C37" s="5" t="s">
        <v>300</v>
      </c>
      <c r="D37" s="4" t="s">
        <v>39</v>
      </c>
      <c r="E37" s="4">
        <v>3</v>
      </c>
      <c r="F37" s="4">
        <v>74.739999999999895</v>
      </c>
      <c r="G37" s="4">
        <v>105.099999999999</v>
      </c>
      <c r="H37" s="4">
        <v>50.75</v>
      </c>
      <c r="I37" s="4">
        <v>0.44700000000000001</v>
      </c>
      <c r="J37" s="4" t="s">
        <v>15</v>
      </c>
      <c r="K37" s="4">
        <v>0</v>
      </c>
      <c r="L37" s="4" t="s">
        <v>40</v>
      </c>
      <c r="M37" s="4" t="s">
        <v>41</v>
      </c>
      <c r="N37" s="4" t="s">
        <v>42</v>
      </c>
      <c r="O37" s="4">
        <v>2</v>
      </c>
      <c r="P37" s="4">
        <v>999</v>
      </c>
      <c r="Q37" s="4">
        <v>0</v>
      </c>
      <c r="R37" s="4">
        <v>1</v>
      </c>
      <c r="S37" s="4">
        <v>0</v>
      </c>
      <c r="T37" s="4">
        <v>0</v>
      </c>
      <c r="U37">
        <v>0</v>
      </c>
    </row>
    <row r="38" spans="3:21">
      <c r="C38" s="5" t="s">
        <v>301</v>
      </c>
      <c r="D38" s="4" t="s">
        <v>43</v>
      </c>
      <c r="E38" s="4">
        <v>53</v>
      </c>
      <c r="F38" s="4">
        <v>7.9669999999999996</v>
      </c>
      <c r="G38" s="4">
        <v>7.8399999999999901</v>
      </c>
      <c r="H38" s="4">
        <v>13.94</v>
      </c>
      <c r="I38" s="4">
        <v>2.157</v>
      </c>
      <c r="J38" s="4" t="s">
        <v>37</v>
      </c>
      <c r="K38" s="4">
        <v>0</v>
      </c>
      <c r="L38" s="4" t="s">
        <v>16</v>
      </c>
      <c r="M38" s="4" t="s">
        <v>17</v>
      </c>
      <c r="N38" s="4" t="s">
        <v>17</v>
      </c>
      <c r="O38" s="4" t="s">
        <v>17</v>
      </c>
      <c r="P38" s="4" t="s">
        <v>17</v>
      </c>
      <c r="Q38" s="4">
        <v>0</v>
      </c>
      <c r="R38" s="4">
        <v>0</v>
      </c>
      <c r="S38" s="4">
        <v>0</v>
      </c>
      <c r="T38" s="4">
        <v>1</v>
      </c>
      <c r="U38">
        <v>0</v>
      </c>
    </row>
    <row r="39" spans="3:21">
      <c r="C39" s="5" t="s">
        <v>302</v>
      </c>
      <c r="D39" s="4" t="s">
        <v>44</v>
      </c>
      <c r="E39" s="4">
        <v>79</v>
      </c>
      <c r="F39" s="4">
        <v>5.0149999999999997</v>
      </c>
      <c r="G39" s="4">
        <v>5.0149999999999997</v>
      </c>
      <c r="H39" s="4">
        <v>4.24</v>
      </c>
      <c r="I39" s="4">
        <v>0.17899999999999899</v>
      </c>
      <c r="J39" s="4" t="s">
        <v>28</v>
      </c>
      <c r="K39" s="4">
        <v>0</v>
      </c>
      <c r="L39" s="4" t="s">
        <v>16</v>
      </c>
      <c r="M39" s="4" t="s">
        <v>17</v>
      </c>
      <c r="N39" s="4" t="s">
        <v>17</v>
      </c>
      <c r="O39" s="4" t="s">
        <v>17</v>
      </c>
      <c r="P39" s="4" t="s">
        <v>17</v>
      </c>
      <c r="Q39" s="4">
        <v>0</v>
      </c>
      <c r="R39" s="4">
        <v>0</v>
      </c>
      <c r="S39" s="4">
        <v>0</v>
      </c>
      <c r="T39" s="4">
        <v>0</v>
      </c>
      <c r="U39">
        <v>1</v>
      </c>
    </row>
    <row r="40" spans="3:21">
      <c r="C40" s="5" t="s">
        <v>303</v>
      </c>
      <c r="D40" s="4" t="s">
        <v>45</v>
      </c>
      <c r="E40" s="4">
        <v>23</v>
      </c>
      <c r="F40" s="4">
        <v>18.817</v>
      </c>
      <c r="G40" s="4">
        <v>29.1099999999999</v>
      </c>
      <c r="H40" s="4">
        <v>84.23</v>
      </c>
      <c r="I40" s="4">
        <v>1.514</v>
      </c>
      <c r="J40" s="4" t="s">
        <v>20</v>
      </c>
      <c r="K40" s="4">
        <v>0</v>
      </c>
      <c r="L40" s="4" t="s">
        <v>16</v>
      </c>
      <c r="M40" s="4" t="s">
        <v>46</v>
      </c>
      <c r="N40" s="4" t="s">
        <v>17</v>
      </c>
      <c r="O40" s="4" t="s">
        <v>17</v>
      </c>
      <c r="P40" s="4" t="s">
        <v>17</v>
      </c>
      <c r="Q40" s="4">
        <v>0</v>
      </c>
      <c r="R40" s="4">
        <v>0</v>
      </c>
      <c r="S40" s="4">
        <v>1</v>
      </c>
      <c r="T40" s="4">
        <v>0</v>
      </c>
      <c r="U40">
        <v>0</v>
      </c>
    </row>
    <row r="41" spans="3:21">
      <c r="C41" s="5" t="s">
        <v>304</v>
      </c>
      <c r="D41" s="4" t="s">
        <v>47</v>
      </c>
      <c r="E41" s="4">
        <v>63</v>
      </c>
      <c r="F41" s="4">
        <v>6.9740000000000002</v>
      </c>
      <c r="G41" s="4">
        <v>7.3419999999999899</v>
      </c>
      <c r="H41" s="4">
        <v>7.0999999999999899</v>
      </c>
      <c r="I41" s="4">
        <v>3.4249999999999901</v>
      </c>
      <c r="J41" s="4" t="s">
        <v>37</v>
      </c>
      <c r="K41" s="4">
        <v>0</v>
      </c>
      <c r="L41" s="4" t="s">
        <v>16</v>
      </c>
      <c r="M41" s="4" t="s">
        <v>17</v>
      </c>
      <c r="N41" s="4" t="s">
        <v>17</v>
      </c>
      <c r="O41" s="4" t="s">
        <v>17</v>
      </c>
      <c r="P41" s="4" t="s">
        <v>17</v>
      </c>
      <c r="Q41" s="4">
        <v>0</v>
      </c>
      <c r="R41" s="4">
        <v>0</v>
      </c>
      <c r="S41" s="4">
        <v>0</v>
      </c>
      <c r="T41" s="4">
        <v>1</v>
      </c>
      <c r="U41">
        <v>0</v>
      </c>
    </row>
    <row r="42" spans="3:21">
      <c r="C42" s="5" t="s">
        <v>305</v>
      </c>
      <c r="D42" s="4" t="s">
        <v>48</v>
      </c>
      <c r="E42" s="4">
        <v>25</v>
      </c>
      <c r="F42" s="4">
        <v>17.503999999999898</v>
      </c>
      <c r="G42" s="4">
        <v>17.503999999999898</v>
      </c>
      <c r="H42" s="4">
        <v>54.119999999999898</v>
      </c>
      <c r="I42" s="4">
        <v>11.132</v>
      </c>
      <c r="J42" s="4" t="s">
        <v>15</v>
      </c>
      <c r="K42" s="4">
        <v>0</v>
      </c>
      <c r="L42" s="4" t="s">
        <v>16</v>
      </c>
      <c r="M42" s="4" t="s">
        <v>17</v>
      </c>
      <c r="N42" s="4" t="s">
        <v>17</v>
      </c>
      <c r="O42" s="4" t="s">
        <v>17</v>
      </c>
      <c r="P42" s="4" t="s">
        <v>17</v>
      </c>
      <c r="Q42" s="4">
        <v>0</v>
      </c>
      <c r="R42" s="4">
        <v>1</v>
      </c>
      <c r="S42" s="4">
        <v>0</v>
      </c>
      <c r="T42" s="4">
        <v>0</v>
      </c>
      <c r="U42">
        <v>0</v>
      </c>
    </row>
    <row r="43" spans="3:21">
      <c r="C43" s="5" t="s">
        <v>306</v>
      </c>
      <c r="D43" s="4" t="s">
        <v>49</v>
      </c>
      <c r="E43" s="4">
        <v>54</v>
      </c>
      <c r="F43" s="4">
        <v>7.6699999999999902</v>
      </c>
      <c r="G43" s="4">
        <v>7.6289999999999996</v>
      </c>
      <c r="H43" s="4">
        <v>21.0399999999999</v>
      </c>
      <c r="I43" s="4">
        <v>4.8120000000000003</v>
      </c>
      <c r="J43" s="4" t="s">
        <v>15</v>
      </c>
      <c r="K43" s="4">
        <v>0</v>
      </c>
      <c r="L43" s="4" t="s">
        <v>50</v>
      </c>
      <c r="M43" s="4" t="s">
        <v>17</v>
      </c>
      <c r="N43" s="4" t="s">
        <v>17</v>
      </c>
      <c r="O43" s="4" t="s">
        <v>17</v>
      </c>
      <c r="P43" s="4" t="s">
        <v>17</v>
      </c>
      <c r="Q43" s="4">
        <v>0</v>
      </c>
      <c r="R43" s="4">
        <v>1</v>
      </c>
      <c r="S43" s="4">
        <v>0</v>
      </c>
      <c r="T43" s="4">
        <v>0</v>
      </c>
      <c r="U43">
        <v>0</v>
      </c>
    </row>
    <row r="44" spans="3:21">
      <c r="C44" s="5" t="s">
        <v>307</v>
      </c>
      <c r="D44" s="4" t="s">
        <v>51</v>
      </c>
      <c r="E44" s="4">
        <v>40</v>
      </c>
      <c r="F44" s="4">
        <v>10.391</v>
      </c>
      <c r="G44" s="4">
        <v>10.229999999999899</v>
      </c>
      <c r="H44" s="4">
        <v>30.96</v>
      </c>
      <c r="I44" s="4">
        <v>7.9160000000000004</v>
      </c>
      <c r="J44" s="4" t="s">
        <v>15</v>
      </c>
      <c r="K44" s="4">
        <v>0</v>
      </c>
      <c r="L44" s="4" t="s">
        <v>16</v>
      </c>
      <c r="M44" s="4" t="s">
        <v>52</v>
      </c>
      <c r="N44" s="4" t="s">
        <v>53</v>
      </c>
      <c r="O44" s="4" t="s">
        <v>17</v>
      </c>
      <c r="P44" s="4" t="s">
        <v>17</v>
      </c>
      <c r="Q44" s="4">
        <v>0</v>
      </c>
      <c r="R44" s="4">
        <v>1</v>
      </c>
      <c r="S44" s="4">
        <v>0</v>
      </c>
      <c r="T44" s="4">
        <v>0</v>
      </c>
      <c r="U44">
        <v>0</v>
      </c>
    </row>
    <row r="45" spans="3:21">
      <c r="C45" s="5" t="s">
        <v>308</v>
      </c>
      <c r="D45" s="4" t="s">
        <v>54</v>
      </c>
      <c r="E45" s="4">
        <v>59</v>
      </c>
      <c r="F45" s="4">
        <v>7.2709999999999901</v>
      </c>
      <c r="G45" s="4">
        <v>9.2859999999999996</v>
      </c>
      <c r="H45" s="4">
        <v>59.64</v>
      </c>
      <c r="I45" s="4">
        <v>3.15499999999999</v>
      </c>
      <c r="J45" s="4" t="s">
        <v>28</v>
      </c>
      <c r="K45" s="4">
        <v>0</v>
      </c>
      <c r="L45" s="4" t="s">
        <v>16</v>
      </c>
      <c r="M45" s="4" t="s">
        <v>17</v>
      </c>
      <c r="N45" s="4" t="s">
        <v>17</v>
      </c>
      <c r="O45" s="4" t="s">
        <v>17</v>
      </c>
      <c r="P45" s="4" t="s">
        <v>17</v>
      </c>
      <c r="Q45" s="4">
        <v>0</v>
      </c>
      <c r="R45" s="4">
        <v>0</v>
      </c>
      <c r="S45" s="4">
        <v>0</v>
      </c>
      <c r="T45" s="4">
        <v>0</v>
      </c>
      <c r="U45">
        <v>1</v>
      </c>
    </row>
    <row r="46" spans="3:21">
      <c r="C46" s="5" t="s">
        <v>309</v>
      </c>
      <c r="D46" s="4" t="s">
        <v>55</v>
      </c>
      <c r="E46" s="4">
        <v>88</v>
      </c>
      <c r="F46" s="4">
        <v>4.37</v>
      </c>
      <c r="G46" s="4">
        <v>37.877000000000002</v>
      </c>
      <c r="H46" s="4">
        <v>19.489999999999899</v>
      </c>
      <c r="I46" s="4">
        <v>3.7999999999999902E-2</v>
      </c>
      <c r="J46" s="4" t="s">
        <v>28</v>
      </c>
      <c r="K46" s="4">
        <v>0</v>
      </c>
      <c r="L46" s="4" t="s">
        <v>16</v>
      </c>
      <c r="M46" s="4" t="s">
        <v>17</v>
      </c>
      <c r="N46" s="4" t="s">
        <v>17</v>
      </c>
      <c r="O46" s="4" t="s">
        <v>17</v>
      </c>
      <c r="P46" s="4" t="s">
        <v>17</v>
      </c>
      <c r="Q46" s="4">
        <v>0</v>
      </c>
      <c r="R46" s="4">
        <v>0</v>
      </c>
      <c r="S46" s="4">
        <v>0</v>
      </c>
      <c r="T46" s="4">
        <v>0</v>
      </c>
      <c r="U46">
        <v>1</v>
      </c>
    </row>
    <row r="47" spans="3:21">
      <c r="C47" s="5" t="s">
        <v>310</v>
      </c>
      <c r="D47" s="4" t="s">
        <v>56</v>
      </c>
      <c r="E47" s="4">
        <v>8</v>
      </c>
      <c r="F47" s="4">
        <v>52.21</v>
      </c>
      <c r="G47" s="4">
        <v>53.417000000000002</v>
      </c>
      <c r="H47" s="4">
        <v>86.3599999999999</v>
      </c>
      <c r="I47" s="4">
        <v>1.7170000000000001</v>
      </c>
      <c r="J47" s="4" t="s">
        <v>57</v>
      </c>
      <c r="K47" s="4">
        <v>0</v>
      </c>
      <c r="L47" s="4" t="s">
        <v>50</v>
      </c>
      <c r="M47" s="4" t="s">
        <v>58</v>
      </c>
      <c r="N47" s="4" t="s">
        <v>17</v>
      </c>
      <c r="O47" s="4" t="s">
        <v>17</v>
      </c>
      <c r="P47" s="4" t="s">
        <v>17</v>
      </c>
      <c r="Q47" s="4">
        <v>0</v>
      </c>
      <c r="R47" s="4">
        <v>0</v>
      </c>
      <c r="S47" s="4">
        <v>0</v>
      </c>
      <c r="T47" s="4">
        <v>0</v>
      </c>
      <c r="U47">
        <v>1</v>
      </c>
    </row>
    <row r="48" spans="3:21">
      <c r="C48" s="5" t="s">
        <v>311</v>
      </c>
      <c r="D48" s="4" t="s">
        <v>59</v>
      </c>
      <c r="E48" s="4">
        <v>14</v>
      </c>
      <c r="F48" s="4">
        <v>27.867999999999999</v>
      </c>
      <c r="G48" s="4">
        <v>27.931000000000001</v>
      </c>
      <c r="H48" s="4">
        <v>19.469999999999899</v>
      </c>
      <c r="I48" s="4">
        <v>0.83699999999999897</v>
      </c>
      <c r="J48" s="4" t="s">
        <v>60</v>
      </c>
      <c r="K48" s="4">
        <v>0</v>
      </c>
      <c r="L48" s="4" t="s">
        <v>16</v>
      </c>
      <c r="M48" s="4" t="s">
        <v>17</v>
      </c>
      <c r="N48" s="4" t="s">
        <v>17</v>
      </c>
      <c r="O48" s="4" t="s">
        <v>17</v>
      </c>
      <c r="P48" s="4" t="s">
        <v>17</v>
      </c>
      <c r="Q48" s="4">
        <v>1</v>
      </c>
      <c r="R48" s="4">
        <v>0</v>
      </c>
      <c r="S48" s="4">
        <v>0</v>
      </c>
      <c r="T48" s="4">
        <v>0</v>
      </c>
      <c r="U48">
        <v>0</v>
      </c>
    </row>
    <row r="49" spans="3:21">
      <c r="C49" s="5" t="s">
        <v>312</v>
      </c>
      <c r="D49" s="4" t="s">
        <v>62</v>
      </c>
      <c r="E49" s="4">
        <v>11</v>
      </c>
      <c r="F49" s="4">
        <v>35.856000000000002</v>
      </c>
      <c r="G49" s="4">
        <v>89.125999999999905</v>
      </c>
      <c r="H49" s="4">
        <v>5.04</v>
      </c>
      <c r="I49" s="4">
        <v>14.2669999999999</v>
      </c>
      <c r="J49" s="4" t="s">
        <v>37</v>
      </c>
      <c r="K49" s="4">
        <v>0</v>
      </c>
      <c r="L49" s="4" t="s">
        <v>16</v>
      </c>
      <c r="M49" s="4" t="s">
        <v>17</v>
      </c>
      <c r="N49" s="4" t="s">
        <v>17</v>
      </c>
      <c r="O49" s="4" t="s">
        <v>17</v>
      </c>
      <c r="P49" s="4" t="s">
        <v>17</v>
      </c>
      <c r="Q49" s="4">
        <v>0</v>
      </c>
      <c r="R49" s="4">
        <v>0</v>
      </c>
      <c r="S49" s="4">
        <v>0</v>
      </c>
      <c r="T49" s="4">
        <v>1</v>
      </c>
      <c r="U49">
        <v>0</v>
      </c>
    </row>
    <row r="50" spans="3:21">
      <c r="C50" s="5" t="s">
        <v>313</v>
      </c>
      <c r="D50" s="4" t="s">
        <v>63</v>
      </c>
      <c r="E50" s="4">
        <v>90</v>
      </c>
      <c r="F50" s="4">
        <v>4.1319999999999997</v>
      </c>
      <c r="G50" s="4">
        <v>4.57</v>
      </c>
      <c r="H50" s="4">
        <v>9.5899999999999892</v>
      </c>
      <c r="I50" s="4">
        <v>1.147</v>
      </c>
      <c r="J50" s="4" t="s">
        <v>28</v>
      </c>
      <c r="K50" s="4">
        <v>0</v>
      </c>
      <c r="L50" s="4" t="s">
        <v>16</v>
      </c>
      <c r="M50" s="4" t="s">
        <v>17</v>
      </c>
      <c r="N50" s="4" t="s">
        <v>17</v>
      </c>
      <c r="O50" s="4" t="s">
        <v>17</v>
      </c>
      <c r="P50" s="4" t="s">
        <v>17</v>
      </c>
      <c r="Q50" s="4">
        <v>0</v>
      </c>
      <c r="R50" s="4">
        <v>0</v>
      </c>
      <c r="S50" s="4">
        <v>0</v>
      </c>
      <c r="T50" s="4">
        <v>0</v>
      </c>
      <c r="U50">
        <v>1</v>
      </c>
    </row>
    <row r="51" spans="3:21">
      <c r="C51" s="5" t="s">
        <v>314</v>
      </c>
      <c r="D51" s="4" t="s">
        <v>64</v>
      </c>
      <c r="E51" s="4">
        <v>72</v>
      </c>
      <c r="F51" s="4">
        <v>5.298</v>
      </c>
      <c r="G51" s="4">
        <v>6.117</v>
      </c>
      <c r="H51" s="4">
        <v>28.12</v>
      </c>
      <c r="I51" s="4">
        <v>1.2470000000000001</v>
      </c>
      <c r="J51" s="4" t="s">
        <v>28</v>
      </c>
      <c r="K51" s="4">
        <v>0</v>
      </c>
      <c r="L51" s="4" t="s">
        <v>16</v>
      </c>
      <c r="M51" s="4" t="s">
        <v>17</v>
      </c>
      <c r="N51" s="4" t="s">
        <v>17</v>
      </c>
      <c r="O51" s="4" t="s">
        <v>17</v>
      </c>
      <c r="P51" s="4" t="s">
        <v>17</v>
      </c>
      <c r="Q51" s="4">
        <v>0</v>
      </c>
      <c r="R51" s="4">
        <v>0</v>
      </c>
      <c r="S51" s="4">
        <v>0</v>
      </c>
      <c r="T51" s="4">
        <v>0</v>
      </c>
      <c r="U51">
        <v>1</v>
      </c>
    </row>
    <row r="52" spans="3:21">
      <c r="C52" s="5" t="s">
        <v>315</v>
      </c>
      <c r="D52" s="4" t="s">
        <v>65</v>
      </c>
      <c r="E52" s="4">
        <v>58</v>
      </c>
      <c r="F52" s="4">
        <v>7.4299999999999899</v>
      </c>
      <c r="G52" s="4">
        <v>7.2709999999999901</v>
      </c>
      <c r="H52" s="4">
        <v>90.329999999999899</v>
      </c>
      <c r="I52" s="4">
        <v>3.1989999999999901</v>
      </c>
      <c r="J52" s="4" t="s">
        <v>66</v>
      </c>
      <c r="K52" s="4">
        <v>0</v>
      </c>
      <c r="L52" s="4" t="s">
        <v>16</v>
      </c>
      <c r="M52" s="4" t="s">
        <v>17</v>
      </c>
      <c r="N52" s="4" t="s">
        <v>17</v>
      </c>
      <c r="O52" s="4" t="s">
        <v>17</v>
      </c>
      <c r="P52" s="4" t="s">
        <v>17</v>
      </c>
      <c r="Q52" s="4">
        <v>0</v>
      </c>
      <c r="R52" s="4">
        <v>0</v>
      </c>
      <c r="S52" s="4">
        <v>0</v>
      </c>
      <c r="T52" s="4">
        <v>0</v>
      </c>
      <c r="U52">
        <v>1</v>
      </c>
    </row>
    <row r="53" spans="3:21">
      <c r="C53" s="5" t="s">
        <v>316</v>
      </c>
      <c r="D53" s="4" t="s">
        <v>67</v>
      </c>
      <c r="E53" s="4">
        <v>13</v>
      </c>
      <c r="F53" s="4">
        <v>28.917000000000002</v>
      </c>
      <c r="G53" s="4">
        <v>28.917000000000002</v>
      </c>
      <c r="H53" s="4">
        <v>77.760000000000005</v>
      </c>
      <c r="I53" s="4">
        <v>1.2729999999999899</v>
      </c>
      <c r="J53" s="4" t="s">
        <v>15</v>
      </c>
      <c r="K53" s="4">
        <v>0</v>
      </c>
      <c r="L53" s="4" t="s">
        <v>16</v>
      </c>
      <c r="M53" s="4" t="s">
        <v>17</v>
      </c>
      <c r="N53" s="4" t="s">
        <v>17</v>
      </c>
      <c r="O53" s="4" t="s">
        <v>17</v>
      </c>
      <c r="P53" s="4" t="s">
        <v>17</v>
      </c>
      <c r="Q53" s="4">
        <v>0</v>
      </c>
      <c r="R53" s="4">
        <v>1</v>
      </c>
      <c r="S53" s="4">
        <v>0</v>
      </c>
      <c r="T53" s="4">
        <v>0</v>
      </c>
      <c r="U53">
        <v>0</v>
      </c>
    </row>
    <row r="54" spans="3:21">
      <c r="C54" s="5" t="s">
        <v>317</v>
      </c>
      <c r="D54" s="4" t="s">
        <v>68</v>
      </c>
      <c r="E54" s="4">
        <v>73</v>
      </c>
      <c r="F54" s="4">
        <v>5.8440000000000003</v>
      </c>
      <c r="G54" s="4">
        <v>8.6229999999999993</v>
      </c>
      <c r="H54" s="4">
        <v>97.489999999999895</v>
      </c>
      <c r="I54" s="4">
        <v>0</v>
      </c>
      <c r="J54" s="4" t="s">
        <v>28</v>
      </c>
      <c r="K54" s="4">
        <v>0</v>
      </c>
      <c r="L54" s="4" t="s">
        <v>16</v>
      </c>
      <c r="M54" s="4" t="s">
        <v>17</v>
      </c>
      <c r="N54" s="4" t="s">
        <v>17</v>
      </c>
      <c r="O54" s="4" t="s">
        <v>17</v>
      </c>
      <c r="P54" s="4" t="s">
        <v>17</v>
      </c>
      <c r="Q54" s="4">
        <v>0</v>
      </c>
      <c r="R54" s="4">
        <v>0</v>
      </c>
      <c r="S54" s="4">
        <v>0</v>
      </c>
      <c r="T54" s="4">
        <v>0</v>
      </c>
      <c r="U54">
        <v>1</v>
      </c>
    </row>
    <row r="55" spans="3:21">
      <c r="C55" s="5" t="s">
        <v>318</v>
      </c>
      <c r="D55" s="4" t="s">
        <v>69</v>
      </c>
      <c r="E55" s="4">
        <v>41</v>
      </c>
      <c r="F55" s="4">
        <v>10.220999999999901</v>
      </c>
      <c r="G55" s="4">
        <v>13.154</v>
      </c>
      <c r="H55" s="4">
        <v>18.989999999999899</v>
      </c>
      <c r="I55" s="4">
        <v>1.276</v>
      </c>
      <c r="J55" s="4" t="s">
        <v>70</v>
      </c>
      <c r="K55" s="4">
        <v>0</v>
      </c>
      <c r="L55" s="4" t="s">
        <v>16</v>
      </c>
      <c r="M55" s="4" t="s">
        <v>17</v>
      </c>
      <c r="N55" s="4" t="s">
        <v>17</v>
      </c>
      <c r="O55" s="4" t="s">
        <v>17</v>
      </c>
      <c r="P55" s="4" t="s">
        <v>17</v>
      </c>
      <c r="Q55" s="4">
        <v>0</v>
      </c>
      <c r="R55" s="4">
        <v>0</v>
      </c>
      <c r="S55" s="4">
        <v>0</v>
      </c>
      <c r="T55" s="4">
        <v>0</v>
      </c>
      <c r="U55">
        <v>1</v>
      </c>
    </row>
    <row r="56" spans="3:21">
      <c r="C56" s="5" t="s">
        <v>319</v>
      </c>
      <c r="D56" s="4" t="s">
        <v>71</v>
      </c>
      <c r="E56" s="4">
        <v>94</v>
      </c>
      <c r="F56" s="4">
        <v>3.94599999999999</v>
      </c>
      <c r="G56" s="4">
        <v>3.94599999999999</v>
      </c>
      <c r="H56" s="4">
        <v>98.56</v>
      </c>
      <c r="I56" s="4">
        <v>0.16300000000000001</v>
      </c>
      <c r="J56" s="4" t="s">
        <v>20</v>
      </c>
      <c r="K56" s="4">
        <v>0</v>
      </c>
      <c r="L56" s="4" t="s">
        <v>16</v>
      </c>
      <c r="M56" s="4" t="s">
        <v>17</v>
      </c>
      <c r="N56" s="4" t="s">
        <v>17</v>
      </c>
      <c r="O56" s="4" t="s">
        <v>17</v>
      </c>
      <c r="P56" s="4" t="s">
        <v>17</v>
      </c>
      <c r="Q56" s="4">
        <v>0</v>
      </c>
      <c r="R56" s="4">
        <v>0</v>
      </c>
      <c r="S56" s="4">
        <v>1</v>
      </c>
      <c r="T56" s="4">
        <v>0</v>
      </c>
      <c r="U56">
        <v>0</v>
      </c>
    </row>
    <row r="57" spans="3:21">
      <c r="C57" s="5" t="s">
        <v>320</v>
      </c>
      <c r="D57" s="4" t="s">
        <v>72</v>
      </c>
      <c r="E57" s="4">
        <v>68</v>
      </c>
      <c r="F57" s="4">
        <v>6.2229999999999901</v>
      </c>
      <c r="G57" s="4">
        <v>6.50999999999999</v>
      </c>
      <c r="H57" s="4">
        <v>1.02</v>
      </c>
      <c r="I57" s="4">
        <v>3.6850000000000001</v>
      </c>
      <c r="J57" s="4" t="s">
        <v>73</v>
      </c>
      <c r="K57" s="4">
        <v>0</v>
      </c>
      <c r="L57" s="4" t="s">
        <v>16</v>
      </c>
      <c r="M57" s="4" t="s">
        <v>17</v>
      </c>
      <c r="N57" s="4" t="s">
        <v>17</v>
      </c>
      <c r="O57" s="4" t="s">
        <v>17</v>
      </c>
      <c r="P57" s="4" t="s">
        <v>17</v>
      </c>
      <c r="Q57" s="4">
        <v>0</v>
      </c>
      <c r="R57" s="4">
        <v>0</v>
      </c>
      <c r="S57" s="4">
        <v>0</v>
      </c>
      <c r="T57" s="4">
        <v>0</v>
      </c>
      <c r="U57">
        <v>1</v>
      </c>
    </row>
    <row r="58" spans="3:21">
      <c r="C58" s="5" t="s">
        <v>321</v>
      </c>
      <c r="D58" s="4" t="s">
        <v>74</v>
      </c>
      <c r="E58" s="4">
        <v>95</v>
      </c>
      <c r="F58" s="4">
        <v>3.8820000000000001</v>
      </c>
      <c r="G58" s="4">
        <v>3.8820000000000001</v>
      </c>
      <c r="H58" s="4">
        <v>28.77</v>
      </c>
      <c r="I58" s="4">
        <v>3.52199999999999</v>
      </c>
      <c r="J58" s="4" t="s">
        <v>37</v>
      </c>
      <c r="K58" s="4">
        <v>0</v>
      </c>
      <c r="L58" s="4" t="s">
        <v>16</v>
      </c>
      <c r="M58" s="4" t="s">
        <v>17</v>
      </c>
      <c r="N58" s="4" t="s">
        <v>17</v>
      </c>
      <c r="O58" s="4" t="s">
        <v>17</v>
      </c>
      <c r="P58" s="4" t="s">
        <v>17</v>
      </c>
      <c r="Q58" s="4">
        <v>0</v>
      </c>
      <c r="R58" s="4">
        <v>0</v>
      </c>
      <c r="S58" s="4">
        <v>0</v>
      </c>
      <c r="T58" s="4">
        <v>1</v>
      </c>
      <c r="U58">
        <v>0</v>
      </c>
    </row>
    <row r="59" spans="3:21">
      <c r="C59" s="5" t="s">
        <v>322</v>
      </c>
      <c r="D59" s="4" t="s">
        <v>75</v>
      </c>
      <c r="E59" s="4">
        <v>96</v>
      </c>
      <c r="F59" s="4">
        <v>3.86</v>
      </c>
      <c r="G59" s="4">
        <v>3.86</v>
      </c>
      <c r="H59" s="4">
        <v>37.520000000000003</v>
      </c>
      <c r="I59" s="4">
        <v>0.16600000000000001</v>
      </c>
      <c r="J59" s="4" t="s">
        <v>15</v>
      </c>
      <c r="K59" s="4">
        <v>0</v>
      </c>
      <c r="L59" s="4" t="s">
        <v>16</v>
      </c>
      <c r="M59" s="4" t="s">
        <v>17</v>
      </c>
      <c r="N59" s="4" t="s">
        <v>17</v>
      </c>
      <c r="O59" s="4" t="s">
        <v>17</v>
      </c>
      <c r="P59" s="4" t="s">
        <v>17</v>
      </c>
      <c r="Q59" s="4">
        <v>0</v>
      </c>
      <c r="R59" s="4">
        <v>1</v>
      </c>
      <c r="S59" s="4">
        <v>0</v>
      </c>
      <c r="T59" s="4">
        <v>0</v>
      </c>
      <c r="U59">
        <v>0</v>
      </c>
    </row>
    <row r="60" spans="3:21">
      <c r="C60" s="5" t="s">
        <v>323</v>
      </c>
      <c r="D60" s="4" t="s">
        <v>76</v>
      </c>
      <c r="E60" s="4">
        <v>4</v>
      </c>
      <c r="F60" s="4">
        <v>71.278999999999897</v>
      </c>
      <c r="G60" s="4">
        <v>72.595999999999904</v>
      </c>
      <c r="H60" s="4">
        <v>19.37</v>
      </c>
      <c r="I60" s="4">
        <v>1.7929999999999899</v>
      </c>
      <c r="J60" s="4" t="s">
        <v>15</v>
      </c>
      <c r="K60" s="4">
        <v>0</v>
      </c>
      <c r="L60" s="4" t="s">
        <v>16</v>
      </c>
      <c r="M60" s="4" t="s">
        <v>17</v>
      </c>
      <c r="N60" s="4" t="s">
        <v>17</v>
      </c>
      <c r="O60" s="4" t="s">
        <v>17</v>
      </c>
      <c r="P60" s="4" t="s">
        <v>17</v>
      </c>
      <c r="Q60" s="4">
        <v>0</v>
      </c>
      <c r="R60" s="4">
        <v>1</v>
      </c>
      <c r="S60" s="4">
        <v>0</v>
      </c>
      <c r="T60" s="4">
        <v>0</v>
      </c>
      <c r="U60">
        <v>0</v>
      </c>
    </row>
    <row r="61" spans="3:21">
      <c r="C61" s="5" t="s">
        <v>324</v>
      </c>
      <c r="D61" s="4" t="s">
        <v>77</v>
      </c>
      <c r="E61" s="4">
        <v>50</v>
      </c>
      <c r="F61" s="4">
        <v>8.3499999999999908</v>
      </c>
      <c r="G61" s="4">
        <v>8.3469999999999906</v>
      </c>
      <c r="H61" s="4">
        <v>51.38</v>
      </c>
      <c r="I61" s="4">
        <v>0.40999999999999898</v>
      </c>
      <c r="J61" s="4" t="s">
        <v>20</v>
      </c>
      <c r="K61" s="4">
        <v>0</v>
      </c>
      <c r="L61" s="4" t="s">
        <v>16</v>
      </c>
      <c r="M61" s="4" t="s">
        <v>17</v>
      </c>
      <c r="N61" s="4" t="s">
        <v>17</v>
      </c>
      <c r="O61" s="4" t="s">
        <v>17</v>
      </c>
      <c r="P61" s="4" t="s">
        <v>17</v>
      </c>
      <c r="Q61" s="4">
        <v>0</v>
      </c>
      <c r="R61" s="4">
        <v>0</v>
      </c>
      <c r="S61" s="4">
        <v>1</v>
      </c>
      <c r="T61" s="4">
        <v>0</v>
      </c>
      <c r="U61">
        <v>0</v>
      </c>
    </row>
    <row r="62" spans="3:21">
      <c r="C62" s="5" t="s">
        <v>325</v>
      </c>
      <c r="D62" s="4" t="s">
        <v>78</v>
      </c>
      <c r="E62" s="4">
        <v>52</v>
      </c>
      <c r="F62" s="4">
        <v>8.0960000000000001</v>
      </c>
      <c r="G62" s="4">
        <v>8.1709999999999905</v>
      </c>
      <c r="H62" s="4">
        <v>82.599999999999895</v>
      </c>
      <c r="I62" s="4">
        <v>1.9199999999999899</v>
      </c>
      <c r="J62" s="4" t="s">
        <v>30</v>
      </c>
      <c r="K62" s="4">
        <v>0</v>
      </c>
      <c r="L62" s="4" t="s">
        <v>79</v>
      </c>
      <c r="M62" s="4"/>
      <c r="N62" s="4" t="s">
        <v>80</v>
      </c>
      <c r="O62" s="4" t="s">
        <v>17</v>
      </c>
      <c r="P62" s="4" t="s">
        <v>17</v>
      </c>
      <c r="Q62" s="4">
        <v>0</v>
      </c>
      <c r="R62" s="4">
        <v>0</v>
      </c>
      <c r="S62" s="4">
        <v>0</v>
      </c>
      <c r="T62" s="4">
        <v>0</v>
      </c>
      <c r="U62">
        <v>1</v>
      </c>
    </row>
    <row r="63" spans="3:21">
      <c r="C63" s="5" t="s">
        <v>326</v>
      </c>
      <c r="D63" s="4" t="s">
        <v>81</v>
      </c>
      <c r="E63" s="4">
        <v>28</v>
      </c>
      <c r="F63" s="4">
        <v>14.1</v>
      </c>
      <c r="G63" s="4">
        <v>14.1</v>
      </c>
      <c r="H63" s="4">
        <v>87.819999999999894</v>
      </c>
      <c r="I63" s="4">
        <v>0.313</v>
      </c>
      <c r="J63" s="4" t="s">
        <v>20</v>
      </c>
      <c r="K63" s="4">
        <v>0</v>
      </c>
      <c r="L63" s="4" t="s">
        <v>16</v>
      </c>
      <c r="M63" s="4" t="s">
        <v>46</v>
      </c>
      <c r="N63" s="4" t="s">
        <v>17</v>
      </c>
      <c r="O63" s="4" t="s">
        <v>17</v>
      </c>
      <c r="P63" s="4" t="s">
        <v>17</v>
      </c>
      <c r="Q63" s="4">
        <v>0</v>
      </c>
      <c r="R63" s="4">
        <v>0</v>
      </c>
      <c r="S63" s="4">
        <v>1</v>
      </c>
      <c r="T63" s="4">
        <v>0</v>
      </c>
      <c r="U63">
        <v>0</v>
      </c>
    </row>
    <row r="64" spans="3:21">
      <c r="C64" s="5" t="s">
        <v>327</v>
      </c>
      <c r="D64" s="4" t="s">
        <v>82</v>
      </c>
      <c r="E64" s="4">
        <v>1</v>
      </c>
      <c r="F64" s="4">
        <v>334.301999999999</v>
      </c>
      <c r="G64" s="4">
        <v>473.97899999999902</v>
      </c>
      <c r="H64" s="4">
        <v>15.16</v>
      </c>
      <c r="I64" s="4">
        <v>4.7789999999999901</v>
      </c>
      <c r="J64" s="4" t="s">
        <v>15</v>
      </c>
      <c r="K64" s="4">
        <v>0</v>
      </c>
      <c r="L64" s="4" t="s">
        <v>16</v>
      </c>
      <c r="M64" s="4" t="s">
        <v>17</v>
      </c>
      <c r="N64" s="4" t="s">
        <v>17</v>
      </c>
      <c r="O64" s="4" t="s">
        <v>17</v>
      </c>
      <c r="P64" s="4" t="s">
        <v>17</v>
      </c>
      <c r="Q64" s="4">
        <v>0</v>
      </c>
      <c r="R64" s="4">
        <v>1</v>
      </c>
      <c r="S64" s="4">
        <v>0</v>
      </c>
      <c r="T64" s="4">
        <v>0</v>
      </c>
      <c r="U64">
        <v>0</v>
      </c>
    </row>
    <row r="65" spans="3:21">
      <c r="C65" s="5" t="s">
        <v>328</v>
      </c>
      <c r="D65" s="4" t="s">
        <v>83</v>
      </c>
      <c r="E65" s="4">
        <v>62</v>
      </c>
      <c r="F65" s="4">
        <v>6.9989999999999899</v>
      </c>
      <c r="G65" s="4">
        <v>6.9989999999999899</v>
      </c>
      <c r="H65" s="4">
        <v>45.93</v>
      </c>
      <c r="I65" s="4">
        <v>8.3000000000000004E-2</v>
      </c>
      <c r="J65" s="4" t="s">
        <v>20</v>
      </c>
      <c r="K65" s="4">
        <v>0</v>
      </c>
      <c r="L65" s="4" t="s">
        <v>16</v>
      </c>
      <c r="M65" s="4"/>
      <c r="N65" s="4" t="s">
        <v>17</v>
      </c>
      <c r="O65" s="4" t="s">
        <v>17</v>
      </c>
      <c r="P65" s="4" t="s">
        <v>17</v>
      </c>
      <c r="Q65" s="4">
        <v>0</v>
      </c>
      <c r="R65" s="4">
        <v>0</v>
      </c>
      <c r="S65" s="4">
        <v>1</v>
      </c>
      <c r="T65" s="4">
        <v>0</v>
      </c>
      <c r="U65">
        <v>0</v>
      </c>
    </row>
    <row r="66" spans="3:21">
      <c r="C66" s="5" t="s">
        <v>329</v>
      </c>
      <c r="D66" s="4" t="s">
        <v>84</v>
      </c>
      <c r="E66" s="4">
        <v>45</v>
      </c>
      <c r="F66" s="4">
        <v>9.0830000000000002</v>
      </c>
      <c r="G66" s="4">
        <v>8.8919999999999995</v>
      </c>
      <c r="H66" s="4">
        <v>16.6999999999999</v>
      </c>
      <c r="I66" s="4">
        <v>5.7910000000000004</v>
      </c>
      <c r="J66" s="4" t="s">
        <v>37</v>
      </c>
      <c r="K66" s="4">
        <v>0</v>
      </c>
      <c r="L66" s="4" t="s">
        <v>16</v>
      </c>
      <c r="M66" s="4" t="s">
        <v>17</v>
      </c>
      <c r="N66" s="4" t="s">
        <v>17</v>
      </c>
      <c r="O66" s="4" t="s">
        <v>17</v>
      </c>
      <c r="P66" s="4" t="s">
        <v>17</v>
      </c>
      <c r="Q66" s="4">
        <v>0</v>
      </c>
      <c r="R66" s="4">
        <v>0</v>
      </c>
      <c r="S66" s="4">
        <v>0</v>
      </c>
      <c r="T66" s="4">
        <v>1</v>
      </c>
      <c r="U66">
        <v>0</v>
      </c>
    </row>
    <row r="67" spans="3:21">
      <c r="C67" s="5" t="s">
        <v>330</v>
      </c>
      <c r="D67" s="4" t="s">
        <v>85</v>
      </c>
      <c r="E67" s="4">
        <v>32</v>
      </c>
      <c r="F67" s="4">
        <v>12.491</v>
      </c>
      <c r="G67" s="4">
        <v>12.366</v>
      </c>
      <c r="H67" s="4">
        <v>32.880000000000003</v>
      </c>
      <c r="I67" s="4">
        <v>0.34699999999999898</v>
      </c>
      <c r="J67" s="4" t="s">
        <v>20</v>
      </c>
      <c r="K67" s="4">
        <v>0</v>
      </c>
      <c r="L67" s="4" t="s">
        <v>86</v>
      </c>
      <c r="M67" s="4" t="s">
        <v>87</v>
      </c>
      <c r="N67" s="4" t="s">
        <v>17</v>
      </c>
      <c r="O67" s="4" t="s">
        <v>17</v>
      </c>
      <c r="P67" s="4" t="s">
        <v>17</v>
      </c>
      <c r="Q67" s="4">
        <v>0</v>
      </c>
      <c r="R67" s="4">
        <v>0</v>
      </c>
      <c r="S67" s="4">
        <v>1</v>
      </c>
      <c r="T67" s="4">
        <v>0</v>
      </c>
      <c r="U67">
        <v>0</v>
      </c>
    </row>
    <row r="68" spans="3:21">
      <c r="C68" s="5" t="s">
        <v>331</v>
      </c>
      <c r="D68" s="4" t="s">
        <v>88</v>
      </c>
      <c r="E68" s="4">
        <v>75</v>
      </c>
      <c r="F68" s="4">
        <v>5.21199999999999</v>
      </c>
      <c r="G68" s="4">
        <v>5.21199999999999</v>
      </c>
      <c r="H68" s="4">
        <v>3.89</v>
      </c>
      <c r="I68" s="4">
        <v>9.09999999999999E-2</v>
      </c>
      <c r="J68" s="4" t="s">
        <v>20</v>
      </c>
      <c r="K68" s="4">
        <v>0</v>
      </c>
      <c r="L68" s="4" t="s">
        <v>16</v>
      </c>
      <c r="M68" s="4" t="s">
        <v>17</v>
      </c>
      <c r="N68" s="4" t="s">
        <v>17</v>
      </c>
      <c r="O68" s="4" t="s">
        <v>17</v>
      </c>
      <c r="P68" s="4" t="s">
        <v>17</v>
      </c>
      <c r="Q68" s="4">
        <v>0</v>
      </c>
      <c r="R68" s="4">
        <v>0</v>
      </c>
      <c r="S68" s="4">
        <v>1</v>
      </c>
      <c r="T68" s="4">
        <v>0</v>
      </c>
      <c r="U68">
        <v>0</v>
      </c>
    </row>
    <row r="69" spans="3:21">
      <c r="C69" s="5" t="s">
        <v>332</v>
      </c>
      <c r="D69" s="4" t="s">
        <v>89</v>
      </c>
      <c r="E69" s="4">
        <v>24</v>
      </c>
      <c r="F69" s="4">
        <v>18.143999999999998</v>
      </c>
      <c r="G69" s="4">
        <v>35.263999999999903</v>
      </c>
      <c r="H69" s="4">
        <v>60.969999999999899</v>
      </c>
      <c r="I69" s="4">
        <v>18.106000000000002</v>
      </c>
      <c r="J69" s="4" t="s">
        <v>37</v>
      </c>
      <c r="K69" s="4">
        <v>0</v>
      </c>
      <c r="L69" s="4" t="s">
        <v>16</v>
      </c>
      <c r="M69" s="4" t="s">
        <v>17</v>
      </c>
      <c r="N69" s="4" t="s">
        <v>17</v>
      </c>
      <c r="O69" s="4" t="s">
        <v>17</v>
      </c>
      <c r="P69" s="4" t="s">
        <v>17</v>
      </c>
      <c r="Q69" s="4">
        <v>0</v>
      </c>
      <c r="R69" s="4">
        <v>0</v>
      </c>
      <c r="S69" s="4">
        <v>0</v>
      </c>
      <c r="T69" s="4">
        <v>1</v>
      </c>
      <c r="U69">
        <v>0</v>
      </c>
    </row>
    <row r="70" spans="3:21">
      <c r="C70" s="5" t="s">
        <v>333</v>
      </c>
      <c r="D70" s="4" t="s">
        <v>90</v>
      </c>
      <c r="E70" s="4">
        <v>35</v>
      </c>
      <c r="F70" s="4">
        <v>11.625</v>
      </c>
      <c r="G70" s="4">
        <v>11.504</v>
      </c>
      <c r="H70" s="4">
        <v>50.31</v>
      </c>
      <c r="I70" s="4">
        <v>7.9740000000000002</v>
      </c>
      <c r="J70" s="4" t="s">
        <v>15</v>
      </c>
      <c r="K70" s="4">
        <v>1</v>
      </c>
      <c r="L70" s="4" t="s">
        <v>91</v>
      </c>
      <c r="M70" s="4" t="s">
        <v>92</v>
      </c>
      <c r="N70" s="4" t="s">
        <v>93</v>
      </c>
      <c r="O70" s="4">
        <v>16.670000000000002</v>
      </c>
      <c r="P70" s="4">
        <v>12</v>
      </c>
      <c r="Q70" s="4">
        <v>0</v>
      </c>
      <c r="R70" s="4">
        <v>1</v>
      </c>
      <c r="S70" s="4">
        <v>0</v>
      </c>
      <c r="T70" s="4">
        <v>0</v>
      </c>
      <c r="U70">
        <v>0</v>
      </c>
    </row>
    <row r="71" spans="3:21">
      <c r="C71" s="5" t="s">
        <v>334</v>
      </c>
      <c r="D71" s="4" t="s">
        <v>94</v>
      </c>
      <c r="E71" s="4">
        <v>39</v>
      </c>
      <c r="F71" s="4">
        <v>10.605</v>
      </c>
      <c r="G71" s="4">
        <v>10.391</v>
      </c>
      <c r="H71" s="4">
        <v>85.89</v>
      </c>
      <c r="I71" s="4">
        <v>4.1710000000000003</v>
      </c>
      <c r="J71" s="4" t="s">
        <v>57</v>
      </c>
      <c r="K71" s="4">
        <v>1</v>
      </c>
      <c r="L71" s="4" t="s">
        <v>95</v>
      </c>
      <c r="M71" s="4" t="s">
        <v>92</v>
      </c>
      <c r="N71" s="4" t="s">
        <v>96</v>
      </c>
      <c r="O71" s="4">
        <v>2</v>
      </c>
      <c r="P71" s="4">
        <v>999</v>
      </c>
      <c r="Q71" s="4">
        <v>0</v>
      </c>
      <c r="R71" s="4">
        <v>0</v>
      </c>
      <c r="S71" s="4">
        <v>0</v>
      </c>
      <c r="T71" s="4">
        <v>0</v>
      </c>
      <c r="U71">
        <v>1</v>
      </c>
    </row>
    <row r="72" spans="3:21">
      <c r="C72" s="5" t="s">
        <v>335</v>
      </c>
      <c r="D72" s="4" t="s">
        <v>97</v>
      </c>
      <c r="E72" s="4">
        <v>66</v>
      </c>
      <c r="F72" s="4">
        <v>6.4429999999999898</v>
      </c>
      <c r="G72" s="4">
        <v>6.4850000000000003</v>
      </c>
      <c r="H72" s="4">
        <v>64.239999999999895</v>
      </c>
      <c r="I72" s="4">
        <v>4.0229999999999899</v>
      </c>
      <c r="J72" s="4" t="s">
        <v>98</v>
      </c>
      <c r="K72" s="4">
        <v>1</v>
      </c>
      <c r="L72" s="4" t="s">
        <v>99</v>
      </c>
      <c r="M72" s="4" t="s">
        <v>92</v>
      </c>
      <c r="N72" s="4" t="s">
        <v>100</v>
      </c>
      <c r="O72" s="4">
        <v>16.600000000000001</v>
      </c>
      <c r="P72" s="4">
        <v>2</v>
      </c>
      <c r="Q72" s="4">
        <v>0</v>
      </c>
      <c r="R72" s="4">
        <v>0</v>
      </c>
      <c r="S72" s="4">
        <v>0</v>
      </c>
      <c r="T72" s="4">
        <v>0</v>
      </c>
      <c r="U72">
        <v>1</v>
      </c>
    </row>
    <row r="73" spans="3:21">
      <c r="C73" s="5" t="s">
        <v>336</v>
      </c>
      <c r="D73" s="4" t="s">
        <v>101</v>
      </c>
      <c r="E73" s="4">
        <v>17</v>
      </c>
      <c r="F73" s="4">
        <v>26.117999999999899</v>
      </c>
      <c r="G73" s="4">
        <v>44.027999999999899</v>
      </c>
      <c r="H73" s="4">
        <v>40.869999999999898</v>
      </c>
      <c r="I73" s="4">
        <v>0.76700000000000002</v>
      </c>
      <c r="J73" s="4" t="s">
        <v>20</v>
      </c>
      <c r="K73" s="4">
        <v>1</v>
      </c>
      <c r="L73" s="4" t="s">
        <v>102</v>
      </c>
      <c r="M73" s="4" t="s">
        <v>103</v>
      </c>
      <c r="N73" s="4" t="s">
        <v>104</v>
      </c>
      <c r="O73" s="4">
        <v>15</v>
      </c>
      <c r="P73" s="4">
        <v>1</v>
      </c>
      <c r="Q73" s="4">
        <v>0</v>
      </c>
      <c r="R73" s="4">
        <v>0</v>
      </c>
      <c r="S73" s="4">
        <v>1</v>
      </c>
      <c r="T73" s="4">
        <v>0</v>
      </c>
      <c r="U73">
        <v>0</v>
      </c>
    </row>
    <row r="74" spans="3:21">
      <c r="C74" s="5" t="s">
        <v>337</v>
      </c>
      <c r="D74" s="4" t="s">
        <v>105</v>
      </c>
      <c r="E74" s="4">
        <v>9</v>
      </c>
      <c r="F74" s="4">
        <v>43.962000000000003</v>
      </c>
      <c r="G74" s="4">
        <v>77.551000000000002</v>
      </c>
      <c r="H74" s="4">
        <v>19.149999999999899</v>
      </c>
      <c r="I74" s="4">
        <v>0</v>
      </c>
      <c r="J74" s="4" t="s">
        <v>106</v>
      </c>
      <c r="K74" s="4">
        <v>1</v>
      </c>
      <c r="L74" s="4" t="s">
        <v>107</v>
      </c>
      <c r="M74" s="4" t="s">
        <v>92</v>
      </c>
      <c r="N74" s="4" t="s">
        <v>108</v>
      </c>
      <c r="O74" s="4">
        <v>3</v>
      </c>
      <c r="P74" s="4">
        <v>999</v>
      </c>
      <c r="Q74" s="4">
        <v>0</v>
      </c>
      <c r="R74" s="4">
        <v>0</v>
      </c>
      <c r="S74" s="4">
        <v>0</v>
      </c>
      <c r="T74" s="4">
        <v>0</v>
      </c>
      <c r="U74">
        <v>1</v>
      </c>
    </row>
    <row r="75" spans="3:21">
      <c r="C75" s="5" t="s">
        <v>338</v>
      </c>
      <c r="D75" s="4" t="s">
        <v>109</v>
      </c>
      <c r="E75" s="4">
        <v>84</v>
      </c>
      <c r="F75" s="4">
        <v>4.665</v>
      </c>
      <c r="G75" s="4">
        <v>4.7149999999999901</v>
      </c>
      <c r="H75" s="4">
        <v>93.45</v>
      </c>
      <c r="I75" s="4">
        <v>3.8540000000000001</v>
      </c>
      <c r="J75" s="4" t="s">
        <v>70</v>
      </c>
      <c r="K75" s="4">
        <v>1</v>
      </c>
      <c r="L75" s="4" t="s">
        <v>110</v>
      </c>
      <c r="M75" s="4" t="s">
        <v>92</v>
      </c>
      <c r="N75" s="4" t="s">
        <v>111</v>
      </c>
      <c r="O75" s="4">
        <v>5</v>
      </c>
      <c r="P75" s="4">
        <v>1</v>
      </c>
      <c r="Q75" s="4">
        <v>0</v>
      </c>
      <c r="R75" s="4">
        <v>0</v>
      </c>
      <c r="S75" s="4">
        <v>0</v>
      </c>
      <c r="T75" s="4">
        <v>0</v>
      </c>
      <c r="U75">
        <v>1</v>
      </c>
    </row>
    <row r="76" spans="3:21">
      <c r="C76" s="5" t="s">
        <v>339</v>
      </c>
      <c r="D76" s="4" t="s">
        <v>112</v>
      </c>
      <c r="E76" s="4">
        <v>56</v>
      </c>
      <c r="F76" s="4">
        <v>7.5839999999999899</v>
      </c>
      <c r="G76" s="4">
        <v>15.19</v>
      </c>
      <c r="H76" s="4">
        <v>96.64</v>
      </c>
      <c r="I76" s="4">
        <v>4.8019999999999898</v>
      </c>
      <c r="J76" s="4" t="s">
        <v>98</v>
      </c>
      <c r="K76" s="4">
        <v>1</v>
      </c>
      <c r="L76" s="4" t="s">
        <v>113</v>
      </c>
      <c r="M76" s="4" t="s">
        <v>92</v>
      </c>
      <c r="N76" s="4" t="s">
        <v>114</v>
      </c>
      <c r="O76" s="4">
        <v>20</v>
      </c>
      <c r="P76" s="4">
        <v>3</v>
      </c>
      <c r="Q76" s="4">
        <v>0</v>
      </c>
      <c r="R76" s="4">
        <v>0</v>
      </c>
      <c r="S76" s="4">
        <v>0</v>
      </c>
      <c r="T76" s="4">
        <v>0</v>
      </c>
      <c r="U76">
        <v>1</v>
      </c>
    </row>
    <row r="77" spans="3:21">
      <c r="C77" s="5" t="s">
        <v>340</v>
      </c>
      <c r="D77" s="4" t="s">
        <v>115</v>
      </c>
      <c r="E77" s="4">
        <v>93</v>
      </c>
      <c r="F77" s="4">
        <v>4.0380000000000003</v>
      </c>
      <c r="G77" s="4">
        <v>4.0380000000000003</v>
      </c>
      <c r="H77" s="4">
        <v>38.64</v>
      </c>
      <c r="I77" s="4">
        <v>0.29899999999999899</v>
      </c>
      <c r="J77" s="4" t="s">
        <v>60</v>
      </c>
      <c r="K77" s="4">
        <v>1</v>
      </c>
      <c r="L77" s="4" t="s">
        <v>116</v>
      </c>
      <c r="M77" s="4" t="s">
        <v>92</v>
      </c>
      <c r="N77" s="4" t="s">
        <v>117</v>
      </c>
      <c r="O77" s="4">
        <v>2.5</v>
      </c>
      <c r="P77" s="4">
        <v>999</v>
      </c>
      <c r="Q77" s="4">
        <v>1</v>
      </c>
      <c r="R77" s="4">
        <v>0</v>
      </c>
      <c r="S77" s="4">
        <v>0</v>
      </c>
      <c r="T77" s="4">
        <v>0</v>
      </c>
      <c r="U77">
        <v>0</v>
      </c>
    </row>
    <row r="78" spans="3:21">
      <c r="C78" s="5" t="s">
        <v>341</v>
      </c>
      <c r="D78" s="4" t="s">
        <v>118</v>
      </c>
      <c r="E78" s="4">
        <v>12</v>
      </c>
      <c r="F78" s="4">
        <v>35.765999999999899</v>
      </c>
      <c r="G78" s="4">
        <v>42.158999999999899</v>
      </c>
      <c r="H78" s="4">
        <v>36.329999999999899</v>
      </c>
      <c r="I78" s="4">
        <v>1.492</v>
      </c>
      <c r="J78" s="4" t="s">
        <v>119</v>
      </c>
      <c r="K78" s="4">
        <v>1</v>
      </c>
      <c r="L78" s="4" t="s">
        <v>120</v>
      </c>
      <c r="M78" s="4" t="s">
        <v>92</v>
      </c>
      <c r="N78" s="4" t="s">
        <v>121</v>
      </c>
      <c r="O78" s="4">
        <v>2</v>
      </c>
      <c r="P78" s="4">
        <v>12</v>
      </c>
      <c r="Q78" s="4">
        <v>0</v>
      </c>
      <c r="R78" s="4">
        <v>0</v>
      </c>
      <c r="S78" s="4">
        <v>0</v>
      </c>
      <c r="T78" s="4">
        <v>0</v>
      </c>
      <c r="U78">
        <v>1</v>
      </c>
    </row>
    <row r="79" spans="3:21">
      <c r="C79" s="5" t="s">
        <v>342</v>
      </c>
      <c r="D79" s="4" t="s">
        <v>122</v>
      </c>
      <c r="E79" s="4">
        <v>44</v>
      </c>
      <c r="F79" s="4">
        <v>9.0869999999999909</v>
      </c>
      <c r="G79" s="4">
        <v>10.205</v>
      </c>
      <c r="H79" s="4">
        <v>29.5</v>
      </c>
      <c r="I79" s="4">
        <v>0.68400000000000005</v>
      </c>
      <c r="J79" s="4" t="s">
        <v>15</v>
      </c>
      <c r="K79" s="4">
        <v>1</v>
      </c>
      <c r="L79" s="4" t="s">
        <v>123</v>
      </c>
      <c r="M79" s="4" t="s">
        <v>103</v>
      </c>
      <c r="N79" s="4" t="s">
        <v>124</v>
      </c>
      <c r="O79" s="4">
        <v>1.5</v>
      </c>
      <c r="P79" s="4">
        <v>3</v>
      </c>
      <c r="Q79" s="4">
        <v>0</v>
      </c>
      <c r="R79" s="4">
        <v>1</v>
      </c>
      <c r="S79" s="4">
        <v>0</v>
      </c>
      <c r="T79" s="4">
        <v>0</v>
      </c>
      <c r="U79">
        <v>0</v>
      </c>
    </row>
    <row r="80" spans="3:21">
      <c r="C80" s="5" t="s">
        <v>343</v>
      </c>
      <c r="D80" s="4" t="s">
        <v>125</v>
      </c>
      <c r="E80" s="4">
        <v>29</v>
      </c>
      <c r="F80" s="4">
        <v>12.965</v>
      </c>
      <c r="G80" s="4">
        <v>12.965</v>
      </c>
      <c r="H80" s="4">
        <v>55.719999999999899</v>
      </c>
      <c r="I80" s="4">
        <v>0.20100000000000001</v>
      </c>
      <c r="J80" s="4" t="s">
        <v>15</v>
      </c>
      <c r="K80" s="4">
        <v>1</v>
      </c>
      <c r="L80" s="4" t="s">
        <v>126</v>
      </c>
      <c r="M80" s="4" t="s">
        <v>92</v>
      </c>
      <c r="N80" s="4" t="s">
        <v>127</v>
      </c>
      <c r="O80" s="4">
        <v>2</v>
      </c>
      <c r="P80" s="4">
        <v>6</v>
      </c>
      <c r="Q80" s="4">
        <v>0</v>
      </c>
      <c r="R80" s="4">
        <v>1</v>
      </c>
      <c r="S80" s="4">
        <v>0</v>
      </c>
      <c r="T80" s="4">
        <v>0</v>
      </c>
      <c r="U80">
        <v>0</v>
      </c>
    </row>
    <row r="81" spans="3:21">
      <c r="C81" s="5" t="s">
        <v>344</v>
      </c>
      <c r="D81" s="4" t="s">
        <v>128</v>
      </c>
      <c r="E81" s="4">
        <v>92</v>
      </c>
      <c r="F81" s="4">
        <v>4.0839999999999899</v>
      </c>
      <c r="G81" s="4">
        <v>4.7629999999999901</v>
      </c>
      <c r="H81" s="4">
        <v>33.939999999999898</v>
      </c>
      <c r="I81" s="4">
        <v>1.288</v>
      </c>
      <c r="J81" s="4" t="s">
        <v>37</v>
      </c>
      <c r="K81" s="4">
        <v>1</v>
      </c>
      <c r="L81" s="4" t="s">
        <v>129</v>
      </c>
      <c r="M81" s="4" t="s">
        <v>92</v>
      </c>
      <c r="N81" s="4" t="s">
        <v>130</v>
      </c>
      <c r="O81" s="4">
        <v>22.219999999999899</v>
      </c>
      <c r="P81" s="4">
        <v>3</v>
      </c>
      <c r="Q81" s="4">
        <v>0</v>
      </c>
      <c r="R81" s="4">
        <v>0</v>
      </c>
      <c r="S81" s="4">
        <v>0</v>
      </c>
      <c r="T81" s="4">
        <v>1</v>
      </c>
      <c r="U81">
        <v>0</v>
      </c>
    </row>
    <row r="82" spans="3:21">
      <c r="C82" s="5" t="s">
        <v>345</v>
      </c>
      <c r="D82" s="4" t="s">
        <v>131</v>
      </c>
      <c r="E82" s="4">
        <v>98</v>
      </c>
      <c r="F82" s="4">
        <v>3.746</v>
      </c>
      <c r="G82" s="4">
        <v>4.399</v>
      </c>
      <c r="H82" s="4">
        <v>16.100000000000001</v>
      </c>
      <c r="I82" s="4">
        <v>1.3089999999999899</v>
      </c>
      <c r="J82" s="4" t="s">
        <v>37</v>
      </c>
      <c r="K82" s="4">
        <v>1</v>
      </c>
      <c r="L82" s="4" t="s">
        <v>132</v>
      </c>
      <c r="M82" s="4" t="s">
        <v>133</v>
      </c>
      <c r="N82" s="4" t="s">
        <v>134</v>
      </c>
      <c r="O82" s="4">
        <v>10</v>
      </c>
      <c r="P82" s="4">
        <v>4</v>
      </c>
      <c r="Q82" s="4">
        <v>0</v>
      </c>
      <c r="R82" s="4">
        <v>0</v>
      </c>
      <c r="S82" s="4">
        <v>0</v>
      </c>
      <c r="T82" s="4">
        <v>1</v>
      </c>
      <c r="U82">
        <v>0</v>
      </c>
    </row>
    <row r="83" spans="3:21">
      <c r="C83" s="5" t="s">
        <v>346</v>
      </c>
      <c r="D83" s="4" t="s">
        <v>135</v>
      </c>
      <c r="E83" s="4">
        <v>76</v>
      </c>
      <c r="F83" s="4">
        <v>5.1909999999999998</v>
      </c>
      <c r="G83" s="4">
        <v>5.1909999999999998</v>
      </c>
      <c r="H83" s="4">
        <v>91.95</v>
      </c>
      <c r="I83" s="4">
        <v>1.7749999999999899</v>
      </c>
      <c r="J83" s="4" t="s">
        <v>37</v>
      </c>
      <c r="K83" s="4">
        <v>1</v>
      </c>
      <c r="L83" s="4" t="s">
        <v>136</v>
      </c>
      <c r="M83" s="4" t="s">
        <v>133</v>
      </c>
      <c r="N83" s="4" t="s">
        <v>137</v>
      </c>
      <c r="O83" s="4">
        <v>4.4000000000000004</v>
      </c>
      <c r="P83" s="4">
        <v>999</v>
      </c>
      <c r="Q83" s="4">
        <v>0</v>
      </c>
      <c r="R83" s="4">
        <v>0</v>
      </c>
      <c r="S83" s="4">
        <v>0</v>
      </c>
      <c r="T83" s="4">
        <v>1</v>
      </c>
      <c r="U83">
        <v>0</v>
      </c>
    </row>
    <row r="84" spans="3:21">
      <c r="C84" s="5" t="s">
        <v>347</v>
      </c>
      <c r="D84" s="4" t="s">
        <v>138</v>
      </c>
      <c r="E84" s="4">
        <v>7</v>
      </c>
      <c r="F84" s="4">
        <v>65.617999999999896</v>
      </c>
      <c r="G84" s="4">
        <v>66.682000000000002</v>
      </c>
      <c r="H84" s="4">
        <v>43.17</v>
      </c>
      <c r="I84" s="4">
        <v>7.6210000000000004</v>
      </c>
      <c r="J84" s="4" t="s">
        <v>66</v>
      </c>
      <c r="K84" s="4">
        <v>1</v>
      </c>
      <c r="L84" s="4" t="s">
        <v>139</v>
      </c>
      <c r="M84" s="4" t="s">
        <v>92</v>
      </c>
      <c r="N84" s="4" t="s">
        <v>140</v>
      </c>
      <c r="O84" s="4">
        <v>2</v>
      </c>
      <c r="P84" s="4">
        <v>1.5</v>
      </c>
      <c r="Q84" s="4">
        <v>0</v>
      </c>
      <c r="R84" s="4">
        <v>0</v>
      </c>
      <c r="S84" s="4">
        <v>0</v>
      </c>
      <c r="T84" s="4">
        <v>0</v>
      </c>
      <c r="U84">
        <v>1</v>
      </c>
    </row>
    <row r="85" spans="3:21">
      <c r="C85" s="5" t="s">
        <v>348</v>
      </c>
      <c r="D85" s="4" t="s">
        <v>141</v>
      </c>
      <c r="E85" s="4">
        <v>91</v>
      </c>
      <c r="F85" s="4">
        <v>4.1059999999999901</v>
      </c>
      <c r="G85" s="4">
        <v>4.1059999999999901</v>
      </c>
      <c r="H85" s="4">
        <v>22.1999999999999</v>
      </c>
      <c r="I85" s="4">
        <v>0</v>
      </c>
      <c r="J85" s="4" t="s">
        <v>119</v>
      </c>
      <c r="K85" s="4">
        <v>1</v>
      </c>
      <c r="L85" s="4" t="s">
        <v>142</v>
      </c>
      <c r="M85" s="4" t="s">
        <v>92</v>
      </c>
      <c r="N85" s="4" t="s">
        <v>143</v>
      </c>
      <c r="O85" s="4">
        <v>5</v>
      </c>
      <c r="P85" s="4">
        <v>3</v>
      </c>
      <c r="Q85" s="4">
        <v>0</v>
      </c>
      <c r="R85" s="4">
        <v>0</v>
      </c>
      <c r="S85" s="4">
        <v>0</v>
      </c>
      <c r="T85" s="4">
        <v>0</v>
      </c>
      <c r="U85">
        <v>1</v>
      </c>
    </row>
    <row r="86" spans="3:21">
      <c r="C86" s="5" t="s">
        <v>349</v>
      </c>
      <c r="D86" s="4" t="s">
        <v>144</v>
      </c>
      <c r="E86" s="4">
        <v>69</v>
      </c>
      <c r="F86" s="4">
        <v>6.21199999999999</v>
      </c>
      <c r="G86" s="4">
        <v>6.21199999999999</v>
      </c>
      <c r="H86" s="4">
        <v>15.34</v>
      </c>
      <c r="I86" s="4">
        <v>0.64400000000000002</v>
      </c>
      <c r="J86" s="4" t="s">
        <v>145</v>
      </c>
      <c r="K86" s="4">
        <v>1</v>
      </c>
      <c r="L86" s="4" t="s">
        <v>146</v>
      </c>
      <c r="M86" s="4" t="s">
        <v>92</v>
      </c>
      <c r="N86" s="4" t="s">
        <v>147</v>
      </c>
      <c r="O86" s="4">
        <v>3.2999999999999901</v>
      </c>
      <c r="P86" s="4">
        <v>12</v>
      </c>
      <c r="Q86" s="4">
        <v>0</v>
      </c>
      <c r="R86" s="4">
        <v>0</v>
      </c>
      <c r="S86" s="4">
        <v>0</v>
      </c>
      <c r="T86" s="4">
        <v>0</v>
      </c>
      <c r="U86">
        <v>1</v>
      </c>
    </row>
    <row r="87" spans="3:21">
      <c r="C87" s="5" t="s">
        <v>350</v>
      </c>
      <c r="D87" s="4" t="s">
        <v>148</v>
      </c>
      <c r="E87" s="4">
        <v>67</v>
      </c>
      <c r="F87" s="4">
        <v>6.4390000000000001</v>
      </c>
      <c r="G87" s="4">
        <v>6.4390000000000001</v>
      </c>
      <c r="H87" s="4">
        <v>52.799999999999898</v>
      </c>
      <c r="I87" s="4">
        <v>0.29599999999999899</v>
      </c>
      <c r="J87" s="4" t="s">
        <v>60</v>
      </c>
      <c r="K87" s="4">
        <v>1</v>
      </c>
      <c r="L87" s="4" t="s">
        <v>149</v>
      </c>
      <c r="M87" s="4" t="s">
        <v>92</v>
      </c>
      <c r="N87" s="4" t="s">
        <v>150</v>
      </c>
      <c r="O87" s="4">
        <v>1.33</v>
      </c>
      <c r="P87" s="4">
        <v>12</v>
      </c>
      <c r="Q87" s="4">
        <v>1</v>
      </c>
      <c r="R87" s="4">
        <v>0</v>
      </c>
      <c r="S87" s="4">
        <v>0</v>
      </c>
      <c r="T87" s="4">
        <v>0</v>
      </c>
      <c r="U87">
        <v>0</v>
      </c>
    </row>
    <row r="88" spans="3:21">
      <c r="C88" s="5" t="s">
        <v>351</v>
      </c>
      <c r="D88" s="4" t="s">
        <v>151</v>
      </c>
      <c r="E88" s="4">
        <v>60</v>
      </c>
      <c r="F88" s="4">
        <v>7.2560000000000002</v>
      </c>
      <c r="G88" s="4">
        <v>9.2859999999999996</v>
      </c>
      <c r="H88" s="4">
        <v>28.25</v>
      </c>
      <c r="I88" s="4">
        <v>10.144</v>
      </c>
      <c r="J88" s="4" t="s">
        <v>37</v>
      </c>
      <c r="K88" s="4">
        <v>1</v>
      </c>
      <c r="L88" s="4" t="s">
        <v>152</v>
      </c>
      <c r="M88" s="4" t="s">
        <v>133</v>
      </c>
      <c r="N88" s="4" t="s">
        <v>153</v>
      </c>
      <c r="O88" s="4">
        <v>6.25</v>
      </c>
      <c r="P88" s="4">
        <v>999</v>
      </c>
      <c r="Q88" s="4">
        <v>0</v>
      </c>
      <c r="R88" s="4">
        <v>0</v>
      </c>
      <c r="S88" s="4">
        <v>0</v>
      </c>
      <c r="T88" s="4">
        <v>1</v>
      </c>
      <c r="U88">
        <v>0</v>
      </c>
    </row>
    <row r="89" spans="3:21">
      <c r="C89" s="5" t="s">
        <v>352</v>
      </c>
      <c r="D89" s="4" t="s">
        <v>154</v>
      </c>
      <c r="E89" s="4">
        <v>81</v>
      </c>
      <c r="F89" s="4">
        <v>4.7690000000000001</v>
      </c>
      <c r="G89" s="4">
        <v>6.5049999999999999</v>
      </c>
      <c r="H89" s="4">
        <v>21.69</v>
      </c>
      <c r="I89" s="4">
        <v>2.3599999999999901</v>
      </c>
      <c r="J89" s="4" t="s">
        <v>155</v>
      </c>
      <c r="K89" s="4">
        <v>1</v>
      </c>
      <c r="L89" s="4" t="s">
        <v>156</v>
      </c>
      <c r="M89" s="4" t="s">
        <v>92</v>
      </c>
      <c r="N89" s="4" t="s">
        <v>157</v>
      </c>
      <c r="O89" s="4">
        <v>20</v>
      </c>
      <c r="P89" s="4">
        <v>999</v>
      </c>
      <c r="Q89" s="4">
        <v>0</v>
      </c>
      <c r="R89" s="4">
        <v>0</v>
      </c>
      <c r="S89" s="4">
        <v>0</v>
      </c>
      <c r="T89" s="4">
        <v>0</v>
      </c>
      <c r="U89">
        <v>1</v>
      </c>
    </row>
    <row r="90" spans="3:21">
      <c r="C90" s="5" t="s">
        <v>353</v>
      </c>
      <c r="D90" s="4" t="s">
        <v>158</v>
      </c>
      <c r="E90" s="4">
        <v>70</v>
      </c>
      <c r="F90" s="4">
        <v>6.1079999999999899</v>
      </c>
      <c r="G90" s="4">
        <v>9.0399999999999903</v>
      </c>
      <c r="H90" s="4">
        <v>55.759999999999899</v>
      </c>
      <c r="I90" s="4">
        <v>4.2720000000000002</v>
      </c>
      <c r="J90" s="4" t="s">
        <v>119</v>
      </c>
      <c r="K90" s="4">
        <v>1</v>
      </c>
      <c r="L90" s="4" t="s">
        <v>159</v>
      </c>
      <c r="M90" s="4" t="s">
        <v>133</v>
      </c>
      <c r="N90" s="4" t="s">
        <v>160</v>
      </c>
      <c r="O90" s="4">
        <v>1</v>
      </c>
      <c r="P90" s="4">
        <v>12</v>
      </c>
      <c r="Q90" s="4">
        <v>0</v>
      </c>
      <c r="R90" s="4">
        <v>0</v>
      </c>
      <c r="S90" s="4">
        <v>0</v>
      </c>
      <c r="T90" s="4">
        <v>0</v>
      </c>
      <c r="U90">
        <v>1</v>
      </c>
    </row>
    <row r="91" spans="3:21">
      <c r="C91" s="5" t="s">
        <v>354</v>
      </c>
      <c r="D91" s="4" t="s">
        <v>161</v>
      </c>
      <c r="E91" s="4">
        <v>30</v>
      </c>
      <c r="F91" s="4">
        <v>12.872</v>
      </c>
      <c r="G91" s="4">
        <v>16.247999999999902</v>
      </c>
      <c r="H91" s="4">
        <v>22.77</v>
      </c>
      <c r="I91" s="4">
        <v>2.4319999999999902</v>
      </c>
      <c r="J91" s="4" t="s">
        <v>70</v>
      </c>
      <c r="K91" s="4">
        <v>1</v>
      </c>
      <c r="L91" s="4" t="s">
        <v>162</v>
      </c>
      <c r="M91" s="4" t="s">
        <v>92</v>
      </c>
      <c r="N91" s="4" t="s">
        <v>163</v>
      </c>
      <c r="O91" s="4">
        <v>2.5</v>
      </c>
      <c r="P91" s="4">
        <v>24</v>
      </c>
      <c r="Q91" s="4">
        <v>0</v>
      </c>
      <c r="R91" s="4">
        <v>0</v>
      </c>
      <c r="S91" s="4">
        <v>0</v>
      </c>
      <c r="T91" s="4">
        <v>0</v>
      </c>
      <c r="U91">
        <v>1</v>
      </c>
    </row>
    <row r="92" spans="3:21">
      <c r="C92" s="5" t="s">
        <v>355</v>
      </c>
      <c r="D92" s="4" t="s">
        <v>164</v>
      </c>
      <c r="E92" s="4">
        <v>64</v>
      </c>
      <c r="F92" s="4">
        <v>6.94</v>
      </c>
      <c r="G92" s="4">
        <v>6.94</v>
      </c>
      <c r="H92" s="4">
        <v>99.2</v>
      </c>
      <c r="I92" s="4">
        <v>0.41999999999999899</v>
      </c>
      <c r="J92" s="4" t="s">
        <v>20</v>
      </c>
      <c r="K92" s="4">
        <v>1</v>
      </c>
      <c r="L92" s="4" t="s">
        <v>123</v>
      </c>
      <c r="M92" s="4" t="s">
        <v>103</v>
      </c>
      <c r="N92" s="4" t="s">
        <v>165</v>
      </c>
      <c r="O92" s="4">
        <v>4</v>
      </c>
      <c r="P92" s="4">
        <v>2</v>
      </c>
      <c r="Q92" s="4">
        <v>0</v>
      </c>
      <c r="R92" s="4">
        <v>0</v>
      </c>
      <c r="S92" s="4">
        <v>1</v>
      </c>
      <c r="T92" s="4">
        <v>0</v>
      </c>
      <c r="U92">
        <v>0</v>
      </c>
    </row>
    <row r="93" spans="3:21">
      <c r="C93" s="5" t="s">
        <v>356</v>
      </c>
      <c r="D93" s="4" t="s">
        <v>166</v>
      </c>
      <c r="E93" s="4">
        <v>83</v>
      </c>
      <c r="F93" s="4">
        <v>4.71</v>
      </c>
      <c r="G93" s="4">
        <v>4.71</v>
      </c>
      <c r="H93" s="4">
        <v>27.239999999999899</v>
      </c>
      <c r="I93" s="4">
        <v>0.216</v>
      </c>
      <c r="J93" s="4" t="s">
        <v>20</v>
      </c>
      <c r="K93" s="4">
        <v>1</v>
      </c>
      <c r="L93" s="4" t="s">
        <v>167</v>
      </c>
      <c r="M93" s="4"/>
      <c r="N93" s="4" t="s">
        <v>168</v>
      </c>
      <c r="O93" s="4">
        <v>13.3</v>
      </c>
      <c r="P93" s="4">
        <v>1.5</v>
      </c>
      <c r="Q93" s="4">
        <v>0</v>
      </c>
      <c r="R93" s="4">
        <v>0</v>
      </c>
      <c r="S93" s="4">
        <v>1</v>
      </c>
      <c r="T93" s="4">
        <v>0</v>
      </c>
      <c r="U93">
        <v>0</v>
      </c>
    </row>
    <row r="94" spans="3:21">
      <c r="C94" s="5" t="s">
        <v>357</v>
      </c>
      <c r="D94" s="4" t="s">
        <v>169</v>
      </c>
      <c r="E94" s="4">
        <v>20</v>
      </c>
      <c r="F94" s="4">
        <v>19.683</v>
      </c>
      <c r="G94" s="4">
        <v>21</v>
      </c>
      <c r="H94" s="4">
        <v>9.49</v>
      </c>
      <c r="I94" s="4">
        <v>0.311</v>
      </c>
      <c r="J94" s="4" t="s">
        <v>20</v>
      </c>
      <c r="K94" s="4">
        <v>1</v>
      </c>
      <c r="L94" s="4" t="s">
        <v>170</v>
      </c>
      <c r="M94" s="4" t="s">
        <v>92</v>
      </c>
      <c r="N94" s="4" t="s">
        <v>171</v>
      </c>
      <c r="O94" s="4">
        <v>1.5</v>
      </c>
      <c r="P94" s="4">
        <v>3</v>
      </c>
      <c r="Q94" s="4">
        <v>0</v>
      </c>
      <c r="R94" s="4">
        <v>0</v>
      </c>
      <c r="S94" s="4">
        <v>1</v>
      </c>
      <c r="T94" s="4">
        <v>0</v>
      </c>
      <c r="U94">
        <v>0</v>
      </c>
    </row>
    <row r="95" spans="3:21">
      <c r="C95" s="5" t="s">
        <v>358</v>
      </c>
      <c r="D95" s="4" t="s">
        <v>172</v>
      </c>
      <c r="E95" s="4">
        <v>55</v>
      </c>
      <c r="F95" s="4">
        <v>7.6289999999999996</v>
      </c>
      <c r="G95" s="4">
        <v>8.859</v>
      </c>
      <c r="H95" s="4">
        <v>1.99</v>
      </c>
      <c r="I95" s="4">
        <v>0.23499999999999899</v>
      </c>
      <c r="J95" s="4" t="s">
        <v>15</v>
      </c>
      <c r="K95" s="4">
        <v>1</v>
      </c>
      <c r="L95" s="4" t="s">
        <v>173</v>
      </c>
      <c r="M95" s="4" t="s">
        <v>103</v>
      </c>
      <c r="N95" s="4" t="s">
        <v>174</v>
      </c>
      <c r="O95" s="4">
        <v>20</v>
      </c>
      <c r="P95" s="4">
        <v>1</v>
      </c>
      <c r="Q95" s="4">
        <v>0</v>
      </c>
      <c r="R95" s="4">
        <v>1</v>
      </c>
      <c r="S95" s="4">
        <v>0</v>
      </c>
      <c r="T95" s="4">
        <v>0</v>
      </c>
      <c r="U95">
        <v>0</v>
      </c>
    </row>
    <row r="96" spans="3:21">
      <c r="C96" s="5" t="s">
        <v>359</v>
      </c>
      <c r="D96" s="4" t="s">
        <v>175</v>
      </c>
      <c r="E96" s="4">
        <v>100</v>
      </c>
      <c r="F96" s="4">
        <v>3.6</v>
      </c>
      <c r="G96" s="4">
        <v>3.6</v>
      </c>
      <c r="H96" s="4">
        <v>32.829999999999899</v>
      </c>
      <c r="I96" s="4">
        <v>0.20300000000000001</v>
      </c>
      <c r="J96" s="4" t="s">
        <v>20</v>
      </c>
      <c r="K96" s="4">
        <v>1</v>
      </c>
      <c r="L96" s="4" t="s">
        <v>176</v>
      </c>
      <c r="M96" s="4" t="s">
        <v>103</v>
      </c>
      <c r="N96" s="4" t="s">
        <v>177</v>
      </c>
      <c r="O96" s="4">
        <v>1</v>
      </c>
      <c r="P96" s="4">
        <v>1</v>
      </c>
      <c r="Q96" s="4">
        <v>0</v>
      </c>
      <c r="R96" s="4">
        <v>0</v>
      </c>
      <c r="S96" s="4">
        <v>1</v>
      </c>
      <c r="T96" s="4">
        <v>0</v>
      </c>
      <c r="U96">
        <v>0</v>
      </c>
    </row>
    <row r="97" spans="3:21">
      <c r="C97" s="5" t="s">
        <v>360</v>
      </c>
      <c r="D97" s="4" t="s">
        <v>178</v>
      </c>
      <c r="E97" s="4">
        <v>34</v>
      </c>
      <c r="F97" s="4">
        <v>11.789</v>
      </c>
      <c r="G97" s="4">
        <v>84.087999999999894</v>
      </c>
      <c r="H97" s="4">
        <v>11.07</v>
      </c>
      <c r="I97" s="4">
        <v>1.087</v>
      </c>
      <c r="J97" s="4" t="s">
        <v>60</v>
      </c>
      <c r="K97" s="4">
        <v>1</v>
      </c>
      <c r="L97" s="4" t="s">
        <v>179</v>
      </c>
      <c r="M97" s="4" t="s">
        <v>92</v>
      </c>
      <c r="N97" s="4" t="s">
        <v>180</v>
      </c>
      <c r="O97" s="4">
        <v>10</v>
      </c>
      <c r="P97" s="4">
        <v>12</v>
      </c>
      <c r="Q97" s="4">
        <v>1</v>
      </c>
      <c r="R97" s="4">
        <v>0</v>
      </c>
      <c r="S97" s="4">
        <v>0</v>
      </c>
      <c r="T97" s="4">
        <v>0</v>
      </c>
      <c r="U97">
        <v>0</v>
      </c>
    </row>
    <row r="98" spans="3:21">
      <c r="C98" s="5" t="s">
        <v>361</v>
      </c>
      <c r="D98" s="4" t="s">
        <v>181</v>
      </c>
      <c r="E98" s="4">
        <v>22</v>
      </c>
      <c r="F98" s="4">
        <v>19.030999999999899</v>
      </c>
      <c r="G98" s="4">
        <v>19.030999999999899</v>
      </c>
      <c r="H98" s="4">
        <v>81.23</v>
      </c>
      <c r="I98" s="4">
        <v>1.1579999999999899</v>
      </c>
      <c r="J98" s="4" t="s">
        <v>60</v>
      </c>
      <c r="K98" s="4">
        <v>1</v>
      </c>
      <c r="L98" s="4" t="s">
        <v>182</v>
      </c>
      <c r="M98" s="4" t="s">
        <v>92</v>
      </c>
      <c r="N98" s="4" t="s">
        <v>183</v>
      </c>
      <c r="O98" s="4">
        <v>5</v>
      </c>
      <c r="P98" s="4">
        <v>12</v>
      </c>
      <c r="Q98" s="4">
        <v>1</v>
      </c>
      <c r="R98" s="4">
        <v>0</v>
      </c>
      <c r="S98" s="4">
        <v>0</v>
      </c>
      <c r="T98" s="4">
        <v>0</v>
      </c>
      <c r="U98">
        <v>0</v>
      </c>
    </row>
    <row r="99" spans="3:21">
      <c r="C99" s="5" t="s">
        <v>362</v>
      </c>
      <c r="D99" s="4" t="s">
        <v>184</v>
      </c>
      <c r="E99" s="4">
        <v>2</v>
      </c>
      <c r="F99" s="4">
        <v>93.5979999999999</v>
      </c>
      <c r="G99" s="4">
        <v>93.5979999999999</v>
      </c>
      <c r="H99" s="4">
        <v>51.5399999999999</v>
      </c>
      <c r="I99" s="4">
        <v>3.5190000000000001</v>
      </c>
      <c r="J99" s="4" t="s">
        <v>20</v>
      </c>
      <c r="K99" s="4">
        <v>1</v>
      </c>
      <c r="L99" s="4" t="s">
        <v>185</v>
      </c>
      <c r="M99" s="4" t="s">
        <v>103</v>
      </c>
      <c r="N99" s="4" t="s">
        <v>186</v>
      </c>
      <c r="O99" s="4">
        <v>2</v>
      </c>
      <c r="P99" s="4">
        <v>1</v>
      </c>
      <c r="Q99" s="4">
        <v>0</v>
      </c>
      <c r="R99" s="4">
        <v>0</v>
      </c>
      <c r="S99" s="4">
        <v>1</v>
      </c>
      <c r="T99" s="4">
        <v>0</v>
      </c>
      <c r="U99">
        <v>0</v>
      </c>
    </row>
    <row r="100" spans="3:21">
      <c r="C100" s="5" t="s">
        <v>363</v>
      </c>
      <c r="D100" s="4" t="s">
        <v>187</v>
      </c>
      <c r="E100" s="4">
        <v>43</v>
      </c>
      <c r="F100" s="4">
        <v>9.3490000000000002</v>
      </c>
      <c r="G100" s="4">
        <v>9.0869999999999909</v>
      </c>
      <c r="H100" s="4">
        <v>64.379999999999896</v>
      </c>
      <c r="I100" s="4">
        <v>2.6480000000000001</v>
      </c>
      <c r="J100" s="4" t="s">
        <v>70</v>
      </c>
      <c r="K100" s="4">
        <v>1</v>
      </c>
      <c r="L100" s="4" t="s">
        <v>188</v>
      </c>
      <c r="M100" s="4" t="s">
        <v>92</v>
      </c>
      <c r="N100" s="4" t="s">
        <v>189</v>
      </c>
      <c r="O100" s="4">
        <v>16</v>
      </c>
      <c r="P100" s="4">
        <v>12</v>
      </c>
      <c r="Q100" s="4">
        <v>0</v>
      </c>
      <c r="R100" s="4">
        <v>0</v>
      </c>
      <c r="S100" s="4">
        <v>0</v>
      </c>
      <c r="T100" s="4">
        <v>0</v>
      </c>
      <c r="U100">
        <v>1</v>
      </c>
    </row>
    <row r="101" spans="3:21">
      <c r="C101" s="5" t="s">
        <v>364</v>
      </c>
      <c r="D101" s="4" t="s">
        <v>190</v>
      </c>
      <c r="E101" s="4">
        <v>26</v>
      </c>
      <c r="F101" s="4">
        <v>16.62</v>
      </c>
      <c r="G101" s="4">
        <v>16.62</v>
      </c>
      <c r="H101" s="4">
        <v>32.56</v>
      </c>
      <c r="I101" s="4">
        <v>0.20200000000000001</v>
      </c>
      <c r="J101" s="4" t="s">
        <v>15</v>
      </c>
      <c r="K101" s="4">
        <v>1</v>
      </c>
      <c r="L101" s="4" t="s">
        <v>191</v>
      </c>
      <c r="M101" s="4" t="s">
        <v>92</v>
      </c>
      <c r="N101" s="4" t="s">
        <v>192</v>
      </c>
      <c r="O101" s="4">
        <v>10</v>
      </c>
      <c r="P101" s="4">
        <v>1</v>
      </c>
      <c r="Q101" s="4">
        <v>0</v>
      </c>
      <c r="R101" s="4">
        <v>1</v>
      </c>
      <c r="S101" s="4">
        <v>0</v>
      </c>
      <c r="T101" s="4">
        <v>0</v>
      </c>
      <c r="U101">
        <v>0</v>
      </c>
    </row>
    <row r="102" spans="3:21">
      <c r="C102" s="5" t="s">
        <v>365</v>
      </c>
      <c r="D102" s="4" t="s">
        <v>193</v>
      </c>
      <c r="E102" s="4">
        <v>46</v>
      </c>
      <c r="F102" s="4">
        <v>8.8919999999999995</v>
      </c>
      <c r="G102" s="4">
        <v>16.227999999999899</v>
      </c>
      <c r="H102" s="4">
        <v>83.48</v>
      </c>
      <c r="I102" s="4">
        <v>0.28399999999999898</v>
      </c>
      <c r="J102" s="4" t="s">
        <v>57</v>
      </c>
      <c r="K102" s="4">
        <v>1</v>
      </c>
      <c r="L102" s="4" t="s">
        <v>194</v>
      </c>
      <c r="M102" s="4" t="s">
        <v>92</v>
      </c>
      <c r="N102" s="4" t="s">
        <v>195</v>
      </c>
      <c r="O102" s="4">
        <v>2</v>
      </c>
      <c r="P102" s="4">
        <v>999</v>
      </c>
      <c r="Q102" s="4">
        <v>0</v>
      </c>
      <c r="R102" s="4">
        <v>0</v>
      </c>
      <c r="S102" s="4">
        <v>0</v>
      </c>
      <c r="T102" s="4">
        <v>0</v>
      </c>
      <c r="U102">
        <v>1</v>
      </c>
    </row>
    <row r="103" spans="3:21">
      <c r="C103" s="5" t="s">
        <v>366</v>
      </c>
      <c r="D103" s="4" t="s">
        <v>196</v>
      </c>
      <c r="E103" s="4">
        <v>86</v>
      </c>
      <c r="F103" s="4">
        <v>4.6479999999999997</v>
      </c>
      <c r="G103" s="4">
        <v>4.6479999999999997</v>
      </c>
      <c r="H103" s="4">
        <v>25.59</v>
      </c>
      <c r="I103" s="4">
        <v>8.5000000000000006E-2</v>
      </c>
      <c r="J103" s="4" t="s">
        <v>60</v>
      </c>
      <c r="K103" s="4">
        <v>1</v>
      </c>
      <c r="L103" s="4" t="s">
        <v>197</v>
      </c>
      <c r="M103" s="4" t="s">
        <v>92</v>
      </c>
      <c r="N103" s="4" t="s">
        <v>198</v>
      </c>
      <c r="O103" s="4">
        <v>2</v>
      </c>
      <c r="P103" s="4">
        <v>6</v>
      </c>
      <c r="Q103" s="4">
        <v>1</v>
      </c>
      <c r="R103" s="4">
        <v>0</v>
      </c>
      <c r="S103" s="4">
        <v>0</v>
      </c>
      <c r="T103" s="4">
        <v>0</v>
      </c>
      <c r="U103">
        <v>0</v>
      </c>
    </row>
    <row r="104" spans="3:21">
      <c r="C104" s="5" t="s">
        <v>367</v>
      </c>
      <c r="D104" s="4" t="s">
        <v>199</v>
      </c>
      <c r="E104" s="4">
        <v>33</v>
      </c>
      <c r="F104" s="4">
        <v>12.366</v>
      </c>
      <c r="G104" s="4">
        <v>11.859</v>
      </c>
      <c r="H104" s="4">
        <v>77.64</v>
      </c>
      <c r="I104" s="4">
        <v>0.26</v>
      </c>
      <c r="J104" s="4" t="s">
        <v>70</v>
      </c>
      <c r="K104" s="4">
        <v>1</v>
      </c>
      <c r="L104" s="4" t="s">
        <v>200</v>
      </c>
      <c r="M104" s="4" t="s">
        <v>201</v>
      </c>
      <c r="N104" s="4" t="s">
        <v>202</v>
      </c>
      <c r="O104" s="4">
        <v>2</v>
      </c>
      <c r="P104" s="4">
        <v>12</v>
      </c>
      <c r="Q104" s="4">
        <v>0</v>
      </c>
      <c r="R104" s="4">
        <v>0</v>
      </c>
      <c r="S104" s="4">
        <v>0</v>
      </c>
      <c r="T104" s="4">
        <v>0</v>
      </c>
      <c r="U104">
        <v>1</v>
      </c>
    </row>
    <row r="105" spans="3:21">
      <c r="C105" s="5" t="s">
        <v>368</v>
      </c>
      <c r="D105" s="4" t="s">
        <v>203</v>
      </c>
      <c r="E105" s="4">
        <v>61</v>
      </c>
      <c r="F105" s="4">
        <v>7.0219999999999896</v>
      </c>
      <c r="G105" s="4">
        <v>10.4849999999999</v>
      </c>
      <c r="H105" s="4">
        <v>87.39</v>
      </c>
      <c r="I105" s="4">
        <v>1.07</v>
      </c>
      <c r="J105" s="4" t="s">
        <v>28</v>
      </c>
      <c r="K105" s="4">
        <v>1</v>
      </c>
      <c r="L105" s="4" t="s">
        <v>204</v>
      </c>
      <c r="M105" s="4" t="s">
        <v>92</v>
      </c>
      <c r="N105" s="4" t="s">
        <v>205</v>
      </c>
      <c r="O105" s="4">
        <v>10</v>
      </c>
      <c r="P105" s="4">
        <v>2</v>
      </c>
      <c r="Q105" s="4">
        <v>0</v>
      </c>
      <c r="R105" s="4">
        <v>0</v>
      </c>
      <c r="S105" s="4">
        <v>0</v>
      </c>
      <c r="T105" s="4">
        <v>0</v>
      </c>
      <c r="U105">
        <v>1</v>
      </c>
    </row>
    <row r="106" spans="3:21">
      <c r="C106" s="5" t="s">
        <v>369</v>
      </c>
      <c r="D106" s="4" t="s">
        <v>206</v>
      </c>
      <c r="E106" s="4">
        <v>85</v>
      </c>
      <c r="F106" s="4">
        <v>4.6520000000000001</v>
      </c>
      <c r="G106" s="4">
        <v>6.077</v>
      </c>
      <c r="H106" s="4">
        <v>89.06</v>
      </c>
      <c r="I106" s="4">
        <v>0.82299999999999895</v>
      </c>
      <c r="J106" s="4" t="s">
        <v>28</v>
      </c>
      <c r="K106" s="4">
        <v>1</v>
      </c>
      <c r="L106" s="4" t="s">
        <v>204</v>
      </c>
      <c r="M106" s="4" t="s">
        <v>92</v>
      </c>
      <c r="N106" s="4" t="s">
        <v>205</v>
      </c>
      <c r="O106" s="4">
        <v>10</v>
      </c>
      <c r="P106" s="4">
        <v>2</v>
      </c>
      <c r="Q106" s="4">
        <v>0</v>
      </c>
      <c r="R106" s="4">
        <v>0</v>
      </c>
      <c r="S106" s="4">
        <v>0</v>
      </c>
      <c r="T106" s="4">
        <v>0</v>
      </c>
      <c r="U106">
        <v>1</v>
      </c>
    </row>
    <row r="107" spans="3:21">
      <c r="C107" s="5" t="s">
        <v>370</v>
      </c>
      <c r="D107" s="4" t="s">
        <v>207</v>
      </c>
      <c r="E107" s="4">
        <v>65</v>
      </c>
      <c r="F107" s="4">
        <v>6.649</v>
      </c>
      <c r="G107" s="4">
        <v>6.649</v>
      </c>
      <c r="H107" s="4">
        <v>95.719999999999899</v>
      </c>
      <c r="I107" s="4">
        <v>4.1660000000000004</v>
      </c>
      <c r="J107" s="4" t="s">
        <v>98</v>
      </c>
      <c r="K107" s="4">
        <v>1</v>
      </c>
      <c r="L107" s="4" t="s">
        <v>208</v>
      </c>
      <c r="M107" s="4" t="s">
        <v>92</v>
      </c>
      <c r="N107" s="4" t="s">
        <v>209</v>
      </c>
      <c r="O107" s="4">
        <v>3.33</v>
      </c>
      <c r="P107" s="4">
        <v>12</v>
      </c>
      <c r="Q107" s="4">
        <v>0</v>
      </c>
      <c r="R107" s="4">
        <v>0</v>
      </c>
      <c r="S107" s="4">
        <v>0</v>
      </c>
      <c r="T107" s="4">
        <v>0</v>
      </c>
      <c r="U107">
        <v>1</v>
      </c>
    </row>
    <row r="108" spans="3:21">
      <c r="C108" s="5" t="s">
        <v>371</v>
      </c>
      <c r="D108" s="4" t="s">
        <v>210</v>
      </c>
      <c r="E108" s="4">
        <v>97</v>
      </c>
      <c r="F108" s="4">
        <v>3.7839999999999998</v>
      </c>
      <c r="G108" s="4">
        <v>3.7839999999999998</v>
      </c>
      <c r="H108" s="4">
        <v>16.46</v>
      </c>
      <c r="I108" s="4">
        <v>0.13200000000000001</v>
      </c>
      <c r="J108" s="4" t="s">
        <v>15</v>
      </c>
      <c r="K108" s="4">
        <v>1</v>
      </c>
      <c r="L108" s="4" t="s">
        <v>211</v>
      </c>
      <c r="M108" s="4" t="s">
        <v>103</v>
      </c>
      <c r="N108" s="4" t="s">
        <v>212</v>
      </c>
      <c r="O108" s="4">
        <v>2</v>
      </c>
      <c r="P108" s="4">
        <v>2</v>
      </c>
      <c r="Q108" s="4">
        <v>0</v>
      </c>
      <c r="R108" s="4">
        <v>1</v>
      </c>
      <c r="S108" s="4">
        <v>0</v>
      </c>
      <c r="T108" s="4">
        <v>0</v>
      </c>
      <c r="U108">
        <v>0</v>
      </c>
    </row>
    <row r="109" spans="3:21">
      <c r="C109" s="5" t="s">
        <v>372</v>
      </c>
      <c r="D109" s="4" t="s">
        <v>213</v>
      </c>
      <c r="E109" s="4">
        <v>18</v>
      </c>
      <c r="F109" s="4">
        <v>25.526</v>
      </c>
      <c r="G109" s="4">
        <v>25.526</v>
      </c>
      <c r="H109" s="4">
        <v>11.21</v>
      </c>
      <c r="I109" s="4">
        <v>4.58699999999999</v>
      </c>
      <c r="J109" s="4" t="s">
        <v>66</v>
      </c>
      <c r="K109" s="4">
        <v>1</v>
      </c>
      <c r="L109" s="4" t="s">
        <v>214</v>
      </c>
      <c r="M109" s="4" t="s">
        <v>92</v>
      </c>
      <c r="N109" s="4" t="s">
        <v>215</v>
      </c>
      <c r="O109" s="4">
        <v>5</v>
      </c>
      <c r="P109" s="4">
        <v>12</v>
      </c>
      <c r="Q109" s="4">
        <v>0</v>
      </c>
      <c r="R109" s="4">
        <v>0</v>
      </c>
      <c r="S109" s="4">
        <v>0</v>
      </c>
      <c r="T109" s="4">
        <v>0</v>
      </c>
      <c r="U109">
        <v>1</v>
      </c>
    </row>
    <row r="110" spans="3:21">
      <c r="C110" s="5" t="s">
        <v>373</v>
      </c>
      <c r="D110" s="4" t="s">
        <v>216</v>
      </c>
      <c r="E110" s="4">
        <v>10</v>
      </c>
      <c r="F110" s="4">
        <v>37.533999999999899</v>
      </c>
      <c r="G110" s="4">
        <v>42.9819999999999</v>
      </c>
      <c r="H110" s="4">
        <v>44.219999999999899</v>
      </c>
      <c r="I110" s="4">
        <v>1.335</v>
      </c>
      <c r="J110" s="4" t="s">
        <v>20</v>
      </c>
      <c r="K110" s="4">
        <v>1</v>
      </c>
      <c r="L110" s="4" t="s">
        <v>217</v>
      </c>
      <c r="M110" s="4" t="s">
        <v>103</v>
      </c>
      <c r="N110" s="4" t="s">
        <v>218</v>
      </c>
      <c r="O110" s="4">
        <v>1.5</v>
      </c>
      <c r="P110" s="4">
        <v>1</v>
      </c>
      <c r="Q110" s="4">
        <v>0</v>
      </c>
      <c r="R110" s="4">
        <v>0</v>
      </c>
      <c r="S110" s="4">
        <v>1</v>
      </c>
      <c r="T110" s="4">
        <v>0</v>
      </c>
      <c r="U110">
        <v>0</v>
      </c>
    </row>
    <row r="111" spans="3:21">
      <c r="C111" s="5" t="s">
        <v>374</v>
      </c>
      <c r="D111" s="4" t="s">
        <v>219</v>
      </c>
      <c r="E111" s="4">
        <v>80</v>
      </c>
      <c r="F111" s="4">
        <v>4.8890000000000002</v>
      </c>
      <c r="G111" s="4">
        <v>4.8890000000000002</v>
      </c>
      <c r="H111" s="4">
        <v>19.350000000000001</v>
      </c>
      <c r="I111" s="4">
        <v>0.22600000000000001</v>
      </c>
      <c r="J111" s="4" t="s">
        <v>15</v>
      </c>
      <c r="K111" s="4">
        <v>1</v>
      </c>
      <c r="L111" s="4" t="s">
        <v>220</v>
      </c>
      <c r="M111" s="4" t="s">
        <v>92</v>
      </c>
      <c r="N111" s="4" t="s">
        <v>221</v>
      </c>
      <c r="O111" s="4">
        <v>1.1000000000000001</v>
      </c>
      <c r="P111" s="4">
        <v>3</v>
      </c>
      <c r="Q111" s="4">
        <v>0</v>
      </c>
      <c r="R111" s="4">
        <v>1</v>
      </c>
      <c r="S111" s="4">
        <v>0</v>
      </c>
      <c r="T111" s="4">
        <v>0</v>
      </c>
      <c r="U111">
        <v>0</v>
      </c>
    </row>
    <row r="112" spans="3:21">
      <c r="C112" s="5" t="s">
        <v>375</v>
      </c>
      <c r="D112" s="4" t="s">
        <v>222</v>
      </c>
      <c r="E112" s="4">
        <v>16</v>
      </c>
      <c r="F112" s="4">
        <v>26.613999999999901</v>
      </c>
      <c r="G112" s="4">
        <v>31.282999999999902</v>
      </c>
      <c r="H112" s="4">
        <v>45.52</v>
      </c>
      <c r="I112" s="4">
        <v>1.905</v>
      </c>
      <c r="J112" s="4" t="s">
        <v>60</v>
      </c>
      <c r="K112" s="4">
        <v>1</v>
      </c>
      <c r="L112" s="4" t="s">
        <v>223</v>
      </c>
      <c r="M112" s="4" t="s">
        <v>92</v>
      </c>
      <c r="N112" s="4" t="s">
        <v>224</v>
      </c>
      <c r="O112" s="4">
        <v>1</v>
      </c>
      <c r="P112" s="4">
        <v>12</v>
      </c>
      <c r="Q112" s="4">
        <v>1</v>
      </c>
      <c r="R112" s="4">
        <v>0</v>
      </c>
      <c r="S112" s="4">
        <v>0</v>
      </c>
      <c r="T112" s="4">
        <v>0</v>
      </c>
      <c r="U112">
        <v>0</v>
      </c>
    </row>
    <row r="113" spans="3:21">
      <c r="C113" s="5" t="s">
        <v>376</v>
      </c>
      <c r="D113" s="4" t="s">
        <v>225</v>
      </c>
      <c r="E113" s="4">
        <v>99</v>
      </c>
      <c r="F113" s="4">
        <v>3.6469999999999998</v>
      </c>
      <c r="G113" s="4">
        <v>4.2030000000000003</v>
      </c>
      <c r="H113" s="4">
        <v>23.17</v>
      </c>
      <c r="I113" s="4">
        <v>1.4710000000000001</v>
      </c>
      <c r="J113" s="4" t="s">
        <v>28</v>
      </c>
      <c r="K113" s="4">
        <v>1</v>
      </c>
      <c r="L113" s="4" t="s">
        <v>226</v>
      </c>
      <c r="M113" s="4" t="s">
        <v>92</v>
      </c>
      <c r="N113" s="4" t="s">
        <v>227</v>
      </c>
      <c r="O113" s="4">
        <v>33.329999999999899</v>
      </c>
      <c r="P113" s="4">
        <v>6</v>
      </c>
      <c r="Q113" s="4">
        <v>0</v>
      </c>
      <c r="R113" s="4">
        <v>0</v>
      </c>
      <c r="S113" s="4">
        <v>0</v>
      </c>
      <c r="T113" s="4">
        <v>0</v>
      </c>
      <c r="U113">
        <v>1</v>
      </c>
    </row>
    <row r="114" spans="3:21">
      <c r="C114" s="5" t="s">
        <v>377</v>
      </c>
      <c r="D114" s="4" t="s">
        <v>228</v>
      </c>
      <c r="E114" s="4">
        <v>47</v>
      </c>
      <c r="F114" s="4">
        <v>8.8829999999999991</v>
      </c>
      <c r="G114" s="4">
        <v>8.64</v>
      </c>
      <c r="H114" s="4">
        <v>50.149999999999899</v>
      </c>
      <c r="I114" s="4">
        <v>1.5149999999999899</v>
      </c>
      <c r="J114" s="4" t="s">
        <v>28</v>
      </c>
      <c r="K114" s="4">
        <v>1</v>
      </c>
      <c r="L114" s="4" t="s">
        <v>229</v>
      </c>
      <c r="M114" s="4" t="s">
        <v>92</v>
      </c>
      <c r="N114" s="4" t="s">
        <v>230</v>
      </c>
      <c r="O114" s="4">
        <v>3.5</v>
      </c>
      <c r="P114" s="4">
        <v>3</v>
      </c>
      <c r="Q114" s="4">
        <v>0</v>
      </c>
      <c r="R114" s="4">
        <v>0</v>
      </c>
      <c r="S114" s="4">
        <v>0</v>
      </c>
      <c r="T114" s="4">
        <v>0</v>
      </c>
      <c r="U114">
        <v>1</v>
      </c>
    </row>
    <row r="115" spans="3:21">
      <c r="C115" s="5" t="s">
        <v>378</v>
      </c>
      <c r="D115" s="4" t="s">
        <v>231</v>
      </c>
      <c r="E115" s="4">
        <v>42</v>
      </c>
      <c r="F115" s="4">
        <v>9.6310000000000002</v>
      </c>
      <c r="G115" s="4">
        <v>9.9719999999999906</v>
      </c>
      <c r="H115" s="4">
        <v>71.56</v>
      </c>
      <c r="I115" s="4">
        <v>11.513</v>
      </c>
      <c r="J115" s="4" t="s">
        <v>37</v>
      </c>
      <c r="K115" s="4">
        <v>1</v>
      </c>
      <c r="L115" s="4" t="s">
        <v>232</v>
      </c>
      <c r="M115" s="4" t="s">
        <v>233</v>
      </c>
      <c r="N115" s="4" t="s">
        <v>234</v>
      </c>
      <c r="O115" s="4">
        <v>8</v>
      </c>
      <c r="P115" s="4">
        <v>1</v>
      </c>
      <c r="Q115" s="4">
        <v>0</v>
      </c>
      <c r="R115" s="4">
        <v>0</v>
      </c>
      <c r="S115" s="4">
        <v>0</v>
      </c>
      <c r="T115" s="4">
        <v>1</v>
      </c>
      <c r="U115">
        <v>0</v>
      </c>
    </row>
    <row r="116" spans="3:21">
      <c r="C116" s="5" t="s">
        <v>379</v>
      </c>
      <c r="D116" s="4" t="s">
        <v>235</v>
      </c>
      <c r="E116" s="4">
        <v>31</v>
      </c>
      <c r="F116" s="4">
        <v>12.860999999999899</v>
      </c>
      <c r="G116" s="4">
        <v>12.917</v>
      </c>
      <c r="H116" s="4">
        <v>11.39</v>
      </c>
      <c r="I116" s="4">
        <v>26.643999999999899</v>
      </c>
      <c r="J116" s="4" t="s">
        <v>37</v>
      </c>
      <c r="K116" s="4">
        <v>1</v>
      </c>
      <c r="L116" s="4" t="s">
        <v>236</v>
      </c>
      <c r="M116" s="4"/>
      <c r="N116" s="4" t="s">
        <v>237</v>
      </c>
      <c r="O116" s="4">
        <v>6.7</v>
      </c>
      <c r="P116" s="4">
        <v>36</v>
      </c>
      <c r="Q116" s="4">
        <v>0</v>
      </c>
      <c r="R116" s="4">
        <v>0</v>
      </c>
      <c r="S116" s="4">
        <v>0</v>
      </c>
      <c r="T116" s="4">
        <v>1</v>
      </c>
      <c r="U116">
        <v>0</v>
      </c>
    </row>
    <row r="117" spans="3:21">
      <c r="C117" s="5" t="s">
        <v>380</v>
      </c>
      <c r="D117" s="4" t="s">
        <v>238</v>
      </c>
      <c r="E117" s="4">
        <v>37</v>
      </c>
      <c r="F117" s="4">
        <v>10.966999999999899</v>
      </c>
      <c r="G117" s="4">
        <v>50.081000000000003</v>
      </c>
      <c r="H117" s="4">
        <v>70.06</v>
      </c>
      <c r="I117" s="4">
        <v>1.544</v>
      </c>
      <c r="J117" s="4" t="s">
        <v>20</v>
      </c>
      <c r="K117" s="4">
        <v>1</v>
      </c>
      <c r="L117" s="4" t="s">
        <v>239</v>
      </c>
      <c r="M117" s="4" t="s">
        <v>103</v>
      </c>
      <c r="N117" s="4" t="s">
        <v>240</v>
      </c>
      <c r="O117" s="4">
        <v>1.5</v>
      </c>
      <c r="P117" s="4">
        <v>1</v>
      </c>
      <c r="Q117" s="4">
        <v>0</v>
      </c>
      <c r="R117" s="4">
        <v>0</v>
      </c>
      <c r="S117" s="4">
        <v>1</v>
      </c>
      <c r="T117" s="4">
        <v>0</v>
      </c>
      <c r="U117">
        <v>0</v>
      </c>
    </row>
    <row r="118" spans="3:21">
      <c r="C118" s="5" t="s">
        <v>381</v>
      </c>
      <c r="D118" s="4" t="s">
        <v>241</v>
      </c>
      <c r="E118" s="4">
        <v>5</v>
      </c>
      <c r="F118" s="4">
        <v>69.950999999999894</v>
      </c>
      <c r="G118" s="4">
        <v>78.811999999999898</v>
      </c>
      <c r="H118" s="4">
        <v>58.399999999999899</v>
      </c>
      <c r="I118" s="4">
        <v>1.9650000000000001</v>
      </c>
      <c r="J118" s="4" t="s">
        <v>57</v>
      </c>
      <c r="K118" s="4">
        <v>1</v>
      </c>
      <c r="L118" s="4" t="s">
        <v>242</v>
      </c>
      <c r="M118" s="4" t="s">
        <v>103</v>
      </c>
      <c r="N118" s="4" t="s">
        <v>243</v>
      </c>
      <c r="O118" s="4">
        <v>1.5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>
        <v>1</v>
      </c>
    </row>
    <row r="119" spans="3:21">
      <c r="C119" s="5" t="s">
        <v>382</v>
      </c>
      <c r="D119" s="4" t="s">
        <v>244</v>
      </c>
      <c r="E119" s="4">
        <v>19</v>
      </c>
      <c r="F119" s="4">
        <v>20.922999999999998</v>
      </c>
      <c r="G119" s="4">
        <v>27.422999999999899</v>
      </c>
      <c r="H119" s="4">
        <v>72.400000000000006</v>
      </c>
      <c r="I119" s="4">
        <v>2.4540000000000002</v>
      </c>
      <c r="J119" s="4" t="s">
        <v>60</v>
      </c>
      <c r="K119" s="4">
        <v>1</v>
      </c>
      <c r="L119" s="4" t="s">
        <v>245</v>
      </c>
      <c r="M119" s="4" t="s">
        <v>92</v>
      </c>
      <c r="N119" s="4" t="s">
        <v>34</v>
      </c>
      <c r="O119" s="4">
        <v>5</v>
      </c>
      <c r="P119" s="4">
        <v>24</v>
      </c>
      <c r="Q119" s="4">
        <v>1</v>
      </c>
      <c r="R119" s="4">
        <v>0</v>
      </c>
      <c r="S119" s="4">
        <v>0</v>
      </c>
      <c r="T119" s="4">
        <v>0</v>
      </c>
      <c r="U119">
        <v>0</v>
      </c>
    </row>
    <row r="120" spans="3:21">
      <c r="C120" s="5" t="s">
        <v>383</v>
      </c>
      <c r="D120" s="4" t="s">
        <v>246</v>
      </c>
      <c r="E120" s="4">
        <v>57</v>
      </c>
      <c r="F120" s="4">
        <v>7.5249999999999897</v>
      </c>
      <c r="G120" s="4">
        <v>13.306999999999899</v>
      </c>
      <c r="H120" s="4">
        <v>79.329999999999899</v>
      </c>
      <c r="I120" s="4">
        <v>0.86799999999999899</v>
      </c>
      <c r="J120" s="4" t="s">
        <v>28</v>
      </c>
      <c r="K120" s="4">
        <v>1</v>
      </c>
      <c r="L120" s="4" t="s">
        <v>247</v>
      </c>
      <c r="M120" s="4" t="s">
        <v>92</v>
      </c>
      <c r="N120" s="4" t="s">
        <v>248</v>
      </c>
      <c r="O120" s="4">
        <v>4</v>
      </c>
      <c r="P120" s="4">
        <v>12</v>
      </c>
      <c r="Q120" s="4">
        <v>0</v>
      </c>
      <c r="R120" s="4">
        <v>0</v>
      </c>
      <c r="S120" s="4">
        <v>0</v>
      </c>
      <c r="T120" s="4">
        <v>0</v>
      </c>
      <c r="U120">
        <v>1</v>
      </c>
    </row>
    <row r="121" spans="3:21">
      <c r="C121" s="5" t="s">
        <v>384</v>
      </c>
      <c r="D121" s="4" t="s">
        <v>249</v>
      </c>
      <c r="E121" s="4">
        <v>77</v>
      </c>
      <c r="F121" s="4">
        <v>5.165</v>
      </c>
      <c r="G121" s="4">
        <v>5.165</v>
      </c>
      <c r="H121" s="4">
        <v>2.6499999999999901</v>
      </c>
      <c r="I121" s="4">
        <v>1.276</v>
      </c>
      <c r="J121" s="4" t="s">
        <v>28</v>
      </c>
      <c r="K121" s="4">
        <v>1</v>
      </c>
      <c r="L121" s="4" t="s">
        <v>250</v>
      </c>
      <c r="M121" s="4" t="s">
        <v>92</v>
      </c>
      <c r="N121" s="4" t="s">
        <v>251</v>
      </c>
      <c r="O121" s="4">
        <v>1.1100000000000001</v>
      </c>
      <c r="P121" s="4">
        <v>3</v>
      </c>
      <c r="Q121" s="4">
        <v>0</v>
      </c>
      <c r="R121" s="4">
        <v>0</v>
      </c>
      <c r="S121" s="4">
        <v>0</v>
      </c>
      <c r="T121" s="4">
        <v>0</v>
      </c>
      <c r="U121">
        <v>1</v>
      </c>
    </row>
    <row r="122" spans="3:21">
      <c r="C122" s="5" t="s">
        <v>385</v>
      </c>
      <c r="D122" s="4" t="s">
        <v>252</v>
      </c>
      <c r="E122" s="4">
        <v>27</v>
      </c>
      <c r="F122" s="4">
        <v>16.329999999999998</v>
      </c>
      <c r="G122" s="4">
        <v>16.329999999999998</v>
      </c>
      <c r="H122" s="4">
        <v>38.689999999999898</v>
      </c>
      <c r="I122" s="4">
        <v>4.49399999999999</v>
      </c>
      <c r="J122" s="4" t="s">
        <v>57</v>
      </c>
      <c r="K122" s="4">
        <v>1</v>
      </c>
      <c r="L122" s="4" t="s">
        <v>253</v>
      </c>
      <c r="M122" s="4" t="s">
        <v>92</v>
      </c>
      <c r="N122" s="4" t="s">
        <v>96</v>
      </c>
      <c r="O122" s="4">
        <v>2</v>
      </c>
      <c r="P122" s="4">
        <v>24</v>
      </c>
      <c r="Q122" s="4">
        <v>0</v>
      </c>
      <c r="R122" s="4">
        <v>0</v>
      </c>
      <c r="S122" s="4">
        <v>0</v>
      </c>
      <c r="T122" s="4">
        <v>0</v>
      </c>
      <c r="U122">
        <v>1</v>
      </c>
    </row>
    <row r="123" spans="3:21">
      <c r="C123" s="5" t="s">
        <v>386</v>
      </c>
      <c r="D123" s="4" t="s">
        <v>254</v>
      </c>
      <c r="E123" s="4">
        <v>6</v>
      </c>
      <c r="F123" s="4">
        <v>68.067999999999898</v>
      </c>
      <c r="G123" s="4">
        <v>70.096000000000004</v>
      </c>
      <c r="H123" s="4">
        <v>23.469999999999899</v>
      </c>
      <c r="I123" s="4">
        <v>7.9980000000000002</v>
      </c>
      <c r="J123" s="4" t="s">
        <v>66</v>
      </c>
      <c r="K123" s="4">
        <v>1</v>
      </c>
      <c r="L123" s="4" t="s">
        <v>255</v>
      </c>
      <c r="M123" s="4" t="s">
        <v>92</v>
      </c>
      <c r="N123" s="4" t="s">
        <v>256</v>
      </c>
      <c r="O123" s="4">
        <v>10</v>
      </c>
      <c r="P123" s="4">
        <v>6</v>
      </c>
      <c r="Q123" s="4">
        <v>0</v>
      </c>
      <c r="R123" s="4">
        <v>0</v>
      </c>
      <c r="S123" s="4">
        <v>0</v>
      </c>
      <c r="T123" s="4">
        <v>0</v>
      </c>
      <c r="U123">
        <v>1</v>
      </c>
    </row>
    <row r="124" spans="3:21">
      <c r="C124" s="5" t="s">
        <v>387</v>
      </c>
      <c r="D124" s="4" t="s">
        <v>257</v>
      </c>
      <c r="E124" s="4">
        <v>89</v>
      </c>
      <c r="F124" s="4">
        <v>4.1630000000000003</v>
      </c>
      <c r="G124" s="4">
        <v>4.3879999999999999</v>
      </c>
      <c r="H124" s="4">
        <v>30.09</v>
      </c>
      <c r="I124" s="4">
        <v>0.55300000000000005</v>
      </c>
      <c r="J124" s="4" t="s">
        <v>33</v>
      </c>
      <c r="K124" s="4">
        <v>1</v>
      </c>
      <c r="L124" s="4" t="s">
        <v>258</v>
      </c>
      <c r="M124" s="4" t="s">
        <v>92</v>
      </c>
      <c r="N124" s="4" t="s">
        <v>259</v>
      </c>
      <c r="O124" s="4">
        <v>3</v>
      </c>
      <c r="P124" s="4">
        <v>999</v>
      </c>
      <c r="Q124" s="4">
        <v>0</v>
      </c>
      <c r="R124" s="4">
        <v>0</v>
      </c>
      <c r="S124" s="4">
        <v>0</v>
      </c>
      <c r="T124" s="4">
        <v>0</v>
      </c>
      <c r="U124">
        <v>1</v>
      </c>
    </row>
  </sheetData>
  <mergeCells count="16">
    <mergeCell ref="J3:M3"/>
    <mergeCell ref="C18:F18"/>
    <mergeCell ref="C19:E19"/>
    <mergeCell ref="C20:E20"/>
    <mergeCell ref="B4:C4"/>
    <mergeCell ref="D4:E4"/>
    <mergeCell ref="B3:E3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Encoding'!$B$10:$B$10" display="Inputs" xr:uid="{02CB5372-4385-4691-8510-479FF9A51F31}"/>
    <hyperlink ref="D4" location="'Encoding'!$B$22:$B$22" display="Transformed Data" xr:uid="{30D38715-F725-4B81-A0C5-7C21C3960FF6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7C07-51C6-4291-866D-D804103078F7}">
  <dimension ref="B1:CV136"/>
  <sheetViews>
    <sheetView showGridLines="0" workbookViewId="0"/>
  </sheetViews>
  <sheetFormatPr defaultRowHeight="15.75"/>
  <cols>
    <col min="10" max="10" width="15.25" bestFit="1" customWidth="1"/>
  </cols>
  <sheetData>
    <row r="1" spans="2:100" ht="18.75">
      <c r="B1" s="2" t="s">
        <v>388</v>
      </c>
      <c r="N1" t="s">
        <v>389</v>
      </c>
      <c r="CV1" s="12" t="s">
        <v>390</v>
      </c>
    </row>
    <row r="3" spans="2:100">
      <c r="B3" s="13" t="s">
        <v>263</v>
      </c>
      <c r="C3" s="13"/>
      <c r="D3" s="13"/>
      <c r="E3" s="13"/>
      <c r="F3" s="13"/>
      <c r="G3" s="13"/>
      <c r="J3" s="14" t="s">
        <v>264</v>
      </c>
      <c r="K3" s="14"/>
      <c r="L3" s="14"/>
      <c r="M3" s="14"/>
    </row>
    <row r="4" spans="2:100">
      <c r="B4" s="15" t="s">
        <v>265</v>
      </c>
      <c r="C4" s="15"/>
      <c r="D4" s="15" t="s">
        <v>391</v>
      </c>
      <c r="E4" s="15"/>
      <c r="F4" s="15" t="s">
        <v>392</v>
      </c>
      <c r="G4" s="15"/>
      <c r="J4" s="11" t="s">
        <v>267</v>
      </c>
      <c r="K4" s="11" t="s">
        <v>268</v>
      </c>
      <c r="L4" s="11" t="s">
        <v>269</v>
      </c>
      <c r="M4" s="11" t="s">
        <v>270</v>
      </c>
    </row>
    <row r="5" spans="2:100">
      <c r="J5" s="8">
        <v>96</v>
      </c>
      <c r="K5" s="8">
        <v>51</v>
      </c>
      <c r="L5" s="8">
        <v>17</v>
      </c>
      <c r="M5" s="8">
        <v>164</v>
      </c>
    </row>
    <row r="10" spans="2:100" ht="18.75">
      <c r="B10" s="3" t="s">
        <v>265</v>
      </c>
    </row>
    <row r="12" spans="2:100">
      <c r="C12" s="13" t="s">
        <v>271</v>
      </c>
      <c r="D12" s="13"/>
      <c r="E12" s="13"/>
      <c r="F12" s="13"/>
      <c r="G12" s="13"/>
      <c r="H12" s="13"/>
      <c r="I12" s="13"/>
    </row>
    <row r="13" spans="2:100">
      <c r="C13" s="9" t="s">
        <v>272</v>
      </c>
      <c r="D13" s="9"/>
      <c r="E13" s="10"/>
      <c r="F13" s="16" t="s">
        <v>273</v>
      </c>
      <c r="G13" s="16"/>
      <c r="H13" s="16"/>
      <c r="I13" s="16"/>
    </row>
    <row r="14" spans="2:100">
      <c r="C14" s="9" t="s">
        <v>274</v>
      </c>
      <c r="D14" s="9"/>
      <c r="E14" s="10"/>
      <c r="F14" s="16" t="s">
        <v>393</v>
      </c>
      <c r="G14" s="16"/>
      <c r="H14" s="16"/>
      <c r="I14" s="16"/>
    </row>
    <row r="15" spans="2:100">
      <c r="C15" s="9" t="s">
        <v>276</v>
      </c>
      <c r="D15" s="9"/>
      <c r="E15" s="10"/>
      <c r="F15" s="16" t="s">
        <v>394</v>
      </c>
      <c r="G15" s="16"/>
      <c r="H15" s="16"/>
      <c r="I15" s="16"/>
    </row>
    <row r="16" spans="2:100">
      <c r="C16" s="9" t="s">
        <v>278</v>
      </c>
      <c r="D16" s="9"/>
      <c r="E16" s="10"/>
      <c r="F16" s="6">
        <v>100</v>
      </c>
      <c r="G16" s="6"/>
      <c r="H16" s="6"/>
      <c r="I16" s="6"/>
    </row>
    <row r="18" spans="2:23">
      <c r="C18" s="13" t="s">
        <v>279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2:23">
      <c r="C19" s="9" t="s">
        <v>280</v>
      </c>
      <c r="D19" s="9"/>
      <c r="E19" s="10"/>
      <c r="F19" s="6">
        <v>18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2:23">
      <c r="C20" s="9" t="s">
        <v>281</v>
      </c>
      <c r="D20" s="9"/>
      <c r="E20" s="10"/>
      <c r="F20" s="8" t="s">
        <v>282</v>
      </c>
      <c r="G20" s="8" t="s">
        <v>0</v>
      </c>
      <c r="H20" s="8" t="s">
        <v>1</v>
      </c>
      <c r="I20" s="8" t="s">
        <v>2</v>
      </c>
      <c r="J20" s="8" t="s">
        <v>3</v>
      </c>
      <c r="K20" s="8" t="s">
        <v>4</v>
      </c>
      <c r="L20" s="8" t="s">
        <v>5</v>
      </c>
      <c r="M20" s="8" t="s">
        <v>6</v>
      </c>
      <c r="N20" s="8" t="s">
        <v>7</v>
      </c>
      <c r="O20" s="8" t="s">
        <v>8</v>
      </c>
      <c r="P20" s="8" t="s">
        <v>10</v>
      </c>
      <c r="Q20" s="8" t="s">
        <v>11</v>
      </c>
      <c r="R20" s="8" t="s">
        <v>12</v>
      </c>
      <c r="S20" s="8" t="s">
        <v>283</v>
      </c>
      <c r="T20" s="8" t="s">
        <v>284</v>
      </c>
      <c r="U20" s="8" t="s">
        <v>285</v>
      </c>
      <c r="V20" s="8" t="s">
        <v>286</v>
      </c>
      <c r="W20" s="8" t="s">
        <v>287</v>
      </c>
    </row>
    <row r="22" spans="2:23">
      <c r="C22" s="13" t="s">
        <v>395</v>
      </c>
      <c r="D22" s="13"/>
      <c r="E22" s="13"/>
      <c r="F22" s="13"/>
      <c r="G22" s="13"/>
      <c r="H22" s="13"/>
      <c r="I22" s="13"/>
    </row>
    <row r="23" spans="2:23">
      <c r="C23" s="9" t="s">
        <v>396</v>
      </c>
      <c r="D23" s="9"/>
      <c r="E23" s="10"/>
      <c r="F23" s="6" t="s">
        <v>397</v>
      </c>
      <c r="G23" s="6"/>
      <c r="H23" s="6"/>
      <c r="I23" s="6"/>
    </row>
    <row r="24" spans="2:23">
      <c r="C24" s="9" t="s">
        <v>398</v>
      </c>
      <c r="D24" s="9"/>
      <c r="E24" s="10"/>
      <c r="F24" s="6">
        <v>12345</v>
      </c>
      <c r="G24" s="6"/>
      <c r="H24" s="6"/>
      <c r="I24" s="6"/>
    </row>
    <row r="25" spans="2:23">
      <c r="C25" s="9" t="s">
        <v>399</v>
      </c>
      <c r="D25" s="9"/>
      <c r="E25" s="10"/>
      <c r="F25" s="6">
        <v>0.6</v>
      </c>
      <c r="G25" s="6"/>
      <c r="H25" s="6"/>
      <c r="I25" s="6"/>
    </row>
    <row r="26" spans="2:23">
      <c r="C26" s="9" t="s">
        <v>400</v>
      </c>
      <c r="D26" s="9"/>
      <c r="E26" s="10"/>
      <c r="F26" s="6">
        <v>0.4</v>
      </c>
      <c r="G26" s="6"/>
      <c r="H26" s="6"/>
      <c r="I26" s="6"/>
    </row>
    <row r="28" spans="2:23" ht="18.75">
      <c r="B28" s="3" t="s">
        <v>391</v>
      </c>
    </row>
    <row r="30" spans="2:23">
      <c r="C30" s="5" t="s">
        <v>401</v>
      </c>
      <c r="D30" t="s">
        <v>402</v>
      </c>
    </row>
    <row r="31" spans="2:23">
      <c r="C31" s="5" t="s">
        <v>403</v>
      </c>
      <c r="D31">
        <v>60</v>
      </c>
    </row>
    <row r="32" spans="2:23">
      <c r="C32" s="5" t="s">
        <v>404</v>
      </c>
      <c r="D32">
        <v>40</v>
      </c>
    </row>
    <row r="34" spans="2:21" ht="18.75">
      <c r="B34" s="3" t="s">
        <v>392</v>
      </c>
    </row>
    <row r="36" spans="2:21">
      <c r="C36" s="5" t="s">
        <v>282</v>
      </c>
      <c r="D36" t="s">
        <v>405</v>
      </c>
      <c r="E36" t="s">
        <v>0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10</v>
      </c>
      <c r="O36" t="s">
        <v>11</v>
      </c>
      <c r="P36" t="s">
        <v>12</v>
      </c>
      <c r="Q36" t="s">
        <v>283</v>
      </c>
      <c r="R36" t="s">
        <v>284</v>
      </c>
      <c r="S36" t="s">
        <v>285</v>
      </c>
      <c r="T36" t="s">
        <v>286</v>
      </c>
      <c r="U36" t="s">
        <v>287</v>
      </c>
    </row>
    <row r="37" spans="2:21">
      <c r="C37" s="5" t="s">
        <v>288</v>
      </c>
      <c r="D37" s="4" t="s">
        <v>288</v>
      </c>
      <c r="E37" s="4" t="s">
        <v>14</v>
      </c>
      <c r="F37" s="4">
        <v>74</v>
      </c>
      <c r="G37" s="4">
        <v>5.8310000000000004</v>
      </c>
      <c r="H37" s="4">
        <v>5.8310000000000004</v>
      </c>
      <c r="I37" s="4">
        <v>48.85</v>
      </c>
      <c r="J37" s="4">
        <v>0.27700000000000002</v>
      </c>
      <c r="K37" s="4" t="s">
        <v>15</v>
      </c>
      <c r="L37" s="4">
        <v>0</v>
      </c>
      <c r="M37" s="4" t="s">
        <v>16</v>
      </c>
      <c r="N37" s="4" t="s">
        <v>17</v>
      </c>
      <c r="O37" s="4" t="s">
        <v>17</v>
      </c>
      <c r="P37" s="4" t="s">
        <v>17</v>
      </c>
      <c r="Q37" s="4">
        <v>0</v>
      </c>
      <c r="R37" s="4">
        <v>1</v>
      </c>
      <c r="S37" s="4">
        <v>0</v>
      </c>
      <c r="T37" s="4">
        <v>0</v>
      </c>
      <c r="U37">
        <v>0</v>
      </c>
    </row>
    <row r="38" spans="2:21">
      <c r="C38" s="5" t="s">
        <v>292</v>
      </c>
      <c r="D38" s="4" t="s">
        <v>292</v>
      </c>
      <c r="E38" s="4" t="s">
        <v>24</v>
      </c>
      <c r="F38" s="4">
        <v>15</v>
      </c>
      <c r="G38" s="4">
        <v>26.648</v>
      </c>
      <c r="H38" s="4">
        <v>30.736000000000001</v>
      </c>
      <c r="I38" s="4">
        <v>11.07</v>
      </c>
      <c r="J38" s="4">
        <v>0.254</v>
      </c>
      <c r="K38" s="4" t="s">
        <v>25</v>
      </c>
      <c r="L38" s="4">
        <v>0</v>
      </c>
      <c r="M38" s="4" t="s">
        <v>16</v>
      </c>
      <c r="N38" s="4" t="s">
        <v>17</v>
      </c>
      <c r="O38" s="4" t="s">
        <v>17</v>
      </c>
      <c r="P38" s="4" t="s">
        <v>17</v>
      </c>
      <c r="Q38" s="4">
        <v>0</v>
      </c>
      <c r="R38" s="4">
        <v>0</v>
      </c>
      <c r="S38" s="4">
        <v>0</v>
      </c>
      <c r="T38" s="4">
        <v>0</v>
      </c>
      <c r="U38">
        <v>1</v>
      </c>
    </row>
    <row r="39" spans="2:21">
      <c r="C39" s="5" t="s">
        <v>295</v>
      </c>
      <c r="D39" s="4" t="s">
        <v>295</v>
      </c>
      <c r="E39" s="4" t="s">
        <v>31</v>
      </c>
      <c r="F39" s="4">
        <v>71</v>
      </c>
      <c r="G39" s="4">
        <v>6.0819999999999901</v>
      </c>
      <c r="H39" s="4">
        <v>6.0819999999999901</v>
      </c>
      <c r="I39" s="4">
        <v>72.790000000000006</v>
      </c>
      <c r="J39" s="4">
        <v>1.3660000000000001</v>
      </c>
      <c r="K39" s="4" t="s">
        <v>28</v>
      </c>
      <c r="L39" s="4">
        <v>0</v>
      </c>
      <c r="M39" s="4" t="s">
        <v>16</v>
      </c>
      <c r="N39" s="4" t="s">
        <v>17</v>
      </c>
      <c r="O39" s="4" t="s">
        <v>17</v>
      </c>
      <c r="P39" s="4" t="s">
        <v>17</v>
      </c>
      <c r="Q39" s="4">
        <v>0</v>
      </c>
      <c r="R39" s="4">
        <v>0</v>
      </c>
      <c r="S39" s="4">
        <v>0</v>
      </c>
      <c r="T39" s="4">
        <v>0</v>
      </c>
      <c r="U39">
        <v>1</v>
      </c>
    </row>
    <row r="40" spans="2:21">
      <c r="C40" s="5" t="s">
        <v>302</v>
      </c>
      <c r="D40" s="4" t="s">
        <v>302</v>
      </c>
      <c r="E40" s="4" t="s">
        <v>44</v>
      </c>
      <c r="F40" s="4">
        <v>79</v>
      </c>
      <c r="G40" s="4">
        <v>5.0149999999999899</v>
      </c>
      <c r="H40" s="4">
        <v>5.0149999999999899</v>
      </c>
      <c r="I40" s="4">
        <v>4.24</v>
      </c>
      <c r="J40" s="4">
        <v>0.17899999999999799</v>
      </c>
      <c r="K40" s="4" t="s">
        <v>28</v>
      </c>
      <c r="L40" s="4">
        <v>0</v>
      </c>
      <c r="M40" s="4" t="s">
        <v>16</v>
      </c>
      <c r="N40" s="4" t="s">
        <v>17</v>
      </c>
      <c r="O40" s="4" t="s">
        <v>17</v>
      </c>
      <c r="P40" s="4" t="s">
        <v>17</v>
      </c>
      <c r="Q40" s="4">
        <v>0</v>
      </c>
      <c r="R40" s="4">
        <v>0</v>
      </c>
      <c r="S40" s="4">
        <v>0</v>
      </c>
      <c r="T40" s="4">
        <v>0</v>
      </c>
      <c r="U40">
        <v>1</v>
      </c>
    </row>
    <row r="41" spans="2:21">
      <c r="C41" s="5" t="s">
        <v>305</v>
      </c>
      <c r="D41" s="4" t="s">
        <v>305</v>
      </c>
      <c r="E41" s="4" t="s">
        <v>48</v>
      </c>
      <c r="F41" s="4">
        <v>25</v>
      </c>
      <c r="G41" s="4">
        <v>17.503999999999799</v>
      </c>
      <c r="H41" s="4">
        <v>17.503999999999799</v>
      </c>
      <c r="I41" s="4">
        <v>54.119999999999798</v>
      </c>
      <c r="J41" s="4">
        <v>11.132</v>
      </c>
      <c r="K41" s="4" t="s">
        <v>15</v>
      </c>
      <c r="L41" s="4">
        <v>0</v>
      </c>
      <c r="M41" s="4" t="s">
        <v>16</v>
      </c>
      <c r="N41" s="4" t="s">
        <v>17</v>
      </c>
      <c r="O41" s="4" t="s">
        <v>17</v>
      </c>
      <c r="P41" s="4" t="s">
        <v>17</v>
      </c>
      <c r="Q41" s="4">
        <v>0</v>
      </c>
      <c r="R41" s="4">
        <v>1</v>
      </c>
      <c r="S41" s="4">
        <v>0</v>
      </c>
      <c r="T41" s="4">
        <v>0</v>
      </c>
      <c r="U41">
        <v>0</v>
      </c>
    </row>
    <row r="42" spans="2:21">
      <c r="C42" s="5" t="s">
        <v>307</v>
      </c>
      <c r="D42" s="4" t="s">
        <v>307</v>
      </c>
      <c r="E42" s="4" t="s">
        <v>51</v>
      </c>
      <c r="F42" s="4">
        <v>40</v>
      </c>
      <c r="G42" s="4">
        <v>10.391</v>
      </c>
      <c r="H42" s="4">
        <v>10.2299999999998</v>
      </c>
      <c r="I42" s="4">
        <v>30.96</v>
      </c>
      <c r="J42" s="4">
        <v>7.9160000000000004</v>
      </c>
      <c r="K42" s="4" t="s">
        <v>15</v>
      </c>
      <c r="L42" s="4">
        <v>0</v>
      </c>
      <c r="M42" s="4" t="s">
        <v>16</v>
      </c>
      <c r="N42" s="4" t="s">
        <v>53</v>
      </c>
      <c r="O42" s="4" t="s">
        <v>17</v>
      </c>
      <c r="P42" s="4" t="s">
        <v>17</v>
      </c>
      <c r="Q42" s="4">
        <v>0</v>
      </c>
      <c r="R42" s="4">
        <v>1</v>
      </c>
      <c r="S42" s="4">
        <v>0</v>
      </c>
      <c r="T42" s="4">
        <v>0</v>
      </c>
      <c r="U42">
        <v>0</v>
      </c>
    </row>
    <row r="43" spans="2:21">
      <c r="C43" s="5" t="s">
        <v>308</v>
      </c>
      <c r="D43" s="4" t="s">
        <v>308</v>
      </c>
      <c r="E43" s="4" t="s">
        <v>54</v>
      </c>
      <c r="F43" s="4">
        <v>59</v>
      </c>
      <c r="G43" s="4">
        <v>7.2709999999999901</v>
      </c>
      <c r="H43" s="4">
        <v>9.2859999999999907</v>
      </c>
      <c r="I43" s="4">
        <v>59.64</v>
      </c>
      <c r="J43" s="4">
        <v>3.15499999999999</v>
      </c>
      <c r="K43" s="4" t="s">
        <v>28</v>
      </c>
      <c r="L43" s="4">
        <v>0</v>
      </c>
      <c r="M43" s="4" t="s">
        <v>16</v>
      </c>
      <c r="N43" s="4" t="s">
        <v>17</v>
      </c>
      <c r="O43" s="4" t="s">
        <v>17</v>
      </c>
      <c r="P43" s="4" t="s">
        <v>17</v>
      </c>
      <c r="Q43" s="4">
        <v>0</v>
      </c>
      <c r="R43" s="4">
        <v>0</v>
      </c>
      <c r="S43" s="4">
        <v>0</v>
      </c>
      <c r="T43" s="4">
        <v>0</v>
      </c>
      <c r="U43">
        <v>1</v>
      </c>
    </row>
    <row r="44" spans="2:21">
      <c r="C44" s="5" t="s">
        <v>309</v>
      </c>
      <c r="D44" s="4" t="s">
        <v>309</v>
      </c>
      <c r="E44" s="4" t="s">
        <v>55</v>
      </c>
      <c r="F44" s="4">
        <v>88</v>
      </c>
      <c r="G44" s="4">
        <v>4.37</v>
      </c>
      <c r="H44" s="4">
        <v>37.877000000000002</v>
      </c>
      <c r="I44" s="4">
        <v>19.489999999999799</v>
      </c>
      <c r="J44" s="4">
        <v>3.7999999999999902E-2</v>
      </c>
      <c r="K44" s="4" t="s">
        <v>28</v>
      </c>
      <c r="L44" s="4">
        <v>0</v>
      </c>
      <c r="M44" s="4" t="s">
        <v>16</v>
      </c>
      <c r="N44" s="4" t="s">
        <v>17</v>
      </c>
      <c r="O44" s="4" t="s">
        <v>17</v>
      </c>
      <c r="P44" s="4" t="s">
        <v>17</v>
      </c>
      <c r="Q44" s="4">
        <v>0</v>
      </c>
      <c r="R44" s="4">
        <v>0</v>
      </c>
      <c r="S44" s="4">
        <v>0</v>
      </c>
      <c r="T44" s="4">
        <v>0</v>
      </c>
      <c r="U44">
        <v>1</v>
      </c>
    </row>
    <row r="45" spans="2:21">
      <c r="C45" s="5" t="s">
        <v>312</v>
      </c>
      <c r="D45" s="4" t="s">
        <v>312</v>
      </c>
      <c r="E45" s="4" t="s">
        <v>62</v>
      </c>
      <c r="F45" s="4">
        <v>11</v>
      </c>
      <c r="G45" s="4">
        <v>35.856000000000002</v>
      </c>
      <c r="H45" s="4">
        <v>89.125999999999905</v>
      </c>
      <c r="I45" s="4">
        <v>5.04</v>
      </c>
      <c r="J45" s="4">
        <v>14.2669999999999</v>
      </c>
      <c r="K45" s="4" t="s">
        <v>37</v>
      </c>
      <c r="L45" s="4">
        <v>0</v>
      </c>
      <c r="M45" s="4" t="s">
        <v>16</v>
      </c>
      <c r="N45" s="4" t="s">
        <v>17</v>
      </c>
      <c r="O45" s="4" t="s">
        <v>17</v>
      </c>
      <c r="P45" s="4" t="s">
        <v>17</v>
      </c>
      <c r="Q45" s="4">
        <v>0</v>
      </c>
      <c r="R45" s="4">
        <v>0</v>
      </c>
      <c r="S45" s="4">
        <v>0</v>
      </c>
      <c r="T45" s="4">
        <v>1</v>
      </c>
      <c r="U45">
        <v>0</v>
      </c>
    </row>
    <row r="46" spans="2:21">
      <c r="C46" s="5" t="s">
        <v>315</v>
      </c>
      <c r="D46" s="4" t="s">
        <v>315</v>
      </c>
      <c r="E46" s="4" t="s">
        <v>65</v>
      </c>
      <c r="F46" s="4">
        <v>58</v>
      </c>
      <c r="G46" s="4">
        <v>7.4299999999999802</v>
      </c>
      <c r="H46" s="4">
        <v>7.2709999999999901</v>
      </c>
      <c r="I46" s="4">
        <v>90.329999999999799</v>
      </c>
      <c r="J46" s="4">
        <v>3.1989999999999901</v>
      </c>
      <c r="K46" s="4" t="s">
        <v>66</v>
      </c>
      <c r="L46" s="4">
        <v>0</v>
      </c>
      <c r="M46" s="4" t="s">
        <v>16</v>
      </c>
      <c r="N46" s="4" t="s">
        <v>17</v>
      </c>
      <c r="O46" s="4" t="s">
        <v>17</v>
      </c>
      <c r="P46" s="4" t="s">
        <v>17</v>
      </c>
      <c r="Q46" s="4">
        <v>0</v>
      </c>
      <c r="R46" s="4">
        <v>0</v>
      </c>
      <c r="S46" s="4">
        <v>0</v>
      </c>
      <c r="T46" s="4">
        <v>0</v>
      </c>
      <c r="U46">
        <v>1</v>
      </c>
    </row>
    <row r="47" spans="2:21">
      <c r="C47" s="5" t="s">
        <v>316</v>
      </c>
      <c r="D47" s="4" t="s">
        <v>316</v>
      </c>
      <c r="E47" s="4" t="s">
        <v>67</v>
      </c>
      <c r="F47" s="4">
        <v>13</v>
      </c>
      <c r="G47" s="4">
        <v>28.917000000000002</v>
      </c>
      <c r="H47" s="4">
        <v>28.917000000000002</v>
      </c>
      <c r="I47" s="4">
        <v>77.760000000000005</v>
      </c>
      <c r="J47" s="4">
        <v>1.2729999999999799</v>
      </c>
      <c r="K47" s="4" t="s">
        <v>15</v>
      </c>
      <c r="L47" s="4">
        <v>0</v>
      </c>
      <c r="M47" s="4" t="s">
        <v>16</v>
      </c>
      <c r="N47" s="4" t="s">
        <v>17</v>
      </c>
      <c r="O47" s="4" t="s">
        <v>17</v>
      </c>
      <c r="P47" s="4" t="s">
        <v>17</v>
      </c>
      <c r="Q47" s="4">
        <v>0</v>
      </c>
      <c r="R47" s="4">
        <v>1</v>
      </c>
      <c r="S47" s="4">
        <v>0</v>
      </c>
      <c r="T47" s="4">
        <v>0</v>
      </c>
      <c r="U47">
        <v>0</v>
      </c>
    </row>
    <row r="48" spans="2:21">
      <c r="C48" s="5" t="s">
        <v>319</v>
      </c>
      <c r="D48" s="4" t="s">
        <v>319</v>
      </c>
      <c r="E48" s="4" t="s">
        <v>71</v>
      </c>
      <c r="F48" s="4">
        <v>94</v>
      </c>
      <c r="G48" s="4">
        <v>3.94599999999999</v>
      </c>
      <c r="H48" s="4">
        <v>3.94599999999999</v>
      </c>
      <c r="I48" s="4">
        <v>98.56</v>
      </c>
      <c r="J48" s="4">
        <v>0.16300000000000001</v>
      </c>
      <c r="K48" s="4" t="s">
        <v>20</v>
      </c>
      <c r="L48" s="4">
        <v>0</v>
      </c>
      <c r="M48" s="4" t="s">
        <v>16</v>
      </c>
      <c r="N48" s="4" t="s">
        <v>17</v>
      </c>
      <c r="O48" s="4" t="s">
        <v>17</v>
      </c>
      <c r="P48" s="4" t="s">
        <v>17</v>
      </c>
      <c r="Q48" s="4">
        <v>0</v>
      </c>
      <c r="R48" s="4">
        <v>0</v>
      </c>
      <c r="S48" s="4">
        <v>1</v>
      </c>
      <c r="T48" s="4">
        <v>0</v>
      </c>
      <c r="U48">
        <v>0</v>
      </c>
    </row>
    <row r="49" spans="3:21">
      <c r="C49" s="5" t="s">
        <v>322</v>
      </c>
      <c r="D49" s="4" t="s">
        <v>322</v>
      </c>
      <c r="E49" s="4" t="s">
        <v>75</v>
      </c>
      <c r="F49" s="4">
        <v>96</v>
      </c>
      <c r="G49" s="4">
        <v>3.8599999999999901</v>
      </c>
      <c r="H49" s="4">
        <v>3.8599999999999901</v>
      </c>
      <c r="I49" s="4">
        <v>37.520000000000003</v>
      </c>
      <c r="J49" s="4">
        <v>0.16600000000000001</v>
      </c>
      <c r="K49" s="4" t="s">
        <v>15</v>
      </c>
      <c r="L49" s="4">
        <v>0</v>
      </c>
      <c r="M49" s="4" t="s">
        <v>16</v>
      </c>
      <c r="N49" s="4" t="s">
        <v>17</v>
      </c>
      <c r="O49" s="4" t="s">
        <v>17</v>
      </c>
      <c r="P49" s="4" t="s">
        <v>17</v>
      </c>
      <c r="Q49" s="4">
        <v>0</v>
      </c>
      <c r="R49" s="4">
        <v>1</v>
      </c>
      <c r="S49" s="4">
        <v>0</v>
      </c>
      <c r="T49" s="4">
        <v>0</v>
      </c>
      <c r="U49">
        <v>0</v>
      </c>
    </row>
    <row r="50" spans="3:21">
      <c r="C50" s="5" t="s">
        <v>324</v>
      </c>
      <c r="D50" s="4" t="s">
        <v>324</v>
      </c>
      <c r="E50" s="4" t="s">
        <v>77</v>
      </c>
      <c r="F50" s="4">
        <v>50</v>
      </c>
      <c r="G50" s="4">
        <v>8.3499999999999908</v>
      </c>
      <c r="H50" s="4">
        <v>8.3469999999999906</v>
      </c>
      <c r="I50" s="4">
        <v>51.38</v>
      </c>
      <c r="J50" s="4">
        <v>0.40999999999999798</v>
      </c>
      <c r="K50" s="4" t="s">
        <v>20</v>
      </c>
      <c r="L50" s="4">
        <v>0</v>
      </c>
      <c r="M50" s="4" t="s">
        <v>16</v>
      </c>
      <c r="N50" s="4" t="s">
        <v>17</v>
      </c>
      <c r="O50" s="4" t="s">
        <v>17</v>
      </c>
      <c r="P50" s="4" t="s">
        <v>17</v>
      </c>
      <c r="Q50" s="4">
        <v>0</v>
      </c>
      <c r="R50" s="4">
        <v>0</v>
      </c>
      <c r="S50" s="4">
        <v>1</v>
      </c>
      <c r="T50" s="4">
        <v>0</v>
      </c>
      <c r="U50">
        <v>0</v>
      </c>
    </row>
    <row r="51" spans="3:21">
      <c r="C51" s="5" t="s">
        <v>334</v>
      </c>
      <c r="D51" s="4" t="s">
        <v>334</v>
      </c>
      <c r="E51" s="4" t="s">
        <v>94</v>
      </c>
      <c r="F51" s="4">
        <v>39</v>
      </c>
      <c r="G51" s="4">
        <v>10.605</v>
      </c>
      <c r="H51" s="4">
        <v>10.391</v>
      </c>
      <c r="I51" s="4">
        <v>85.89</v>
      </c>
      <c r="J51" s="4">
        <v>4.1710000000000003</v>
      </c>
      <c r="K51" s="4" t="s">
        <v>57</v>
      </c>
      <c r="L51" s="4">
        <v>1</v>
      </c>
      <c r="M51" s="4" t="s">
        <v>95</v>
      </c>
      <c r="N51" s="4" t="s">
        <v>96</v>
      </c>
      <c r="O51" s="4">
        <v>2</v>
      </c>
      <c r="P51" s="4">
        <v>999</v>
      </c>
      <c r="Q51" s="4">
        <v>0</v>
      </c>
      <c r="R51" s="4">
        <v>0</v>
      </c>
      <c r="S51" s="4">
        <v>0</v>
      </c>
      <c r="T51" s="4">
        <v>0</v>
      </c>
      <c r="U51">
        <v>1</v>
      </c>
    </row>
    <row r="52" spans="3:21">
      <c r="C52" s="5" t="s">
        <v>335</v>
      </c>
      <c r="D52" s="4" t="s">
        <v>335</v>
      </c>
      <c r="E52" s="4" t="s">
        <v>97</v>
      </c>
      <c r="F52" s="4">
        <v>66</v>
      </c>
      <c r="G52" s="4">
        <v>6.4429999999999801</v>
      </c>
      <c r="H52" s="4">
        <v>6.4850000000000003</v>
      </c>
      <c r="I52" s="4">
        <v>64.239999999999796</v>
      </c>
      <c r="J52" s="4">
        <v>4.0229999999999801</v>
      </c>
      <c r="K52" s="4" t="s">
        <v>98</v>
      </c>
      <c r="L52" s="4">
        <v>1</v>
      </c>
      <c r="M52" s="4" t="s">
        <v>99</v>
      </c>
      <c r="N52" s="4" t="s">
        <v>100</v>
      </c>
      <c r="O52" s="4">
        <v>16.600000000000001</v>
      </c>
      <c r="P52" s="4">
        <v>2</v>
      </c>
      <c r="Q52" s="4">
        <v>0</v>
      </c>
      <c r="R52" s="4">
        <v>0</v>
      </c>
      <c r="S52" s="4">
        <v>0</v>
      </c>
      <c r="T52" s="4">
        <v>0</v>
      </c>
      <c r="U52">
        <v>1</v>
      </c>
    </row>
    <row r="53" spans="3:21">
      <c r="C53" s="5" t="s">
        <v>336</v>
      </c>
      <c r="D53" s="4" t="s">
        <v>336</v>
      </c>
      <c r="E53" s="4" t="s">
        <v>101</v>
      </c>
      <c r="F53" s="4">
        <v>17</v>
      </c>
      <c r="G53" s="4">
        <v>26.1179999999998</v>
      </c>
      <c r="H53" s="4">
        <v>44.0279999999998</v>
      </c>
      <c r="I53" s="4">
        <v>40.869999999999798</v>
      </c>
      <c r="J53" s="4">
        <v>0.76700000000000002</v>
      </c>
      <c r="K53" s="4" t="s">
        <v>20</v>
      </c>
      <c r="L53" s="4">
        <v>1</v>
      </c>
      <c r="M53" s="4" t="s">
        <v>102</v>
      </c>
      <c r="N53" s="4" t="s">
        <v>104</v>
      </c>
      <c r="O53" s="4">
        <v>15</v>
      </c>
      <c r="P53" s="4">
        <v>1</v>
      </c>
      <c r="Q53" s="4">
        <v>0</v>
      </c>
      <c r="R53" s="4">
        <v>0</v>
      </c>
      <c r="S53" s="4">
        <v>1</v>
      </c>
      <c r="T53" s="4">
        <v>0</v>
      </c>
      <c r="U53">
        <v>0</v>
      </c>
    </row>
    <row r="54" spans="3:21">
      <c r="C54" s="5" t="s">
        <v>341</v>
      </c>
      <c r="D54" s="4" t="s">
        <v>341</v>
      </c>
      <c r="E54" s="4" t="s">
        <v>118</v>
      </c>
      <c r="F54" s="4">
        <v>12</v>
      </c>
      <c r="G54" s="4">
        <v>35.765999999999799</v>
      </c>
      <c r="H54" s="4">
        <v>42.1589999999998</v>
      </c>
      <c r="I54" s="4">
        <v>36.329999999999799</v>
      </c>
      <c r="J54" s="4">
        <v>1.492</v>
      </c>
      <c r="K54" s="4" t="s">
        <v>119</v>
      </c>
      <c r="L54" s="4">
        <v>1</v>
      </c>
      <c r="M54" s="4" t="s">
        <v>120</v>
      </c>
      <c r="N54" s="4" t="s">
        <v>121</v>
      </c>
      <c r="O54" s="4">
        <v>2</v>
      </c>
      <c r="P54" s="4">
        <v>12</v>
      </c>
      <c r="Q54" s="4">
        <v>0</v>
      </c>
      <c r="R54" s="4">
        <v>0</v>
      </c>
      <c r="S54" s="4">
        <v>0</v>
      </c>
      <c r="T54" s="4">
        <v>0</v>
      </c>
      <c r="U54">
        <v>1</v>
      </c>
    </row>
    <row r="55" spans="3:21">
      <c r="C55" s="5" t="s">
        <v>343</v>
      </c>
      <c r="D55" s="4" t="s">
        <v>343</v>
      </c>
      <c r="E55" s="4" t="s">
        <v>125</v>
      </c>
      <c r="F55" s="4">
        <v>29</v>
      </c>
      <c r="G55" s="4">
        <v>12.965</v>
      </c>
      <c r="H55" s="4">
        <v>12.965</v>
      </c>
      <c r="I55" s="4">
        <v>55.7199999999998</v>
      </c>
      <c r="J55" s="4">
        <v>0.20100000000000001</v>
      </c>
      <c r="K55" s="4" t="s">
        <v>15</v>
      </c>
      <c r="L55" s="4">
        <v>1</v>
      </c>
      <c r="M55" s="4" t="s">
        <v>126</v>
      </c>
      <c r="N55" s="4" t="s">
        <v>127</v>
      </c>
      <c r="O55" s="4">
        <v>2</v>
      </c>
      <c r="P55" s="4">
        <v>6</v>
      </c>
      <c r="Q55" s="4">
        <v>0</v>
      </c>
      <c r="R55" s="4">
        <v>1</v>
      </c>
      <c r="S55" s="4">
        <v>0</v>
      </c>
      <c r="T55" s="4">
        <v>0</v>
      </c>
      <c r="U55">
        <v>0</v>
      </c>
    </row>
    <row r="56" spans="3:21">
      <c r="C56" s="5" t="s">
        <v>344</v>
      </c>
      <c r="D56" s="4" t="s">
        <v>344</v>
      </c>
      <c r="E56" s="4" t="s">
        <v>128</v>
      </c>
      <c r="F56" s="4">
        <v>92</v>
      </c>
      <c r="G56" s="4">
        <v>4.0839999999999801</v>
      </c>
      <c r="H56" s="4">
        <v>4.7629999999999901</v>
      </c>
      <c r="I56" s="4">
        <v>33.939999999999799</v>
      </c>
      <c r="J56" s="4">
        <v>1.288</v>
      </c>
      <c r="K56" s="4" t="s">
        <v>37</v>
      </c>
      <c r="L56" s="4">
        <v>1</v>
      </c>
      <c r="M56" s="4" t="s">
        <v>129</v>
      </c>
      <c r="N56" s="4" t="s">
        <v>130</v>
      </c>
      <c r="O56" s="4">
        <v>22.2199999999998</v>
      </c>
      <c r="P56" s="4">
        <v>3</v>
      </c>
      <c r="Q56" s="4">
        <v>0</v>
      </c>
      <c r="R56" s="4">
        <v>0</v>
      </c>
      <c r="S56" s="4">
        <v>0</v>
      </c>
      <c r="T56" s="4">
        <v>1</v>
      </c>
      <c r="U56">
        <v>0</v>
      </c>
    </row>
    <row r="57" spans="3:21">
      <c r="C57" s="5" t="s">
        <v>346</v>
      </c>
      <c r="D57" s="4" t="s">
        <v>346</v>
      </c>
      <c r="E57" s="4" t="s">
        <v>135</v>
      </c>
      <c r="F57" s="4">
        <v>76</v>
      </c>
      <c r="G57" s="4">
        <v>5.1909999999999901</v>
      </c>
      <c r="H57" s="4">
        <v>5.1909999999999901</v>
      </c>
      <c r="I57" s="4">
        <v>91.95</v>
      </c>
      <c r="J57" s="4">
        <v>1.7749999999999799</v>
      </c>
      <c r="K57" s="4" t="s">
        <v>37</v>
      </c>
      <c r="L57" s="4">
        <v>1</v>
      </c>
      <c r="M57" s="4" t="s">
        <v>136</v>
      </c>
      <c r="N57" s="4" t="s">
        <v>137</v>
      </c>
      <c r="O57" s="4">
        <v>4.4000000000000004</v>
      </c>
      <c r="P57" s="4">
        <v>999</v>
      </c>
      <c r="Q57" s="4">
        <v>0</v>
      </c>
      <c r="R57" s="4">
        <v>0</v>
      </c>
      <c r="S57" s="4">
        <v>0</v>
      </c>
      <c r="T57" s="4">
        <v>1</v>
      </c>
      <c r="U57">
        <v>0</v>
      </c>
    </row>
    <row r="58" spans="3:21">
      <c r="C58" s="5" t="s">
        <v>347</v>
      </c>
      <c r="D58" s="4" t="s">
        <v>347</v>
      </c>
      <c r="E58" s="4" t="s">
        <v>138</v>
      </c>
      <c r="F58" s="4">
        <v>7</v>
      </c>
      <c r="G58" s="4">
        <v>65.617999999999796</v>
      </c>
      <c r="H58" s="4">
        <v>66.682000000000002</v>
      </c>
      <c r="I58" s="4">
        <v>43.17</v>
      </c>
      <c r="J58" s="4">
        <v>7.6210000000000004</v>
      </c>
      <c r="K58" s="4" t="s">
        <v>66</v>
      </c>
      <c r="L58" s="4">
        <v>1</v>
      </c>
      <c r="M58" s="4" t="s">
        <v>139</v>
      </c>
      <c r="N58" s="4" t="s">
        <v>140</v>
      </c>
      <c r="O58" s="4">
        <v>2</v>
      </c>
      <c r="P58" s="4">
        <v>1.5</v>
      </c>
      <c r="Q58" s="4">
        <v>0</v>
      </c>
      <c r="R58" s="4">
        <v>0</v>
      </c>
      <c r="S58" s="4">
        <v>0</v>
      </c>
      <c r="T58" s="4">
        <v>0</v>
      </c>
      <c r="U58">
        <v>1</v>
      </c>
    </row>
    <row r="59" spans="3:21">
      <c r="C59" s="5" t="s">
        <v>348</v>
      </c>
      <c r="D59" s="4" t="s">
        <v>348</v>
      </c>
      <c r="E59" s="4" t="s">
        <v>141</v>
      </c>
      <c r="F59" s="4">
        <v>91</v>
      </c>
      <c r="G59" s="4">
        <v>4.1059999999999901</v>
      </c>
      <c r="H59" s="4">
        <v>4.1059999999999901</v>
      </c>
      <c r="I59" s="4">
        <v>22.1999999999999</v>
      </c>
      <c r="J59" s="4">
        <v>0</v>
      </c>
      <c r="K59" s="4" t="s">
        <v>119</v>
      </c>
      <c r="L59" s="4">
        <v>1</v>
      </c>
      <c r="M59" s="4" t="s">
        <v>142</v>
      </c>
      <c r="N59" s="4" t="s">
        <v>143</v>
      </c>
      <c r="O59" s="4">
        <v>5</v>
      </c>
      <c r="P59" s="4">
        <v>3</v>
      </c>
      <c r="Q59" s="4">
        <v>0</v>
      </c>
      <c r="R59" s="4">
        <v>0</v>
      </c>
      <c r="S59" s="4">
        <v>0</v>
      </c>
      <c r="T59" s="4">
        <v>0</v>
      </c>
      <c r="U59">
        <v>1</v>
      </c>
    </row>
    <row r="60" spans="3:21">
      <c r="C60" s="5" t="s">
        <v>349</v>
      </c>
      <c r="D60" s="4" t="s">
        <v>349</v>
      </c>
      <c r="E60" s="4" t="s">
        <v>144</v>
      </c>
      <c r="F60" s="4">
        <v>69</v>
      </c>
      <c r="G60" s="4">
        <v>6.21199999999999</v>
      </c>
      <c r="H60" s="4">
        <v>6.21199999999999</v>
      </c>
      <c r="I60" s="4">
        <v>15.34</v>
      </c>
      <c r="J60" s="4">
        <v>0.64400000000000002</v>
      </c>
      <c r="K60" s="4" t="s">
        <v>145</v>
      </c>
      <c r="L60" s="4">
        <v>1</v>
      </c>
      <c r="M60" s="4" t="s">
        <v>146</v>
      </c>
      <c r="N60" s="4" t="s">
        <v>147</v>
      </c>
      <c r="O60" s="4">
        <v>3.2999999999999901</v>
      </c>
      <c r="P60" s="4">
        <v>12</v>
      </c>
      <c r="Q60" s="4">
        <v>0</v>
      </c>
      <c r="R60" s="4">
        <v>0</v>
      </c>
      <c r="S60" s="4">
        <v>0</v>
      </c>
      <c r="T60" s="4">
        <v>0</v>
      </c>
      <c r="U60">
        <v>1</v>
      </c>
    </row>
    <row r="61" spans="3:21">
      <c r="C61" s="5" t="s">
        <v>352</v>
      </c>
      <c r="D61" s="4" t="s">
        <v>352</v>
      </c>
      <c r="E61" s="4" t="s">
        <v>154</v>
      </c>
      <c r="F61" s="4">
        <v>81</v>
      </c>
      <c r="G61" s="4">
        <v>4.7690000000000001</v>
      </c>
      <c r="H61" s="4">
        <v>6.5049999999999901</v>
      </c>
      <c r="I61" s="4">
        <v>21.69</v>
      </c>
      <c r="J61" s="4">
        <v>2.3599999999999901</v>
      </c>
      <c r="K61" s="4" t="s">
        <v>155</v>
      </c>
      <c r="L61" s="4">
        <v>1</v>
      </c>
      <c r="M61" s="4" t="s">
        <v>156</v>
      </c>
      <c r="N61" s="4" t="s">
        <v>157</v>
      </c>
      <c r="O61" s="4">
        <v>20</v>
      </c>
      <c r="P61" s="4">
        <v>999</v>
      </c>
      <c r="Q61" s="4">
        <v>0</v>
      </c>
      <c r="R61" s="4">
        <v>0</v>
      </c>
      <c r="S61" s="4">
        <v>0</v>
      </c>
      <c r="T61" s="4">
        <v>0</v>
      </c>
      <c r="U61">
        <v>1</v>
      </c>
    </row>
    <row r="62" spans="3:21">
      <c r="C62" s="5" t="s">
        <v>353</v>
      </c>
      <c r="D62" s="4" t="s">
        <v>353</v>
      </c>
      <c r="E62" s="4" t="s">
        <v>158</v>
      </c>
      <c r="F62" s="4">
        <v>70</v>
      </c>
      <c r="G62" s="4">
        <v>6.1079999999999801</v>
      </c>
      <c r="H62" s="4">
        <v>9.0399999999999903</v>
      </c>
      <c r="I62" s="4">
        <v>55.759999999999799</v>
      </c>
      <c r="J62" s="4">
        <v>4.2720000000000002</v>
      </c>
      <c r="K62" s="4" t="s">
        <v>119</v>
      </c>
      <c r="L62" s="4">
        <v>1</v>
      </c>
      <c r="M62" s="4" t="s">
        <v>159</v>
      </c>
      <c r="N62" s="4" t="s">
        <v>160</v>
      </c>
      <c r="O62" s="4">
        <v>1</v>
      </c>
      <c r="P62" s="4">
        <v>12</v>
      </c>
      <c r="Q62" s="4">
        <v>0</v>
      </c>
      <c r="R62" s="4">
        <v>0</v>
      </c>
      <c r="S62" s="4">
        <v>0</v>
      </c>
      <c r="T62" s="4">
        <v>0</v>
      </c>
      <c r="U62">
        <v>1</v>
      </c>
    </row>
    <row r="63" spans="3:21">
      <c r="C63" s="5" t="s">
        <v>355</v>
      </c>
      <c r="D63" s="4" t="s">
        <v>355</v>
      </c>
      <c r="E63" s="4" t="s">
        <v>164</v>
      </c>
      <c r="F63" s="4">
        <v>64</v>
      </c>
      <c r="G63" s="4">
        <v>6.94</v>
      </c>
      <c r="H63" s="4">
        <v>6.94</v>
      </c>
      <c r="I63" s="4">
        <v>99.2</v>
      </c>
      <c r="J63" s="4">
        <v>0.41999999999999799</v>
      </c>
      <c r="K63" s="4" t="s">
        <v>20</v>
      </c>
      <c r="L63" s="4">
        <v>1</v>
      </c>
      <c r="M63" s="4" t="s">
        <v>123</v>
      </c>
      <c r="N63" s="4" t="s">
        <v>165</v>
      </c>
      <c r="O63" s="4">
        <v>4</v>
      </c>
      <c r="P63" s="4">
        <v>2</v>
      </c>
      <c r="Q63" s="4">
        <v>0</v>
      </c>
      <c r="R63" s="4">
        <v>0</v>
      </c>
      <c r="S63" s="4">
        <v>1</v>
      </c>
      <c r="T63" s="4">
        <v>0</v>
      </c>
      <c r="U63">
        <v>0</v>
      </c>
    </row>
    <row r="64" spans="3:21">
      <c r="C64" s="5" t="s">
        <v>360</v>
      </c>
      <c r="D64" s="4" t="s">
        <v>360</v>
      </c>
      <c r="E64" s="4" t="s">
        <v>178</v>
      </c>
      <c r="F64" s="4">
        <v>34</v>
      </c>
      <c r="G64" s="4">
        <v>11.789</v>
      </c>
      <c r="H64" s="4">
        <v>84.087999999999795</v>
      </c>
      <c r="I64" s="4">
        <v>11.07</v>
      </c>
      <c r="J64" s="4">
        <v>1.087</v>
      </c>
      <c r="K64" s="4" t="s">
        <v>60</v>
      </c>
      <c r="L64" s="4">
        <v>1</v>
      </c>
      <c r="M64" s="4" t="s">
        <v>179</v>
      </c>
      <c r="N64" s="4" t="s">
        <v>180</v>
      </c>
      <c r="O64" s="4">
        <v>10</v>
      </c>
      <c r="P64" s="4">
        <v>12</v>
      </c>
      <c r="Q64" s="4">
        <v>1</v>
      </c>
      <c r="R64" s="4">
        <v>0</v>
      </c>
      <c r="S64" s="4">
        <v>0</v>
      </c>
      <c r="T64" s="4">
        <v>0</v>
      </c>
      <c r="U64">
        <v>0</v>
      </c>
    </row>
    <row r="65" spans="3:21">
      <c r="C65" s="5" t="s">
        <v>368</v>
      </c>
      <c r="D65" s="4" t="s">
        <v>368</v>
      </c>
      <c r="E65" s="4" t="s">
        <v>203</v>
      </c>
      <c r="F65" s="4">
        <v>61</v>
      </c>
      <c r="G65" s="4">
        <v>7.0219999999999798</v>
      </c>
      <c r="H65" s="4">
        <v>10.4849999999999</v>
      </c>
      <c r="I65" s="4">
        <v>87.39</v>
      </c>
      <c r="J65" s="4">
        <v>1.07</v>
      </c>
      <c r="K65" s="4" t="s">
        <v>28</v>
      </c>
      <c r="L65" s="4">
        <v>1</v>
      </c>
      <c r="M65" s="4" t="s">
        <v>204</v>
      </c>
      <c r="N65" s="4" t="s">
        <v>205</v>
      </c>
      <c r="O65" s="4">
        <v>10</v>
      </c>
      <c r="P65" s="4">
        <v>2</v>
      </c>
      <c r="Q65" s="4">
        <v>0</v>
      </c>
      <c r="R65" s="4">
        <v>0</v>
      </c>
      <c r="S65" s="4">
        <v>0</v>
      </c>
      <c r="T65" s="4">
        <v>0</v>
      </c>
      <c r="U65">
        <v>1</v>
      </c>
    </row>
    <row r="66" spans="3:21">
      <c r="C66" s="5" t="s">
        <v>369</v>
      </c>
      <c r="D66" s="4" t="s">
        <v>369</v>
      </c>
      <c r="E66" s="4" t="s">
        <v>206</v>
      </c>
      <c r="F66" s="4">
        <v>85</v>
      </c>
      <c r="G66" s="4">
        <v>4.6520000000000001</v>
      </c>
      <c r="H66" s="4">
        <v>6.077</v>
      </c>
      <c r="I66" s="4">
        <v>89.06</v>
      </c>
      <c r="J66" s="4">
        <v>0.82299999999999796</v>
      </c>
      <c r="K66" s="4" t="s">
        <v>28</v>
      </c>
      <c r="L66" s="4">
        <v>1</v>
      </c>
      <c r="M66" s="4" t="s">
        <v>204</v>
      </c>
      <c r="N66" s="4" t="s">
        <v>205</v>
      </c>
      <c r="O66" s="4">
        <v>10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>
        <v>1</v>
      </c>
    </row>
    <row r="67" spans="3:21">
      <c r="C67" s="5" t="s">
        <v>370</v>
      </c>
      <c r="D67" s="4" t="s">
        <v>370</v>
      </c>
      <c r="E67" s="4" t="s">
        <v>207</v>
      </c>
      <c r="F67" s="4">
        <v>65</v>
      </c>
      <c r="G67" s="4">
        <v>6.649</v>
      </c>
      <c r="H67" s="4">
        <v>6.649</v>
      </c>
      <c r="I67" s="4">
        <v>95.7199999999998</v>
      </c>
      <c r="J67" s="4">
        <v>4.1660000000000004</v>
      </c>
      <c r="K67" s="4" t="s">
        <v>98</v>
      </c>
      <c r="L67" s="4">
        <v>1</v>
      </c>
      <c r="M67" s="4" t="s">
        <v>208</v>
      </c>
      <c r="N67" s="4" t="s">
        <v>209</v>
      </c>
      <c r="O67" s="4">
        <v>3.33</v>
      </c>
      <c r="P67" s="4">
        <v>12</v>
      </c>
      <c r="Q67" s="4">
        <v>0</v>
      </c>
      <c r="R67" s="4">
        <v>0</v>
      </c>
      <c r="S67" s="4">
        <v>0</v>
      </c>
      <c r="T67" s="4">
        <v>0</v>
      </c>
      <c r="U67">
        <v>1</v>
      </c>
    </row>
    <row r="68" spans="3:21">
      <c r="C68" s="5" t="s">
        <v>371</v>
      </c>
      <c r="D68" s="4" t="s">
        <v>371</v>
      </c>
      <c r="E68" s="4" t="s">
        <v>210</v>
      </c>
      <c r="F68" s="4">
        <v>97</v>
      </c>
      <c r="G68" s="4">
        <v>3.78399999999999</v>
      </c>
      <c r="H68" s="4">
        <v>3.78399999999999</v>
      </c>
      <c r="I68" s="4">
        <v>16.46</v>
      </c>
      <c r="J68" s="4">
        <v>0.13200000000000001</v>
      </c>
      <c r="K68" s="4" t="s">
        <v>15</v>
      </c>
      <c r="L68" s="4">
        <v>1</v>
      </c>
      <c r="M68" s="4" t="s">
        <v>211</v>
      </c>
      <c r="N68" s="4" t="s">
        <v>212</v>
      </c>
      <c r="O68" s="4">
        <v>2</v>
      </c>
      <c r="P68" s="4">
        <v>2</v>
      </c>
      <c r="Q68" s="4">
        <v>0</v>
      </c>
      <c r="R68" s="4">
        <v>1</v>
      </c>
      <c r="S68" s="4">
        <v>0</v>
      </c>
      <c r="T68" s="4">
        <v>0</v>
      </c>
      <c r="U68">
        <v>0</v>
      </c>
    </row>
    <row r="69" spans="3:21">
      <c r="C69" s="5" t="s">
        <v>375</v>
      </c>
      <c r="D69" s="4" t="s">
        <v>375</v>
      </c>
      <c r="E69" s="4" t="s">
        <v>222</v>
      </c>
      <c r="F69" s="4">
        <v>16</v>
      </c>
      <c r="G69" s="4">
        <v>26.613999999999901</v>
      </c>
      <c r="H69" s="4">
        <v>31.282999999999902</v>
      </c>
      <c r="I69" s="4">
        <v>45.52</v>
      </c>
      <c r="J69" s="4">
        <v>1.905</v>
      </c>
      <c r="K69" s="4" t="s">
        <v>60</v>
      </c>
      <c r="L69" s="4">
        <v>1</v>
      </c>
      <c r="M69" s="4" t="s">
        <v>223</v>
      </c>
      <c r="N69" s="4" t="s">
        <v>224</v>
      </c>
      <c r="O69" s="4">
        <v>1</v>
      </c>
      <c r="P69" s="4">
        <v>12</v>
      </c>
      <c r="Q69" s="4">
        <v>1</v>
      </c>
      <c r="R69" s="4">
        <v>0</v>
      </c>
      <c r="S69" s="4">
        <v>0</v>
      </c>
      <c r="T69" s="4">
        <v>0</v>
      </c>
      <c r="U69">
        <v>0</v>
      </c>
    </row>
    <row r="70" spans="3:21">
      <c r="C70" s="5" t="s">
        <v>379</v>
      </c>
      <c r="D70" s="4" t="s">
        <v>379</v>
      </c>
      <c r="E70" s="4" t="s">
        <v>235</v>
      </c>
      <c r="F70" s="4">
        <v>31</v>
      </c>
      <c r="G70" s="4">
        <v>12.8609999999998</v>
      </c>
      <c r="H70" s="4">
        <v>12.917</v>
      </c>
      <c r="I70" s="4">
        <v>11.39</v>
      </c>
      <c r="J70" s="4">
        <v>26.643999999999799</v>
      </c>
      <c r="K70" s="4" t="s">
        <v>37</v>
      </c>
      <c r="L70" s="4">
        <v>1</v>
      </c>
      <c r="M70" s="4" t="s">
        <v>236</v>
      </c>
      <c r="N70" s="4" t="s">
        <v>237</v>
      </c>
      <c r="O70" s="4">
        <v>6.7</v>
      </c>
      <c r="P70" s="4">
        <v>36</v>
      </c>
      <c r="Q70" s="4">
        <v>0</v>
      </c>
      <c r="R70" s="4">
        <v>0</v>
      </c>
      <c r="S70" s="4">
        <v>0</v>
      </c>
      <c r="T70" s="4">
        <v>1</v>
      </c>
      <c r="U70">
        <v>0</v>
      </c>
    </row>
    <row r="71" spans="3:21">
      <c r="C71" s="5" t="s">
        <v>382</v>
      </c>
      <c r="D71" s="4" t="s">
        <v>382</v>
      </c>
      <c r="E71" s="4" t="s">
        <v>244</v>
      </c>
      <c r="F71" s="4">
        <v>19</v>
      </c>
      <c r="G71" s="4">
        <v>20.922999999999899</v>
      </c>
      <c r="H71" s="4">
        <v>27.422999999999799</v>
      </c>
      <c r="I71" s="4">
        <v>72.400000000000006</v>
      </c>
      <c r="J71" s="4">
        <v>2.4540000000000002</v>
      </c>
      <c r="K71" s="4" t="s">
        <v>60</v>
      </c>
      <c r="L71" s="4">
        <v>1</v>
      </c>
      <c r="M71" s="4" t="s">
        <v>245</v>
      </c>
      <c r="N71" s="4" t="s">
        <v>34</v>
      </c>
      <c r="O71" s="4">
        <v>5</v>
      </c>
      <c r="P71" s="4">
        <v>24</v>
      </c>
      <c r="Q71" s="4">
        <v>1</v>
      </c>
      <c r="R71" s="4">
        <v>0</v>
      </c>
      <c r="S71" s="4">
        <v>0</v>
      </c>
      <c r="T71" s="4">
        <v>0</v>
      </c>
      <c r="U71">
        <v>0</v>
      </c>
    </row>
    <row r="72" spans="3:21">
      <c r="C72" s="5" t="s">
        <v>385</v>
      </c>
      <c r="D72" s="4" t="s">
        <v>385</v>
      </c>
      <c r="E72" s="4" t="s">
        <v>252</v>
      </c>
      <c r="F72" s="4">
        <v>27</v>
      </c>
      <c r="G72" s="4">
        <v>16.329999999999899</v>
      </c>
      <c r="H72" s="4">
        <v>16.329999999999899</v>
      </c>
      <c r="I72" s="4">
        <v>38.689999999999799</v>
      </c>
      <c r="J72" s="4">
        <v>4.49399999999999</v>
      </c>
      <c r="K72" s="4" t="s">
        <v>57</v>
      </c>
      <c r="L72" s="4">
        <v>1</v>
      </c>
      <c r="M72" s="4" t="s">
        <v>253</v>
      </c>
      <c r="N72" s="4" t="s">
        <v>96</v>
      </c>
      <c r="O72" s="4">
        <v>2</v>
      </c>
      <c r="P72" s="4">
        <v>24</v>
      </c>
      <c r="Q72" s="4">
        <v>0</v>
      </c>
      <c r="R72" s="4">
        <v>0</v>
      </c>
      <c r="S72" s="4">
        <v>0</v>
      </c>
      <c r="T72" s="4">
        <v>0</v>
      </c>
      <c r="U72">
        <v>1</v>
      </c>
    </row>
    <row r="73" spans="3:21">
      <c r="C73" s="5" t="s">
        <v>378</v>
      </c>
      <c r="D73" s="4" t="s">
        <v>378</v>
      </c>
      <c r="E73" s="4" t="s">
        <v>231</v>
      </c>
      <c r="F73" s="4">
        <v>42</v>
      </c>
      <c r="G73" s="4">
        <v>9.6310000000000002</v>
      </c>
      <c r="H73" s="4">
        <v>9.9719999999999906</v>
      </c>
      <c r="I73" s="4">
        <v>71.56</v>
      </c>
      <c r="J73" s="4">
        <v>11.513</v>
      </c>
      <c r="K73" s="4" t="s">
        <v>37</v>
      </c>
      <c r="L73" s="4">
        <v>1</v>
      </c>
      <c r="M73" s="4" t="s">
        <v>232</v>
      </c>
      <c r="N73" s="4" t="s">
        <v>234</v>
      </c>
      <c r="O73" s="4">
        <v>8</v>
      </c>
      <c r="P73" s="4">
        <v>1</v>
      </c>
      <c r="Q73" s="4">
        <v>0</v>
      </c>
      <c r="R73" s="4">
        <v>0</v>
      </c>
      <c r="S73" s="4">
        <v>0</v>
      </c>
      <c r="T73" s="4">
        <v>1</v>
      </c>
      <c r="U73">
        <v>0</v>
      </c>
    </row>
    <row r="74" spans="3:21">
      <c r="C74" s="5" t="s">
        <v>313</v>
      </c>
      <c r="D74" s="4" t="s">
        <v>313</v>
      </c>
      <c r="E74" s="4" t="s">
        <v>63</v>
      </c>
      <c r="F74" s="4">
        <v>90</v>
      </c>
      <c r="G74" s="4">
        <v>4.1319999999999899</v>
      </c>
      <c r="H74" s="4">
        <v>4.57</v>
      </c>
      <c r="I74" s="4">
        <v>9.5899999999999803</v>
      </c>
      <c r="J74" s="4">
        <v>1.147</v>
      </c>
      <c r="K74" s="4" t="s">
        <v>28</v>
      </c>
      <c r="L74" s="4">
        <v>0</v>
      </c>
      <c r="M74" s="4" t="s">
        <v>16</v>
      </c>
      <c r="N74" s="4" t="s">
        <v>17</v>
      </c>
      <c r="O74" s="4" t="s">
        <v>17</v>
      </c>
      <c r="P74" s="4" t="s">
        <v>17</v>
      </c>
      <c r="Q74" s="4">
        <v>0</v>
      </c>
      <c r="R74" s="4">
        <v>0</v>
      </c>
      <c r="S74" s="4">
        <v>0</v>
      </c>
      <c r="T74" s="4">
        <v>0</v>
      </c>
      <c r="U74">
        <v>1</v>
      </c>
    </row>
    <row r="75" spans="3:21">
      <c r="C75" s="5" t="s">
        <v>310</v>
      </c>
      <c r="D75" s="4" t="s">
        <v>310</v>
      </c>
      <c r="E75" s="4" t="s">
        <v>56</v>
      </c>
      <c r="F75" s="4">
        <v>8</v>
      </c>
      <c r="G75" s="4">
        <v>52.21</v>
      </c>
      <c r="H75" s="4">
        <v>53.417000000000002</v>
      </c>
      <c r="I75" s="4">
        <v>86.3599999999999</v>
      </c>
      <c r="J75" s="4">
        <v>1.7170000000000001</v>
      </c>
      <c r="K75" s="4" t="s">
        <v>57</v>
      </c>
      <c r="L75" s="4">
        <v>0</v>
      </c>
      <c r="M75" s="4" t="s">
        <v>50</v>
      </c>
      <c r="N75" s="4" t="s">
        <v>17</v>
      </c>
      <c r="O75" s="4" t="s">
        <v>17</v>
      </c>
      <c r="P75" s="4" t="s">
        <v>17</v>
      </c>
      <c r="Q75" s="4">
        <v>0</v>
      </c>
      <c r="R75" s="4">
        <v>0</v>
      </c>
      <c r="S75" s="4">
        <v>0</v>
      </c>
      <c r="T75" s="4">
        <v>0</v>
      </c>
      <c r="U75">
        <v>1</v>
      </c>
    </row>
    <row r="76" spans="3:21">
      <c r="C76" s="5" t="s">
        <v>384</v>
      </c>
      <c r="D76" s="4" t="s">
        <v>384</v>
      </c>
      <c r="E76" s="4" t="s">
        <v>249</v>
      </c>
      <c r="F76" s="4">
        <v>77</v>
      </c>
      <c r="G76" s="4">
        <v>5.165</v>
      </c>
      <c r="H76" s="4">
        <v>5.165</v>
      </c>
      <c r="I76" s="4">
        <v>2.6499999999999901</v>
      </c>
      <c r="J76" s="4">
        <v>1.276</v>
      </c>
      <c r="K76" s="4" t="s">
        <v>28</v>
      </c>
      <c r="L76" s="4">
        <v>1</v>
      </c>
      <c r="M76" s="4" t="s">
        <v>250</v>
      </c>
      <c r="N76" s="4" t="s">
        <v>251</v>
      </c>
      <c r="O76" s="4">
        <v>1.1100000000000001</v>
      </c>
      <c r="P76" s="4">
        <v>3</v>
      </c>
      <c r="Q76" s="4">
        <v>0</v>
      </c>
      <c r="R76" s="4">
        <v>0</v>
      </c>
      <c r="S76" s="4">
        <v>0</v>
      </c>
      <c r="T76" s="4">
        <v>0</v>
      </c>
      <c r="U76">
        <v>1</v>
      </c>
    </row>
    <row r="77" spans="3:21">
      <c r="C77" s="5" t="s">
        <v>332</v>
      </c>
      <c r="D77" s="4" t="s">
        <v>332</v>
      </c>
      <c r="E77" s="4" t="s">
        <v>89</v>
      </c>
      <c r="F77" s="4">
        <v>24</v>
      </c>
      <c r="G77" s="4">
        <v>18.143999999999899</v>
      </c>
      <c r="H77" s="4">
        <v>35.263999999999903</v>
      </c>
      <c r="I77" s="4">
        <v>60.9699999999998</v>
      </c>
      <c r="J77" s="4">
        <v>18.106000000000002</v>
      </c>
      <c r="K77" s="4" t="s">
        <v>37</v>
      </c>
      <c r="L77" s="4">
        <v>0</v>
      </c>
      <c r="M77" s="4" t="s">
        <v>16</v>
      </c>
      <c r="N77" s="4" t="s">
        <v>17</v>
      </c>
      <c r="O77" s="4" t="s">
        <v>17</v>
      </c>
      <c r="P77" s="4" t="s">
        <v>17</v>
      </c>
      <c r="Q77" s="4">
        <v>0</v>
      </c>
      <c r="R77" s="4">
        <v>0</v>
      </c>
      <c r="S77" s="4">
        <v>0</v>
      </c>
      <c r="T77" s="4">
        <v>1</v>
      </c>
      <c r="U77">
        <v>0</v>
      </c>
    </row>
    <row r="78" spans="3:21">
      <c r="C78" s="5" t="s">
        <v>320</v>
      </c>
      <c r="D78" s="4" t="s">
        <v>320</v>
      </c>
      <c r="E78" s="4" t="s">
        <v>72</v>
      </c>
      <c r="F78" s="4">
        <v>68</v>
      </c>
      <c r="G78" s="4">
        <v>6.2229999999999901</v>
      </c>
      <c r="H78" s="4">
        <v>6.50999999999999</v>
      </c>
      <c r="I78" s="4">
        <v>1.02</v>
      </c>
      <c r="J78" s="4">
        <v>3.6850000000000001</v>
      </c>
      <c r="K78" s="4" t="s">
        <v>73</v>
      </c>
      <c r="L78" s="4">
        <v>0</v>
      </c>
      <c r="M78" s="4" t="s">
        <v>16</v>
      </c>
      <c r="N78" s="4" t="s">
        <v>17</v>
      </c>
      <c r="O78" s="4" t="s">
        <v>17</v>
      </c>
      <c r="P78" s="4" t="s">
        <v>17</v>
      </c>
      <c r="Q78" s="4">
        <v>0</v>
      </c>
      <c r="R78" s="4">
        <v>0</v>
      </c>
      <c r="S78" s="4">
        <v>0</v>
      </c>
      <c r="T78" s="4">
        <v>0</v>
      </c>
      <c r="U78">
        <v>1</v>
      </c>
    </row>
    <row r="79" spans="3:21">
      <c r="C79" s="5" t="s">
        <v>329</v>
      </c>
      <c r="D79" s="4" t="s">
        <v>329</v>
      </c>
      <c r="E79" s="4" t="s">
        <v>84</v>
      </c>
      <c r="F79" s="4">
        <v>45</v>
      </c>
      <c r="G79" s="4">
        <v>9.0830000000000002</v>
      </c>
      <c r="H79" s="4">
        <v>8.8919999999999906</v>
      </c>
      <c r="I79" s="4">
        <v>16.6999999999999</v>
      </c>
      <c r="J79" s="4">
        <v>5.7910000000000004</v>
      </c>
      <c r="K79" s="4" t="s">
        <v>37</v>
      </c>
      <c r="L79" s="4">
        <v>0</v>
      </c>
      <c r="M79" s="4" t="s">
        <v>16</v>
      </c>
      <c r="N79" s="4" t="s">
        <v>17</v>
      </c>
      <c r="O79" s="4" t="s">
        <v>17</v>
      </c>
      <c r="P79" s="4" t="s">
        <v>17</v>
      </c>
      <c r="Q79" s="4">
        <v>0</v>
      </c>
      <c r="R79" s="4">
        <v>0</v>
      </c>
      <c r="S79" s="4">
        <v>0</v>
      </c>
      <c r="T79" s="4">
        <v>1</v>
      </c>
      <c r="U79">
        <v>0</v>
      </c>
    </row>
    <row r="80" spans="3:21">
      <c r="C80" s="5" t="s">
        <v>376</v>
      </c>
      <c r="D80" s="4" t="s">
        <v>376</v>
      </c>
      <c r="E80" s="4" t="s">
        <v>225</v>
      </c>
      <c r="F80" s="4">
        <v>99</v>
      </c>
      <c r="G80" s="4">
        <v>3.64699999999999</v>
      </c>
      <c r="H80" s="4">
        <v>4.2030000000000003</v>
      </c>
      <c r="I80" s="4">
        <v>23.17</v>
      </c>
      <c r="J80" s="4">
        <v>1.4710000000000001</v>
      </c>
      <c r="K80" s="4" t="s">
        <v>28</v>
      </c>
      <c r="L80" s="4">
        <v>1</v>
      </c>
      <c r="M80" s="4" t="s">
        <v>226</v>
      </c>
      <c r="N80" s="4" t="s">
        <v>227</v>
      </c>
      <c r="O80" s="4">
        <v>33.329999999999799</v>
      </c>
      <c r="P80" s="4">
        <v>6</v>
      </c>
      <c r="Q80" s="4">
        <v>0</v>
      </c>
      <c r="R80" s="4">
        <v>0</v>
      </c>
      <c r="S80" s="4">
        <v>0</v>
      </c>
      <c r="T80" s="4">
        <v>0</v>
      </c>
      <c r="U80">
        <v>1</v>
      </c>
    </row>
    <row r="81" spans="3:21">
      <c r="C81" s="5" t="s">
        <v>303</v>
      </c>
      <c r="D81" s="4" t="s">
        <v>303</v>
      </c>
      <c r="E81" s="4" t="s">
        <v>45</v>
      </c>
      <c r="F81" s="4">
        <v>23</v>
      </c>
      <c r="G81" s="4">
        <v>18.817</v>
      </c>
      <c r="H81" s="4">
        <v>29.1099999999999</v>
      </c>
      <c r="I81" s="4">
        <v>84.23</v>
      </c>
      <c r="J81" s="4">
        <v>1.514</v>
      </c>
      <c r="K81" s="4" t="s">
        <v>20</v>
      </c>
      <c r="L81" s="4">
        <v>0</v>
      </c>
      <c r="M81" s="4" t="s">
        <v>16</v>
      </c>
      <c r="N81" s="4" t="s">
        <v>17</v>
      </c>
      <c r="O81" s="4" t="s">
        <v>17</v>
      </c>
      <c r="P81" s="4" t="s">
        <v>17</v>
      </c>
      <c r="Q81" s="4">
        <v>0</v>
      </c>
      <c r="R81" s="4">
        <v>0</v>
      </c>
      <c r="S81" s="4">
        <v>1</v>
      </c>
      <c r="T81" s="4">
        <v>0</v>
      </c>
      <c r="U81">
        <v>0</v>
      </c>
    </row>
    <row r="82" spans="3:21">
      <c r="C82" s="5" t="s">
        <v>387</v>
      </c>
      <c r="D82" s="4" t="s">
        <v>387</v>
      </c>
      <c r="E82" s="4" t="s">
        <v>257</v>
      </c>
      <c r="F82" s="4">
        <v>89</v>
      </c>
      <c r="G82" s="4">
        <v>4.1630000000000003</v>
      </c>
      <c r="H82" s="4">
        <v>4.3879999999999901</v>
      </c>
      <c r="I82" s="4">
        <v>30.09</v>
      </c>
      <c r="J82" s="4">
        <v>0.55300000000000005</v>
      </c>
      <c r="K82" s="4" t="s">
        <v>33</v>
      </c>
      <c r="L82" s="4">
        <v>1</v>
      </c>
      <c r="M82" s="4" t="s">
        <v>258</v>
      </c>
      <c r="N82" s="4" t="s">
        <v>259</v>
      </c>
      <c r="O82" s="4">
        <v>3</v>
      </c>
      <c r="P82" s="4">
        <v>999</v>
      </c>
      <c r="Q82" s="4">
        <v>0</v>
      </c>
      <c r="R82" s="4">
        <v>0</v>
      </c>
      <c r="S82" s="4">
        <v>0</v>
      </c>
      <c r="T82" s="4">
        <v>0</v>
      </c>
      <c r="U82">
        <v>1</v>
      </c>
    </row>
    <row r="83" spans="3:21">
      <c r="C83" s="5" t="s">
        <v>367</v>
      </c>
      <c r="D83" s="4" t="s">
        <v>367</v>
      </c>
      <c r="E83" s="4" t="s">
        <v>199</v>
      </c>
      <c r="F83" s="4">
        <v>33</v>
      </c>
      <c r="G83" s="4">
        <v>12.366</v>
      </c>
      <c r="H83" s="4">
        <v>11.859</v>
      </c>
      <c r="I83" s="4">
        <v>77.64</v>
      </c>
      <c r="J83" s="4">
        <v>0.26</v>
      </c>
      <c r="K83" s="4" t="s">
        <v>70</v>
      </c>
      <c r="L83" s="4">
        <v>1</v>
      </c>
      <c r="M83" s="4" t="s">
        <v>200</v>
      </c>
      <c r="N83" s="4" t="s">
        <v>202</v>
      </c>
      <c r="O83" s="4">
        <v>2</v>
      </c>
      <c r="P83" s="4">
        <v>12</v>
      </c>
      <c r="Q83" s="4">
        <v>0</v>
      </c>
      <c r="R83" s="4">
        <v>0</v>
      </c>
      <c r="S83" s="4">
        <v>0</v>
      </c>
      <c r="T83" s="4">
        <v>0</v>
      </c>
      <c r="U83">
        <v>1</v>
      </c>
    </row>
    <row r="84" spans="3:21">
      <c r="C84" s="5" t="s">
        <v>365</v>
      </c>
      <c r="D84" s="4" t="s">
        <v>365</v>
      </c>
      <c r="E84" s="4" t="s">
        <v>193</v>
      </c>
      <c r="F84" s="4">
        <v>46</v>
      </c>
      <c r="G84" s="4">
        <v>8.8919999999999906</v>
      </c>
      <c r="H84" s="4">
        <v>16.227999999999799</v>
      </c>
      <c r="I84" s="4">
        <v>83.48</v>
      </c>
      <c r="J84" s="4">
        <v>0.28399999999999798</v>
      </c>
      <c r="K84" s="4" t="s">
        <v>57</v>
      </c>
      <c r="L84" s="4">
        <v>1</v>
      </c>
      <c r="M84" s="4" t="s">
        <v>194</v>
      </c>
      <c r="N84" s="4" t="s">
        <v>195</v>
      </c>
      <c r="O84" s="4">
        <v>2</v>
      </c>
      <c r="P84" s="4">
        <v>999</v>
      </c>
      <c r="Q84" s="4">
        <v>0</v>
      </c>
      <c r="R84" s="4">
        <v>0</v>
      </c>
      <c r="S84" s="4">
        <v>0</v>
      </c>
      <c r="T84" s="4">
        <v>0</v>
      </c>
      <c r="U84">
        <v>1</v>
      </c>
    </row>
    <row r="85" spans="3:21">
      <c r="C85" s="5" t="s">
        <v>363</v>
      </c>
      <c r="D85" s="4" t="s">
        <v>363</v>
      </c>
      <c r="E85" s="4" t="s">
        <v>187</v>
      </c>
      <c r="F85" s="4">
        <v>43</v>
      </c>
      <c r="G85" s="4">
        <v>9.3490000000000002</v>
      </c>
      <c r="H85" s="4">
        <v>9.0869999999999909</v>
      </c>
      <c r="I85" s="4">
        <v>64.379999999999797</v>
      </c>
      <c r="J85" s="4">
        <v>2.6480000000000001</v>
      </c>
      <c r="K85" s="4" t="s">
        <v>70</v>
      </c>
      <c r="L85" s="4">
        <v>1</v>
      </c>
      <c r="M85" s="4" t="s">
        <v>188</v>
      </c>
      <c r="N85" s="4" t="s">
        <v>189</v>
      </c>
      <c r="O85" s="4">
        <v>16</v>
      </c>
      <c r="P85" s="4">
        <v>12</v>
      </c>
      <c r="Q85" s="4">
        <v>0</v>
      </c>
      <c r="R85" s="4">
        <v>0</v>
      </c>
      <c r="S85" s="4">
        <v>0</v>
      </c>
      <c r="T85" s="4">
        <v>0</v>
      </c>
      <c r="U85">
        <v>1</v>
      </c>
    </row>
    <row r="86" spans="3:21">
      <c r="C86" s="5" t="s">
        <v>299</v>
      </c>
      <c r="D86" s="4" t="s">
        <v>299</v>
      </c>
      <c r="E86" s="4" t="s">
        <v>38</v>
      </c>
      <c r="F86" s="4">
        <v>87</v>
      </c>
      <c r="G86" s="4">
        <v>4.4019999999999904</v>
      </c>
      <c r="H86" s="4">
        <v>4.4279999999999902</v>
      </c>
      <c r="I86" s="4">
        <v>45.67</v>
      </c>
      <c r="J86" s="4">
        <v>0.50900000000000001</v>
      </c>
      <c r="K86" s="4" t="s">
        <v>15</v>
      </c>
      <c r="L86" s="4">
        <v>0</v>
      </c>
      <c r="M86" s="4" t="s">
        <v>16</v>
      </c>
      <c r="N86" s="4" t="s">
        <v>17</v>
      </c>
      <c r="O86" s="4" t="s">
        <v>17</v>
      </c>
      <c r="P86" s="4" t="s">
        <v>17</v>
      </c>
      <c r="Q86" s="4">
        <v>0</v>
      </c>
      <c r="R86" s="4">
        <v>1</v>
      </c>
      <c r="S86" s="4">
        <v>0</v>
      </c>
      <c r="T86" s="4">
        <v>0</v>
      </c>
      <c r="U86">
        <v>0</v>
      </c>
    </row>
    <row r="87" spans="3:21">
      <c r="C87" s="5" t="s">
        <v>298</v>
      </c>
      <c r="D87" s="4" t="s">
        <v>298</v>
      </c>
      <c r="E87" s="4" t="s">
        <v>36</v>
      </c>
      <c r="F87" s="4">
        <v>49</v>
      </c>
      <c r="G87" s="4">
        <v>8.5089999999999808</v>
      </c>
      <c r="H87" s="4">
        <v>35.213999999999899</v>
      </c>
      <c r="I87" s="4">
        <v>98.4699999999998</v>
      </c>
      <c r="J87" s="4">
        <v>7.1550000000000002</v>
      </c>
      <c r="K87" s="4" t="s">
        <v>37</v>
      </c>
      <c r="L87" s="4">
        <v>0</v>
      </c>
      <c r="M87" s="4" t="s">
        <v>16</v>
      </c>
      <c r="N87" s="4" t="s">
        <v>17</v>
      </c>
      <c r="O87" s="4" t="s">
        <v>17</v>
      </c>
      <c r="P87" s="4" t="s">
        <v>17</v>
      </c>
      <c r="Q87" s="4">
        <v>0</v>
      </c>
      <c r="R87" s="4">
        <v>0</v>
      </c>
      <c r="S87" s="4">
        <v>0</v>
      </c>
      <c r="T87" s="4">
        <v>1</v>
      </c>
      <c r="U87">
        <v>0</v>
      </c>
    </row>
    <row r="88" spans="3:21">
      <c r="C88" s="5" t="s">
        <v>328</v>
      </c>
      <c r="D88" s="4" t="s">
        <v>328</v>
      </c>
      <c r="E88" s="4" t="s">
        <v>83</v>
      </c>
      <c r="F88" s="4">
        <v>62</v>
      </c>
      <c r="G88" s="4">
        <v>6.9989999999999801</v>
      </c>
      <c r="H88" s="4">
        <v>6.9989999999999801</v>
      </c>
      <c r="I88" s="4">
        <v>45.93</v>
      </c>
      <c r="J88" s="4">
        <v>8.3000000000000004E-2</v>
      </c>
      <c r="K88" s="4" t="s">
        <v>20</v>
      </c>
      <c r="L88" s="4">
        <v>0</v>
      </c>
      <c r="M88" s="4" t="s">
        <v>16</v>
      </c>
      <c r="N88" s="4" t="s">
        <v>17</v>
      </c>
      <c r="O88" s="4" t="s">
        <v>17</v>
      </c>
      <c r="P88" s="4" t="s">
        <v>17</v>
      </c>
      <c r="Q88" s="4">
        <v>0</v>
      </c>
      <c r="R88" s="4">
        <v>0</v>
      </c>
      <c r="S88" s="4">
        <v>1</v>
      </c>
      <c r="T88" s="4">
        <v>0</v>
      </c>
      <c r="U88">
        <v>0</v>
      </c>
    </row>
    <row r="89" spans="3:21">
      <c r="C89" s="5" t="s">
        <v>358</v>
      </c>
      <c r="D89" s="4" t="s">
        <v>358</v>
      </c>
      <c r="E89" s="4" t="s">
        <v>172</v>
      </c>
      <c r="F89" s="4">
        <v>55</v>
      </c>
      <c r="G89" s="4">
        <v>7.6289999999999898</v>
      </c>
      <c r="H89" s="4">
        <v>8.859</v>
      </c>
      <c r="I89" s="4">
        <v>1.99</v>
      </c>
      <c r="J89" s="4">
        <v>0.23499999999999799</v>
      </c>
      <c r="K89" s="4" t="s">
        <v>15</v>
      </c>
      <c r="L89" s="4">
        <v>1</v>
      </c>
      <c r="M89" s="4" t="s">
        <v>173</v>
      </c>
      <c r="N89" s="4" t="s">
        <v>174</v>
      </c>
      <c r="O89" s="4">
        <v>20</v>
      </c>
      <c r="P89" s="4">
        <v>1</v>
      </c>
      <c r="Q89" s="4">
        <v>0</v>
      </c>
      <c r="R89" s="4">
        <v>1</v>
      </c>
      <c r="S89" s="4">
        <v>0</v>
      </c>
      <c r="T89" s="4">
        <v>0</v>
      </c>
      <c r="U89">
        <v>0</v>
      </c>
    </row>
    <row r="90" spans="3:21">
      <c r="C90" s="5" t="s">
        <v>311</v>
      </c>
      <c r="D90" s="4" t="s">
        <v>311</v>
      </c>
      <c r="E90" s="4" t="s">
        <v>59</v>
      </c>
      <c r="F90" s="4">
        <v>14</v>
      </c>
      <c r="G90" s="4">
        <v>27.867999999999899</v>
      </c>
      <c r="H90" s="4">
        <v>27.931000000000001</v>
      </c>
      <c r="I90" s="4">
        <v>19.4699999999998</v>
      </c>
      <c r="J90" s="4">
        <v>0.83699999999999797</v>
      </c>
      <c r="K90" s="4" t="s">
        <v>60</v>
      </c>
      <c r="L90" s="4">
        <v>0</v>
      </c>
      <c r="M90" s="4" t="s">
        <v>16</v>
      </c>
      <c r="N90" s="4" t="s">
        <v>17</v>
      </c>
      <c r="O90" s="4" t="s">
        <v>17</v>
      </c>
      <c r="P90" s="4" t="s">
        <v>17</v>
      </c>
      <c r="Q90" s="4">
        <v>1</v>
      </c>
      <c r="R90" s="4">
        <v>0</v>
      </c>
      <c r="S90" s="4">
        <v>0</v>
      </c>
      <c r="T90" s="4">
        <v>0</v>
      </c>
      <c r="U90">
        <v>0</v>
      </c>
    </row>
    <row r="91" spans="3:21">
      <c r="C91" s="5" t="s">
        <v>326</v>
      </c>
      <c r="D91" s="4" t="s">
        <v>326</v>
      </c>
      <c r="E91" s="4" t="s">
        <v>81</v>
      </c>
      <c r="F91" s="4">
        <v>28</v>
      </c>
      <c r="G91" s="4">
        <v>14.1</v>
      </c>
      <c r="H91" s="4">
        <v>14.1</v>
      </c>
      <c r="I91" s="4">
        <v>87.819999999999794</v>
      </c>
      <c r="J91" s="4">
        <v>0.313</v>
      </c>
      <c r="K91" s="4" t="s">
        <v>20</v>
      </c>
      <c r="L91" s="4">
        <v>0</v>
      </c>
      <c r="M91" s="4" t="s">
        <v>16</v>
      </c>
      <c r="N91" s="4" t="s">
        <v>17</v>
      </c>
      <c r="O91" s="4" t="s">
        <v>17</v>
      </c>
      <c r="P91" s="4" t="s">
        <v>17</v>
      </c>
      <c r="Q91" s="4">
        <v>0</v>
      </c>
      <c r="R91" s="4">
        <v>0</v>
      </c>
      <c r="S91" s="4">
        <v>1</v>
      </c>
      <c r="T91" s="4">
        <v>0</v>
      </c>
      <c r="U91">
        <v>0</v>
      </c>
    </row>
    <row r="92" spans="3:21">
      <c r="C92" s="5" t="s">
        <v>357</v>
      </c>
      <c r="D92" s="4" t="s">
        <v>357</v>
      </c>
      <c r="E92" s="4" t="s">
        <v>169</v>
      </c>
      <c r="F92" s="4">
        <v>20</v>
      </c>
      <c r="G92" s="4">
        <v>19.683</v>
      </c>
      <c r="H92" s="4">
        <v>21</v>
      </c>
      <c r="I92" s="4">
        <v>9.49</v>
      </c>
      <c r="J92" s="4">
        <v>0.311</v>
      </c>
      <c r="K92" s="4" t="s">
        <v>20</v>
      </c>
      <c r="L92" s="4">
        <v>1</v>
      </c>
      <c r="M92" s="4" t="s">
        <v>170</v>
      </c>
      <c r="N92" s="4" t="s">
        <v>171</v>
      </c>
      <c r="O92" s="4">
        <v>1.5</v>
      </c>
      <c r="P92" s="4">
        <v>3</v>
      </c>
      <c r="Q92" s="4">
        <v>0</v>
      </c>
      <c r="R92" s="4">
        <v>0</v>
      </c>
      <c r="S92" s="4">
        <v>1</v>
      </c>
      <c r="T92" s="4">
        <v>0</v>
      </c>
      <c r="U92">
        <v>0</v>
      </c>
    </row>
    <row r="93" spans="3:21">
      <c r="C93" s="5" t="s">
        <v>337</v>
      </c>
      <c r="D93" s="4" t="s">
        <v>337</v>
      </c>
      <c r="E93" s="4" t="s">
        <v>105</v>
      </c>
      <c r="F93" s="4">
        <v>9</v>
      </c>
      <c r="G93" s="4">
        <v>43.962000000000003</v>
      </c>
      <c r="H93" s="4">
        <v>77.551000000000002</v>
      </c>
      <c r="I93" s="4">
        <v>19.1499999999998</v>
      </c>
      <c r="J93" s="4">
        <v>0</v>
      </c>
      <c r="K93" s="4" t="s">
        <v>106</v>
      </c>
      <c r="L93" s="4">
        <v>1</v>
      </c>
      <c r="M93" s="4" t="s">
        <v>107</v>
      </c>
      <c r="N93" s="4" t="s">
        <v>108</v>
      </c>
      <c r="O93" s="4">
        <v>3</v>
      </c>
      <c r="P93" s="4">
        <v>999</v>
      </c>
      <c r="Q93" s="4">
        <v>0</v>
      </c>
      <c r="R93" s="4">
        <v>0</v>
      </c>
      <c r="S93" s="4">
        <v>0</v>
      </c>
      <c r="T93" s="4">
        <v>0</v>
      </c>
      <c r="U93">
        <v>1</v>
      </c>
    </row>
    <row r="94" spans="3:21">
      <c r="C94" s="5" t="s">
        <v>342</v>
      </c>
      <c r="D94" s="4" t="s">
        <v>342</v>
      </c>
      <c r="E94" s="4" t="s">
        <v>122</v>
      </c>
      <c r="F94" s="4">
        <v>44</v>
      </c>
      <c r="G94" s="4">
        <v>9.0869999999999909</v>
      </c>
      <c r="H94" s="4">
        <v>10.205</v>
      </c>
      <c r="I94" s="4">
        <v>29.5</v>
      </c>
      <c r="J94" s="4">
        <v>0.68400000000000005</v>
      </c>
      <c r="K94" s="4" t="s">
        <v>15</v>
      </c>
      <c r="L94" s="4">
        <v>1</v>
      </c>
      <c r="M94" s="4" t="s">
        <v>123</v>
      </c>
      <c r="N94" s="4" t="s">
        <v>124</v>
      </c>
      <c r="O94" s="4">
        <v>1.5</v>
      </c>
      <c r="P94" s="4">
        <v>3</v>
      </c>
      <c r="Q94" s="4">
        <v>0</v>
      </c>
      <c r="R94" s="4">
        <v>1</v>
      </c>
      <c r="S94" s="4">
        <v>0</v>
      </c>
      <c r="T94" s="4">
        <v>0</v>
      </c>
      <c r="U94">
        <v>0</v>
      </c>
    </row>
    <row r="95" spans="3:21">
      <c r="C95" s="5" t="s">
        <v>364</v>
      </c>
      <c r="D95" s="4" t="s">
        <v>364</v>
      </c>
      <c r="E95" s="4" t="s">
        <v>190</v>
      </c>
      <c r="F95" s="4">
        <v>26</v>
      </c>
      <c r="G95" s="4">
        <v>16.62</v>
      </c>
      <c r="H95" s="4">
        <v>16.62</v>
      </c>
      <c r="I95" s="4">
        <v>32.56</v>
      </c>
      <c r="J95" s="4">
        <v>0.20200000000000001</v>
      </c>
      <c r="K95" s="4" t="s">
        <v>15</v>
      </c>
      <c r="L95" s="4">
        <v>1</v>
      </c>
      <c r="M95" s="4" t="s">
        <v>191</v>
      </c>
      <c r="N95" s="4" t="s">
        <v>192</v>
      </c>
      <c r="O95" s="4">
        <v>10</v>
      </c>
      <c r="P95" s="4">
        <v>1</v>
      </c>
      <c r="Q95" s="4">
        <v>0</v>
      </c>
      <c r="R95" s="4">
        <v>1</v>
      </c>
      <c r="S95" s="4">
        <v>0</v>
      </c>
      <c r="T95" s="4">
        <v>0</v>
      </c>
      <c r="U95">
        <v>0</v>
      </c>
    </row>
    <row r="96" spans="3:21">
      <c r="C96" s="5" t="s">
        <v>340</v>
      </c>
      <c r="D96" s="4" t="s">
        <v>340</v>
      </c>
      <c r="E96" s="4" t="s">
        <v>115</v>
      </c>
      <c r="F96" s="4">
        <v>93</v>
      </c>
      <c r="G96" s="4">
        <v>4.0380000000000003</v>
      </c>
      <c r="H96" s="4">
        <v>4.0380000000000003</v>
      </c>
      <c r="I96" s="4">
        <v>38.64</v>
      </c>
      <c r="J96" s="4">
        <v>0.29899999999999799</v>
      </c>
      <c r="K96" s="4" t="s">
        <v>60</v>
      </c>
      <c r="L96" s="4">
        <v>1</v>
      </c>
      <c r="M96" s="4" t="s">
        <v>116</v>
      </c>
      <c r="N96" s="4" t="s">
        <v>117</v>
      </c>
      <c r="O96" s="4">
        <v>2.5</v>
      </c>
      <c r="P96" s="4">
        <v>999</v>
      </c>
      <c r="Q96" s="4">
        <v>1</v>
      </c>
      <c r="R96" s="4">
        <v>0</v>
      </c>
      <c r="S96" s="4">
        <v>0</v>
      </c>
      <c r="T96" s="4">
        <v>0</v>
      </c>
      <c r="U96">
        <v>0</v>
      </c>
    </row>
    <row r="97" spans="3:21">
      <c r="C97" s="5" t="s">
        <v>289</v>
      </c>
      <c r="D97" s="4" t="s">
        <v>289</v>
      </c>
      <c r="E97" s="4" t="s">
        <v>19</v>
      </c>
      <c r="F97" s="4">
        <v>21</v>
      </c>
      <c r="G97" s="4">
        <v>19.452000000000002</v>
      </c>
      <c r="H97" s="4">
        <v>19.452000000000002</v>
      </c>
      <c r="I97" s="4">
        <v>69.019999999999797</v>
      </c>
      <c r="J97" s="4">
        <v>1.024</v>
      </c>
      <c r="K97" s="4" t="s">
        <v>20</v>
      </c>
      <c r="L97" s="4">
        <v>0</v>
      </c>
      <c r="M97" s="4" t="s">
        <v>16</v>
      </c>
      <c r="N97" s="4" t="s">
        <v>17</v>
      </c>
      <c r="O97" s="4" t="s">
        <v>17</v>
      </c>
      <c r="P97" s="4" t="s">
        <v>17</v>
      </c>
      <c r="Q97" s="4">
        <v>0</v>
      </c>
      <c r="R97" s="4">
        <v>0</v>
      </c>
      <c r="S97" s="4">
        <v>1</v>
      </c>
      <c r="T97" s="4">
        <v>0</v>
      </c>
      <c r="U97">
        <v>0</v>
      </c>
    </row>
    <row r="98" spans="3:21">
      <c r="C98" s="5" t="s">
        <v>300</v>
      </c>
      <c r="D98" s="4" t="s">
        <v>300</v>
      </c>
      <c r="E98" s="4" t="s">
        <v>39</v>
      </c>
      <c r="F98" s="4">
        <v>3</v>
      </c>
      <c r="G98" s="4">
        <v>74.739999999999796</v>
      </c>
      <c r="H98" s="4">
        <v>105.099999999999</v>
      </c>
      <c r="I98" s="4">
        <v>50.75</v>
      </c>
      <c r="J98" s="4">
        <v>0.44700000000000001</v>
      </c>
      <c r="K98" s="4" t="s">
        <v>15</v>
      </c>
      <c r="L98" s="4">
        <v>0</v>
      </c>
      <c r="M98" s="4" t="s">
        <v>40</v>
      </c>
      <c r="N98" s="4" t="s">
        <v>42</v>
      </c>
      <c r="O98" s="4">
        <v>2</v>
      </c>
      <c r="P98" s="4">
        <v>999</v>
      </c>
      <c r="Q98" s="4">
        <v>0</v>
      </c>
      <c r="R98" s="4">
        <v>1</v>
      </c>
      <c r="S98" s="4">
        <v>0</v>
      </c>
      <c r="T98" s="4">
        <v>0</v>
      </c>
      <c r="U98">
        <v>0</v>
      </c>
    </row>
    <row r="99" spans="3:21">
      <c r="C99" s="5" t="s">
        <v>325</v>
      </c>
      <c r="D99" s="4" t="s">
        <v>325</v>
      </c>
      <c r="E99" s="4" t="s">
        <v>78</v>
      </c>
      <c r="F99" s="4">
        <v>52</v>
      </c>
      <c r="G99" s="4">
        <v>8.0960000000000001</v>
      </c>
      <c r="H99" s="4">
        <v>8.1709999999999905</v>
      </c>
      <c r="I99" s="4">
        <v>82.599999999999795</v>
      </c>
      <c r="J99" s="4">
        <v>1.9199999999999799</v>
      </c>
      <c r="K99" s="4" t="s">
        <v>30</v>
      </c>
      <c r="L99" s="4">
        <v>0</v>
      </c>
      <c r="M99" s="4" t="s">
        <v>79</v>
      </c>
      <c r="N99" s="4" t="s">
        <v>80</v>
      </c>
      <c r="O99" s="4" t="s">
        <v>17</v>
      </c>
      <c r="P99" s="4" t="s">
        <v>17</v>
      </c>
      <c r="Q99" s="4">
        <v>0</v>
      </c>
      <c r="R99" s="4">
        <v>0</v>
      </c>
      <c r="S99" s="4">
        <v>0</v>
      </c>
      <c r="T99" s="4">
        <v>0</v>
      </c>
      <c r="U99">
        <v>1</v>
      </c>
    </row>
    <row r="100" spans="3:21">
      <c r="C100" s="5" t="s">
        <v>386</v>
      </c>
      <c r="D100" s="4" t="s">
        <v>386</v>
      </c>
      <c r="E100" s="4" t="s">
        <v>254</v>
      </c>
      <c r="F100" s="4">
        <v>6</v>
      </c>
      <c r="G100" s="4">
        <v>68.067999999999799</v>
      </c>
      <c r="H100" s="4">
        <v>70.096000000000004</v>
      </c>
      <c r="I100" s="4">
        <v>23.4699999999998</v>
      </c>
      <c r="J100" s="4">
        <v>7.9980000000000002</v>
      </c>
      <c r="K100" s="4" t="s">
        <v>66</v>
      </c>
      <c r="L100" s="4">
        <v>1</v>
      </c>
      <c r="M100" s="4" t="s">
        <v>255</v>
      </c>
      <c r="N100" s="4" t="s">
        <v>256</v>
      </c>
      <c r="O100" s="4">
        <v>10</v>
      </c>
      <c r="P100" s="4">
        <v>6</v>
      </c>
      <c r="Q100" s="4">
        <v>0</v>
      </c>
      <c r="R100" s="4">
        <v>0</v>
      </c>
      <c r="S100" s="4">
        <v>0</v>
      </c>
      <c r="T100" s="4">
        <v>0</v>
      </c>
      <c r="U100">
        <v>1</v>
      </c>
    </row>
    <row r="101" spans="3:21">
      <c r="C101" s="5" t="s">
        <v>318</v>
      </c>
      <c r="D101" s="4" t="s">
        <v>318</v>
      </c>
      <c r="E101" s="4" t="s">
        <v>69</v>
      </c>
      <c r="F101" s="4">
        <v>41</v>
      </c>
      <c r="G101" s="4">
        <v>10.220999999999901</v>
      </c>
      <c r="H101" s="4">
        <v>13.154</v>
      </c>
      <c r="I101" s="4">
        <v>18.989999999999799</v>
      </c>
      <c r="J101" s="4">
        <v>1.276</v>
      </c>
      <c r="K101" s="4" t="s">
        <v>70</v>
      </c>
      <c r="L101" s="4">
        <v>0</v>
      </c>
      <c r="M101" s="4" t="s">
        <v>16</v>
      </c>
      <c r="N101" s="4" t="s">
        <v>17</v>
      </c>
      <c r="O101" s="4" t="s">
        <v>17</v>
      </c>
      <c r="P101" s="4" t="s">
        <v>17</v>
      </c>
      <c r="Q101" s="4">
        <v>0</v>
      </c>
      <c r="R101" s="4">
        <v>0</v>
      </c>
      <c r="S101" s="4">
        <v>0</v>
      </c>
      <c r="T101" s="4">
        <v>0</v>
      </c>
      <c r="U101">
        <v>1</v>
      </c>
    </row>
    <row r="102" spans="3:21">
      <c r="C102" s="5" t="s">
        <v>314</v>
      </c>
      <c r="D102" s="4" t="s">
        <v>314</v>
      </c>
      <c r="E102" s="4" t="s">
        <v>64</v>
      </c>
      <c r="F102" s="4">
        <v>72</v>
      </c>
      <c r="G102" s="4">
        <v>5.298</v>
      </c>
      <c r="H102" s="4">
        <v>6.117</v>
      </c>
      <c r="I102" s="4">
        <v>28.12</v>
      </c>
      <c r="J102" s="4">
        <v>1.2470000000000001</v>
      </c>
      <c r="K102" s="4" t="s">
        <v>28</v>
      </c>
      <c r="L102" s="4">
        <v>0</v>
      </c>
      <c r="M102" s="4" t="s">
        <v>16</v>
      </c>
      <c r="N102" s="4" t="s">
        <v>17</v>
      </c>
      <c r="O102" s="4" t="s">
        <v>17</v>
      </c>
      <c r="P102" s="4" t="s">
        <v>17</v>
      </c>
      <c r="Q102" s="4">
        <v>0</v>
      </c>
      <c r="R102" s="4">
        <v>0</v>
      </c>
      <c r="S102" s="4">
        <v>0</v>
      </c>
      <c r="T102" s="4">
        <v>0</v>
      </c>
      <c r="U102">
        <v>1</v>
      </c>
    </row>
    <row r="103" spans="3:21">
      <c r="C103" s="5" t="s">
        <v>381</v>
      </c>
      <c r="D103" s="4" t="s">
        <v>381</v>
      </c>
      <c r="E103" s="4" t="s">
        <v>241</v>
      </c>
      <c r="F103" s="4">
        <v>5</v>
      </c>
      <c r="G103" s="4">
        <v>69.950999999999794</v>
      </c>
      <c r="H103" s="4">
        <v>78.811999999999799</v>
      </c>
      <c r="I103" s="4">
        <v>58.3999999999998</v>
      </c>
      <c r="J103" s="4">
        <v>1.9650000000000001</v>
      </c>
      <c r="K103" s="4" t="s">
        <v>57</v>
      </c>
      <c r="L103" s="4">
        <v>1</v>
      </c>
      <c r="M103" s="4" t="s">
        <v>242</v>
      </c>
      <c r="N103" s="4" t="s">
        <v>243</v>
      </c>
      <c r="O103" s="4">
        <v>1.5</v>
      </c>
      <c r="P103" s="4">
        <v>1</v>
      </c>
      <c r="Q103" s="4">
        <v>0</v>
      </c>
      <c r="R103" s="4">
        <v>0</v>
      </c>
      <c r="S103" s="4">
        <v>0</v>
      </c>
      <c r="T103" s="4">
        <v>0</v>
      </c>
      <c r="U103">
        <v>1</v>
      </c>
    </row>
    <row r="104" spans="3:21">
      <c r="C104" s="5" t="s">
        <v>301</v>
      </c>
      <c r="D104" s="4" t="s">
        <v>301</v>
      </c>
      <c r="E104" s="4" t="s">
        <v>43</v>
      </c>
      <c r="F104" s="4">
        <v>53</v>
      </c>
      <c r="G104" s="4">
        <v>7.9669999999999899</v>
      </c>
      <c r="H104" s="4">
        <v>7.8399999999999901</v>
      </c>
      <c r="I104" s="4">
        <v>13.94</v>
      </c>
      <c r="J104" s="4">
        <v>2.157</v>
      </c>
      <c r="K104" s="4" t="s">
        <v>37</v>
      </c>
      <c r="L104" s="4">
        <v>0</v>
      </c>
      <c r="M104" s="4" t="s">
        <v>16</v>
      </c>
      <c r="N104" s="4" t="s">
        <v>17</v>
      </c>
      <c r="O104" s="4" t="s">
        <v>17</v>
      </c>
      <c r="P104" s="4" t="s">
        <v>17</v>
      </c>
      <c r="Q104" s="4">
        <v>0</v>
      </c>
      <c r="R104" s="4">
        <v>0</v>
      </c>
      <c r="S104" s="4">
        <v>0</v>
      </c>
      <c r="T104" s="4">
        <v>1</v>
      </c>
      <c r="U104">
        <v>0</v>
      </c>
    </row>
    <row r="105" spans="3:21">
      <c r="C105" s="5" t="s">
        <v>304</v>
      </c>
      <c r="D105" s="4" t="s">
        <v>304</v>
      </c>
      <c r="E105" s="4" t="s">
        <v>47</v>
      </c>
      <c r="F105" s="4">
        <v>63</v>
      </c>
      <c r="G105" s="4">
        <v>6.9740000000000002</v>
      </c>
      <c r="H105" s="4">
        <v>7.3419999999999801</v>
      </c>
      <c r="I105" s="4">
        <v>7.0999999999999801</v>
      </c>
      <c r="J105" s="4">
        <v>3.4249999999999901</v>
      </c>
      <c r="K105" s="4" t="s">
        <v>37</v>
      </c>
      <c r="L105" s="4">
        <v>0</v>
      </c>
      <c r="M105" s="4" t="s">
        <v>16</v>
      </c>
      <c r="N105" s="4" t="s">
        <v>17</v>
      </c>
      <c r="O105" s="4" t="s">
        <v>17</v>
      </c>
      <c r="P105" s="4" t="s">
        <v>17</v>
      </c>
      <c r="Q105" s="4">
        <v>0</v>
      </c>
      <c r="R105" s="4">
        <v>0</v>
      </c>
      <c r="S105" s="4">
        <v>0</v>
      </c>
      <c r="T105" s="4">
        <v>1</v>
      </c>
      <c r="U105">
        <v>0</v>
      </c>
    </row>
    <row r="106" spans="3:21">
      <c r="C106" s="5" t="s">
        <v>359</v>
      </c>
      <c r="D106" s="4" t="s">
        <v>359</v>
      </c>
      <c r="E106" s="4" t="s">
        <v>175</v>
      </c>
      <c r="F106" s="4">
        <v>100</v>
      </c>
      <c r="G106" s="4">
        <v>3.6</v>
      </c>
      <c r="H106" s="4">
        <v>3.6</v>
      </c>
      <c r="I106" s="4">
        <v>32.829999999999799</v>
      </c>
      <c r="J106" s="4">
        <v>0.20300000000000001</v>
      </c>
      <c r="K106" s="4" t="s">
        <v>20</v>
      </c>
      <c r="L106" s="4">
        <v>1</v>
      </c>
      <c r="M106" s="4" t="s">
        <v>176</v>
      </c>
      <c r="N106" s="4" t="s">
        <v>177</v>
      </c>
      <c r="O106" s="4">
        <v>1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>
        <v>0</v>
      </c>
    </row>
    <row r="107" spans="3:21">
      <c r="C107" s="5" t="s">
        <v>291</v>
      </c>
      <c r="D107" s="4" t="s">
        <v>291</v>
      </c>
      <c r="E107" s="4" t="s">
        <v>23</v>
      </c>
      <c r="F107" s="4">
        <v>82</v>
      </c>
      <c r="G107" s="4">
        <v>4.7549999999999901</v>
      </c>
      <c r="H107" s="4">
        <v>8.5510000000000002</v>
      </c>
      <c r="I107" s="4">
        <v>68.03</v>
      </c>
      <c r="J107" s="4">
        <v>3.8260000000000001</v>
      </c>
      <c r="K107" s="4" t="s">
        <v>20</v>
      </c>
      <c r="L107" s="4">
        <v>0</v>
      </c>
      <c r="M107" s="4" t="s">
        <v>16</v>
      </c>
      <c r="N107" s="4" t="s">
        <v>17</v>
      </c>
      <c r="O107" s="4" t="s">
        <v>17</v>
      </c>
      <c r="P107" s="4" t="s">
        <v>17</v>
      </c>
      <c r="Q107" s="4">
        <v>0</v>
      </c>
      <c r="R107" s="4">
        <v>0</v>
      </c>
      <c r="S107" s="4">
        <v>1</v>
      </c>
      <c r="T107" s="4">
        <v>0</v>
      </c>
      <c r="U107">
        <v>0</v>
      </c>
    </row>
    <row r="108" spans="3:21">
      <c r="C108" s="5" t="s">
        <v>330</v>
      </c>
      <c r="D108" s="4" t="s">
        <v>330</v>
      </c>
      <c r="E108" s="4" t="s">
        <v>85</v>
      </c>
      <c r="F108" s="4">
        <v>32</v>
      </c>
      <c r="G108" s="4">
        <v>12.491</v>
      </c>
      <c r="H108" s="4">
        <v>12.366</v>
      </c>
      <c r="I108" s="4">
        <v>32.880000000000003</v>
      </c>
      <c r="J108" s="4">
        <v>0.34699999999999798</v>
      </c>
      <c r="K108" s="4" t="s">
        <v>20</v>
      </c>
      <c r="L108" s="4">
        <v>0</v>
      </c>
      <c r="M108" s="4" t="s">
        <v>86</v>
      </c>
      <c r="N108" s="4" t="s">
        <v>17</v>
      </c>
      <c r="O108" s="4" t="s">
        <v>17</v>
      </c>
      <c r="P108" s="4" t="s">
        <v>17</v>
      </c>
      <c r="Q108" s="4">
        <v>0</v>
      </c>
      <c r="R108" s="4">
        <v>0</v>
      </c>
      <c r="S108" s="4">
        <v>1</v>
      </c>
      <c r="T108" s="4">
        <v>0</v>
      </c>
      <c r="U108">
        <v>0</v>
      </c>
    </row>
    <row r="109" spans="3:21">
      <c r="C109" s="5" t="s">
        <v>323</v>
      </c>
      <c r="D109" s="4" t="s">
        <v>323</v>
      </c>
      <c r="E109" s="4" t="s">
        <v>76</v>
      </c>
      <c r="F109" s="4">
        <v>4</v>
      </c>
      <c r="G109" s="4">
        <v>71.278999999999797</v>
      </c>
      <c r="H109" s="4">
        <v>72.595999999999904</v>
      </c>
      <c r="I109" s="4">
        <v>19.37</v>
      </c>
      <c r="J109" s="4">
        <v>1.7929999999999799</v>
      </c>
      <c r="K109" s="4" t="s">
        <v>15</v>
      </c>
      <c r="L109" s="4">
        <v>0</v>
      </c>
      <c r="M109" s="4" t="s">
        <v>16</v>
      </c>
      <c r="N109" s="4" t="s">
        <v>17</v>
      </c>
      <c r="O109" s="4" t="s">
        <v>17</v>
      </c>
      <c r="P109" s="4" t="s">
        <v>17</v>
      </c>
      <c r="Q109" s="4">
        <v>0</v>
      </c>
      <c r="R109" s="4">
        <v>1</v>
      </c>
      <c r="S109" s="4">
        <v>0</v>
      </c>
      <c r="T109" s="4">
        <v>0</v>
      </c>
      <c r="U109">
        <v>0</v>
      </c>
    </row>
    <row r="110" spans="3:21">
      <c r="C110" s="5" t="s">
        <v>297</v>
      </c>
      <c r="D110" s="4" t="s">
        <v>297</v>
      </c>
      <c r="E110" s="4" t="s">
        <v>35</v>
      </c>
      <c r="F110" s="4">
        <v>78</v>
      </c>
      <c r="G110" s="4">
        <v>5.1070000000000002</v>
      </c>
      <c r="H110" s="4">
        <v>5.28399999999999</v>
      </c>
      <c r="I110" s="4">
        <v>12.09</v>
      </c>
      <c r="J110" s="4">
        <v>1.4930000000000001</v>
      </c>
      <c r="K110" s="4" t="s">
        <v>15</v>
      </c>
      <c r="L110" s="4">
        <v>0</v>
      </c>
      <c r="M110" s="4" t="s">
        <v>16</v>
      </c>
      <c r="N110" s="4" t="s">
        <v>17</v>
      </c>
      <c r="O110" s="4" t="s">
        <v>17</v>
      </c>
      <c r="P110" s="4" t="s">
        <v>17</v>
      </c>
      <c r="Q110" s="4">
        <v>0</v>
      </c>
      <c r="R110" s="4">
        <v>1</v>
      </c>
      <c r="S110" s="4">
        <v>0</v>
      </c>
      <c r="T110" s="4">
        <v>0</v>
      </c>
      <c r="U110">
        <v>0</v>
      </c>
    </row>
    <row r="111" spans="3:21">
      <c r="C111" s="5" t="s">
        <v>293</v>
      </c>
      <c r="D111" s="4" t="s">
        <v>293</v>
      </c>
      <c r="E111" s="4" t="s">
        <v>27</v>
      </c>
      <c r="F111" s="4">
        <v>48</v>
      </c>
      <c r="G111" s="4">
        <v>8.64</v>
      </c>
      <c r="H111" s="4">
        <v>16.300999999999799</v>
      </c>
      <c r="I111" s="4">
        <v>60.409999999999798</v>
      </c>
      <c r="J111" s="4">
        <v>0.53</v>
      </c>
      <c r="K111" s="4" t="s">
        <v>28</v>
      </c>
      <c r="L111" s="4">
        <v>0</v>
      </c>
      <c r="M111" s="4" t="s">
        <v>16</v>
      </c>
      <c r="N111" s="4" t="s">
        <v>17</v>
      </c>
      <c r="O111" s="4" t="s">
        <v>17</v>
      </c>
      <c r="P111" s="4" t="s">
        <v>17</v>
      </c>
      <c r="Q111" s="4">
        <v>0</v>
      </c>
      <c r="R111" s="4">
        <v>0</v>
      </c>
      <c r="S111" s="4">
        <v>0</v>
      </c>
      <c r="T111" s="4">
        <v>0</v>
      </c>
      <c r="U111">
        <v>1</v>
      </c>
    </row>
    <row r="112" spans="3:21">
      <c r="C112" s="5" t="s">
        <v>351</v>
      </c>
      <c r="D112" s="4" t="s">
        <v>351</v>
      </c>
      <c r="E112" s="4" t="s">
        <v>151</v>
      </c>
      <c r="F112" s="4">
        <v>60</v>
      </c>
      <c r="G112" s="4">
        <v>7.2560000000000002</v>
      </c>
      <c r="H112" s="4">
        <v>9.2859999999999907</v>
      </c>
      <c r="I112" s="4">
        <v>28.25</v>
      </c>
      <c r="J112" s="4">
        <v>10.144</v>
      </c>
      <c r="K112" s="4" t="s">
        <v>37</v>
      </c>
      <c r="L112" s="4">
        <v>1</v>
      </c>
      <c r="M112" s="4" t="s">
        <v>152</v>
      </c>
      <c r="N112" s="4" t="s">
        <v>153</v>
      </c>
      <c r="O112" s="4">
        <v>6.25</v>
      </c>
      <c r="P112" s="4">
        <v>999</v>
      </c>
      <c r="Q112" s="4">
        <v>0</v>
      </c>
      <c r="R112" s="4">
        <v>0</v>
      </c>
      <c r="S112" s="4">
        <v>0</v>
      </c>
      <c r="T112" s="4">
        <v>1</v>
      </c>
      <c r="U112">
        <v>0</v>
      </c>
    </row>
    <row r="113" spans="3:21">
      <c r="C113" s="5" t="s">
        <v>338</v>
      </c>
      <c r="D113" s="4" t="s">
        <v>338</v>
      </c>
      <c r="E113" s="4" t="s">
        <v>109</v>
      </c>
      <c r="F113" s="4">
        <v>84</v>
      </c>
      <c r="G113" s="4">
        <v>4.665</v>
      </c>
      <c r="H113" s="4">
        <v>4.7149999999999901</v>
      </c>
      <c r="I113" s="4">
        <v>93.45</v>
      </c>
      <c r="J113" s="4">
        <v>3.8540000000000001</v>
      </c>
      <c r="K113" s="4" t="s">
        <v>70</v>
      </c>
      <c r="L113" s="4">
        <v>1</v>
      </c>
      <c r="M113" s="4" t="s">
        <v>110</v>
      </c>
      <c r="N113" s="4" t="s">
        <v>111</v>
      </c>
      <c r="O113" s="4">
        <v>5</v>
      </c>
      <c r="P113" s="4">
        <v>1</v>
      </c>
      <c r="Q113" s="4">
        <v>0</v>
      </c>
      <c r="R113" s="4">
        <v>0</v>
      </c>
      <c r="S113" s="4">
        <v>0</v>
      </c>
      <c r="T113" s="4">
        <v>0</v>
      </c>
      <c r="U113">
        <v>1</v>
      </c>
    </row>
    <row r="114" spans="3:21">
      <c r="C114" s="5" t="s">
        <v>356</v>
      </c>
      <c r="D114" s="4" t="s">
        <v>356</v>
      </c>
      <c r="E114" s="4" t="s">
        <v>166</v>
      </c>
      <c r="F114" s="4">
        <v>83</v>
      </c>
      <c r="G114" s="4">
        <v>4.71</v>
      </c>
      <c r="H114" s="4">
        <v>4.71</v>
      </c>
      <c r="I114" s="4">
        <v>27.239999999999799</v>
      </c>
      <c r="J114" s="4">
        <v>0.216</v>
      </c>
      <c r="K114" s="4" t="s">
        <v>20</v>
      </c>
      <c r="L114" s="4">
        <v>1</v>
      </c>
      <c r="M114" s="4" t="s">
        <v>167</v>
      </c>
      <c r="N114" s="4" t="s">
        <v>168</v>
      </c>
      <c r="O114" s="4">
        <v>13.3</v>
      </c>
      <c r="P114" s="4">
        <v>1.5</v>
      </c>
      <c r="Q114" s="4">
        <v>0</v>
      </c>
      <c r="R114" s="4">
        <v>0</v>
      </c>
      <c r="S114" s="4">
        <v>1</v>
      </c>
      <c r="T114" s="4">
        <v>0</v>
      </c>
      <c r="U114">
        <v>0</v>
      </c>
    </row>
    <row r="115" spans="3:21">
      <c r="C115" s="5" t="s">
        <v>374</v>
      </c>
      <c r="D115" s="4" t="s">
        <v>374</v>
      </c>
      <c r="E115" s="4" t="s">
        <v>219</v>
      </c>
      <c r="F115" s="4">
        <v>80</v>
      </c>
      <c r="G115" s="4">
        <v>4.8890000000000002</v>
      </c>
      <c r="H115" s="4">
        <v>4.8890000000000002</v>
      </c>
      <c r="I115" s="4">
        <v>19.350000000000001</v>
      </c>
      <c r="J115" s="4">
        <v>0.22600000000000001</v>
      </c>
      <c r="K115" s="4" t="s">
        <v>15</v>
      </c>
      <c r="L115" s="4">
        <v>1</v>
      </c>
      <c r="M115" s="4" t="s">
        <v>220</v>
      </c>
      <c r="N115" s="4" t="s">
        <v>221</v>
      </c>
      <c r="O115" s="4">
        <v>1.1000000000000001</v>
      </c>
      <c r="P115" s="4">
        <v>3</v>
      </c>
      <c r="Q115" s="4">
        <v>0</v>
      </c>
      <c r="R115" s="4">
        <v>1</v>
      </c>
      <c r="S115" s="4">
        <v>0</v>
      </c>
      <c r="T115" s="4">
        <v>0</v>
      </c>
      <c r="U115">
        <v>0</v>
      </c>
    </row>
    <row r="116" spans="3:21">
      <c r="C116" s="5" t="s">
        <v>331</v>
      </c>
      <c r="D116" s="4" t="s">
        <v>331</v>
      </c>
      <c r="E116" s="4" t="s">
        <v>88</v>
      </c>
      <c r="F116" s="4">
        <v>75</v>
      </c>
      <c r="G116" s="4">
        <v>5.21199999999999</v>
      </c>
      <c r="H116" s="4">
        <v>5.21199999999999</v>
      </c>
      <c r="I116" s="4">
        <v>3.89</v>
      </c>
      <c r="J116" s="4">
        <v>9.09999999999999E-2</v>
      </c>
      <c r="K116" s="4" t="s">
        <v>20</v>
      </c>
      <c r="L116" s="4">
        <v>0</v>
      </c>
      <c r="M116" s="4" t="s">
        <v>16</v>
      </c>
      <c r="N116" s="4" t="s">
        <v>17</v>
      </c>
      <c r="O116" s="4" t="s">
        <v>17</v>
      </c>
      <c r="P116" s="4" t="s">
        <v>17</v>
      </c>
      <c r="Q116" s="4">
        <v>0</v>
      </c>
      <c r="R116" s="4">
        <v>0</v>
      </c>
      <c r="S116" s="4">
        <v>1</v>
      </c>
      <c r="T116" s="4">
        <v>0</v>
      </c>
      <c r="U116">
        <v>0</v>
      </c>
    </row>
    <row r="117" spans="3:21">
      <c r="C117" s="5" t="s">
        <v>290</v>
      </c>
      <c r="D117" s="4" t="s">
        <v>290</v>
      </c>
      <c r="E117" s="4" t="s">
        <v>22</v>
      </c>
      <c r="F117" s="4">
        <v>38</v>
      </c>
      <c r="G117" s="4">
        <v>10.898</v>
      </c>
      <c r="H117" s="4">
        <v>10.65</v>
      </c>
      <c r="I117" s="4">
        <v>69.409999999999798</v>
      </c>
      <c r="J117" s="4">
        <v>1.3280000000000001</v>
      </c>
      <c r="K117" s="4" t="s">
        <v>20</v>
      </c>
      <c r="L117" s="4">
        <v>0</v>
      </c>
      <c r="M117" s="4" t="s">
        <v>16</v>
      </c>
      <c r="N117" s="4" t="s">
        <v>17</v>
      </c>
      <c r="O117" s="4" t="s">
        <v>17</v>
      </c>
      <c r="P117" s="4" t="s">
        <v>17</v>
      </c>
      <c r="Q117" s="4">
        <v>0</v>
      </c>
      <c r="R117" s="4">
        <v>0</v>
      </c>
      <c r="S117" s="4">
        <v>1</v>
      </c>
      <c r="T117" s="4">
        <v>0</v>
      </c>
      <c r="U117">
        <v>0</v>
      </c>
    </row>
    <row r="118" spans="3:21">
      <c r="C118" s="5" t="s">
        <v>306</v>
      </c>
      <c r="D118" s="4" t="s">
        <v>306</v>
      </c>
      <c r="E118" s="4" t="s">
        <v>49</v>
      </c>
      <c r="F118" s="4">
        <v>54</v>
      </c>
      <c r="G118" s="4">
        <v>7.6699999999999902</v>
      </c>
      <c r="H118" s="4">
        <v>7.6289999999999898</v>
      </c>
      <c r="I118" s="4">
        <v>21.0399999999999</v>
      </c>
      <c r="J118" s="4">
        <v>4.8120000000000003</v>
      </c>
      <c r="K118" s="4" t="s">
        <v>15</v>
      </c>
      <c r="L118" s="4">
        <v>0</v>
      </c>
      <c r="M118" s="4" t="s">
        <v>50</v>
      </c>
      <c r="N118" s="4" t="s">
        <v>17</v>
      </c>
      <c r="O118" s="4" t="s">
        <v>17</v>
      </c>
      <c r="P118" s="4" t="s">
        <v>17</v>
      </c>
      <c r="Q118" s="4">
        <v>0</v>
      </c>
      <c r="R118" s="4">
        <v>1</v>
      </c>
      <c r="S118" s="4">
        <v>0</v>
      </c>
      <c r="T118" s="4">
        <v>0</v>
      </c>
      <c r="U118">
        <v>0</v>
      </c>
    </row>
    <row r="119" spans="3:21">
      <c r="C119" s="5" t="s">
        <v>361</v>
      </c>
      <c r="D119" s="4" t="s">
        <v>361</v>
      </c>
      <c r="E119" s="4" t="s">
        <v>181</v>
      </c>
      <c r="F119" s="4">
        <v>22</v>
      </c>
      <c r="G119" s="4">
        <v>19.0309999999998</v>
      </c>
      <c r="H119" s="4">
        <v>19.0309999999998</v>
      </c>
      <c r="I119" s="4">
        <v>81.23</v>
      </c>
      <c r="J119" s="4">
        <v>1.1579999999999799</v>
      </c>
      <c r="K119" s="4" t="s">
        <v>60</v>
      </c>
      <c r="L119" s="4">
        <v>1</v>
      </c>
      <c r="M119" s="4" t="s">
        <v>182</v>
      </c>
      <c r="N119" s="4" t="s">
        <v>183</v>
      </c>
      <c r="O119" s="4">
        <v>5</v>
      </c>
      <c r="P119" s="4">
        <v>12</v>
      </c>
      <c r="Q119" s="4">
        <v>1</v>
      </c>
      <c r="R119" s="4">
        <v>0</v>
      </c>
      <c r="S119" s="4">
        <v>0</v>
      </c>
      <c r="T119" s="4">
        <v>0</v>
      </c>
      <c r="U119">
        <v>0</v>
      </c>
    </row>
    <row r="120" spans="3:21">
      <c r="C120" s="5" t="s">
        <v>345</v>
      </c>
      <c r="D120" s="4" t="s">
        <v>345</v>
      </c>
      <c r="E120" s="4" t="s">
        <v>131</v>
      </c>
      <c r="F120" s="4">
        <v>98</v>
      </c>
      <c r="G120" s="4">
        <v>3.746</v>
      </c>
      <c r="H120" s="4">
        <v>4.399</v>
      </c>
      <c r="I120" s="4">
        <v>16.100000000000001</v>
      </c>
      <c r="J120" s="4">
        <v>1.30899999999998</v>
      </c>
      <c r="K120" s="4" t="s">
        <v>37</v>
      </c>
      <c r="L120" s="4">
        <v>1</v>
      </c>
      <c r="M120" s="4" t="s">
        <v>132</v>
      </c>
      <c r="N120" s="4" t="s">
        <v>134</v>
      </c>
      <c r="O120" s="4">
        <v>10</v>
      </c>
      <c r="P120" s="4">
        <v>4</v>
      </c>
      <c r="Q120" s="4">
        <v>0</v>
      </c>
      <c r="R120" s="4">
        <v>0</v>
      </c>
      <c r="S120" s="4">
        <v>0</v>
      </c>
      <c r="T120" s="4">
        <v>1</v>
      </c>
      <c r="U120">
        <v>0</v>
      </c>
    </row>
    <row r="121" spans="3:21">
      <c r="C121" s="5" t="s">
        <v>350</v>
      </c>
      <c r="D121" s="4" t="s">
        <v>350</v>
      </c>
      <c r="E121" s="4" t="s">
        <v>148</v>
      </c>
      <c r="F121" s="4">
        <v>67</v>
      </c>
      <c r="G121" s="4">
        <v>6.4390000000000001</v>
      </c>
      <c r="H121" s="4">
        <v>6.4390000000000001</v>
      </c>
      <c r="I121" s="4">
        <v>52.799999999999798</v>
      </c>
      <c r="J121" s="4">
        <v>0.29599999999999799</v>
      </c>
      <c r="K121" s="4" t="s">
        <v>60</v>
      </c>
      <c r="L121" s="4">
        <v>1</v>
      </c>
      <c r="M121" s="4" t="s">
        <v>149</v>
      </c>
      <c r="N121" s="4" t="s">
        <v>150</v>
      </c>
      <c r="O121" s="4">
        <v>1.33</v>
      </c>
      <c r="P121" s="4">
        <v>12</v>
      </c>
      <c r="Q121" s="4">
        <v>1</v>
      </c>
      <c r="R121" s="4">
        <v>0</v>
      </c>
      <c r="S121" s="4">
        <v>0</v>
      </c>
      <c r="T121" s="4">
        <v>0</v>
      </c>
      <c r="U121">
        <v>0</v>
      </c>
    </row>
    <row r="122" spans="3:21">
      <c r="C122" s="5" t="s">
        <v>294</v>
      </c>
      <c r="D122" s="4" t="s">
        <v>294</v>
      </c>
      <c r="E122" s="4" t="s">
        <v>29</v>
      </c>
      <c r="F122" s="4">
        <v>51</v>
      </c>
      <c r="G122" s="4">
        <v>8.3469999999999906</v>
      </c>
      <c r="H122" s="4">
        <v>8.0960000000000001</v>
      </c>
      <c r="I122" s="4">
        <v>46.95</v>
      </c>
      <c r="J122" s="4">
        <v>2.1789999999999901</v>
      </c>
      <c r="K122" s="4" t="s">
        <v>30</v>
      </c>
      <c r="L122" s="4">
        <v>0</v>
      </c>
      <c r="M122" s="4" t="s">
        <v>16</v>
      </c>
      <c r="N122" s="4" t="s">
        <v>17</v>
      </c>
      <c r="O122" s="4" t="s">
        <v>17</v>
      </c>
      <c r="P122" s="4" t="s">
        <v>17</v>
      </c>
      <c r="Q122" s="4">
        <v>0</v>
      </c>
      <c r="R122" s="4">
        <v>0</v>
      </c>
      <c r="S122" s="4">
        <v>0</v>
      </c>
      <c r="T122" s="4">
        <v>0</v>
      </c>
      <c r="U122">
        <v>1</v>
      </c>
    </row>
    <row r="123" spans="3:21">
      <c r="C123" s="5" t="s">
        <v>373</v>
      </c>
      <c r="D123" s="4" t="s">
        <v>373</v>
      </c>
      <c r="E123" s="4" t="s">
        <v>216</v>
      </c>
      <c r="F123" s="4">
        <v>10</v>
      </c>
      <c r="G123" s="4">
        <v>37.5339999999998</v>
      </c>
      <c r="H123" s="4">
        <v>42.9819999999999</v>
      </c>
      <c r="I123" s="4">
        <v>44.2199999999998</v>
      </c>
      <c r="J123" s="4">
        <v>1.335</v>
      </c>
      <c r="K123" s="4" t="s">
        <v>20</v>
      </c>
      <c r="L123" s="4">
        <v>1</v>
      </c>
      <c r="M123" s="4" t="s">
        <v>217</v>
      </c>
      <c r="N123" s="4" t="s">
        <v>218</v>
      </c>
      <c r="O123" s="4">
        <v>1.5</v>
      </c>
      <c r="P123" s="4">
        <v>1</v>
      </c>
      <c r="Q123" s="4">
        <v>0</v>
      </c>
      <c r="R123" s="4">
        <v>0</v>
      </c>
      <c r="S123" s="4">
        <v>1</v>
      </c>
      <c r="T123" s="4">
        <v>0</v>
      </c>
      <c r="U123">
        <v>0</v>
      </c>
    </row>
    <row r="124" spans="3:21">
      <c r="C124" s="5" t="s">
        <v>317</v>
      </c>
      <c r="D124" s="4" t="s">
        <v>317</v>
      </c>
      <c r="E124" s="4" t="s">
        <v>68</v>
      </c>
      <c r="F124" s="4">
        <v>73</v>
      </c>
      <c r="G124" s="4">
        <v>5.8440000000000003</v>
      </c>
      <c r="H124" s="4">
        <v>8.6229999999999905</v>
      </c>
      <c r="I124" s="4">
        <v>97.489999999999796</v>
      </c>
      <c r="J124" s="4">
        <v>0</v>
      </c>
      <c r="K124" s="4" t="s">
        <v>28</v>
      </c>
      <c r="L124" s="4">
        <v>0</v>
      </c>
      <c r="M124" s="4" t="s">
        <v>16</v>
      </c>
      <c r="N124" s="4" t="s">
        <v>17</v>
      </c>
      <c r="O124" s="4" t="s">
        <v>17</v>
      </c>
      <c r="P124" s="4" t="s">
        <v>17</v>
      </c>
      <c r="Q124" s="4">
        <v>0</v>
      </c>
      <c r="R124" s="4">
        <v>0</v>
      </c>
      <c r="S124" s="4">
        <v>0</v>
      </c>
      <c r="T124" s="4">
        <v>0</v>
      </c>
      <c r="U124">
        <v>1</v>
      </c>
    </row>
    <row r="125" spans="3:21">
      <c r="C125" s="5" t="s">
        <v>354</v>
      </c>
      <c r="D125" s="4" t="s">
        <v>354</v>
      </c>
      <c r="E125" s="4" t="s">
        <v>161</v>
      </c>
      <c r="F125" s="4">
        <v>30</v>
      </c>
      <c r="G125" s="4">
        <v>12.872</v>
      </c>
      <c r="H125" s="4">
        <v>16.247999999999902</v>
      </c>
      <c r="I125" s="4">
        <v>22.77</v>
      </c>
      <c r="J125" s="4">
        <v>2.4319999999999902</v>
      </c>
      <c r="K125" s="4" t="s">
        <v>70</v>
      </c>
      <c r="L125" s="4">
        <v>1</v>
      </c>
      <c r="M125" s="4" t="s">
        <v>162</v>
      </c>
      <c r="N125" s="4" t="s">
        <v>163</v>
      </c>
      <c r="O125" s="4">
        <v>2.5</v>
      </c>
      <c r="P125" s="4">
        <v>24</v>
      </c>
      <c r="Q125" s="4">
        <v>0</v>
      </c>
      <c r="R125" s="4">
        <v>0</v>
      </c>
      <c r="S125" s="4">
        <v>0</v>
      </c>
      <c r="T125" s="4">
        <v>0</v>
      </c>
      <c r="U125">
        <v>1</v>
      </c>
    </row>
    <row r="126" spans="3:21">
      <c r="C126" s="5" t="s">
        <v>372</v>
      </c>
      <c r="D126" s="4" t="s">
        <v>372</v>
      </c>
      <c r="E126" s="4" t="s">
        <v>213</v>
      </c>
      <c r="F126" s="4">
        <v>18</v>
      </c>
      <c r="G126" s="4">
        <v>25.526</v>
      </c>
      <c r="H126" s="4">
        <v>25.526</v>
      </c>
      <c r="I126" s="4">
        <v>11.21</v>
      </c>
      <c r="J126" s="4">
        <v>4.58699999999999</v>
      </c>
      <c r="K126" s="4" t="s">
        <v>66</v>
      </c>
      <c r="L126" s="4">
        <v>1</v>
      </c>
      <c r="M126" s="4" t="s">
        <v>214</v>
      </c>
      <c r="N126" s="4" t="s">
        <v>215</v>
      </c>
      <c r="O126" s="4">
        <v>5</v>
      </c>
      <c r="P126" s="4">
        <v>12</v>
      </c>
      <c r="Q126" s="4">
        <v>0</v>
      </c>
      <c r="R126" s="4">
        <v>0</v>
      </c>
      <c r="S126" s="4">
        <v>0</v>
      </c>
      <c r="T126" s="4">
        <v>0</v>
      </c>
      <c r="U126">
        <v>1</v>
      </c>
    </row>
    <row r="127" spans="3:21">
      <c r="C127" s="5" t="s">
        <v>362</v>
      </c>
      <c r="D127" s="4" t="s">
        <v>362</v>
      </c>
      <c r="E127" s="4" t="s">
        <v>184</v>
      </c>
      <c r="F127" s="4">
        <v>2</v>
      </c>
      <c r="G127" s="4">
        <v>93.5979999999999</v>
      </c>
      <c r="H127" s="4">
        <v>93.5979999999999</v>
      </c>
      <c r="I127" s="4">
        <v>51.5399999999999</v>
      </c>
      <c r="J127" s="4">
        <v>3.5190000000000001</v>
      </c>
      <c r="K127" s="4" t="s">
        <v>20</v>
      </c>
      <c r="L127" s="4">
        <v>1</v>
      </c>
      <c r="M127" s="4" t="s">
        <v>185</v>
      </c>
      <c r="N127" s="4" t="s">
        <v>186</v>
      </c>
      <c r="O127" s="4">
        <v>2</v>
      </c>
      <c r="P127" s="4">
        <v>1</v>
      </c>
      <c r="Q127" s="4">
        <v>0</v>
      </c>
      <c r="R127" s="4">
        <v>0</v>
      </c>
      <c r="S127" s="4">
        <v>1</v>
      </c>
      <c r="T127" s="4">
        <v>0</v>
      </c>
      <c r="U127">
        <v>0</v>
      </c>
    </row>
    <row r="128" spans="3:21">
      <c r="C128" s="5" t="s">
        <v>339</v>
      </c>
      <c r="D128" s="4" t="s">
        <v>339</v>
      </c>
      <c r="E128" s="4" t="s">
        <v>112</v>
      </c>
      <c r="F128" s="4">
        <v>56</v>
      </c>
      <c r="G128" s="4">
        <v>7.5839999999999801</v>
      </c>
      <c r="H128" s="4">
        <v>15.19</v>
      </c>
      <c r="I128" s="4">
        <v>96.64</v>
      </c>
      <c r="J128" s="4">
        <v>4.8019999999999801</v>
      </c>
      <c r="K128" s="4" t="s">
        <v>98</v>
      </c>
      <c r="L128" s="4">
        <v>1</v>
      </c>
      <c r="M128" s="4" t="s">
        <v>113</v>
      </c>
      <c r="N128" s="4" t="s">
        <v>114</v>
      </c>
      <c r="O128" s="4">
        <v>20</v>
      </c>
      <c r="P128" s="4">
        <v>3</v>
      </c>
      <c r="Q128" s="4">
        <v>0</v>
      </c>
      <c r="R128" s="4">
        <v>0</v>
      </c>
      <c r="S128" s="4">
        <v>0</v>
      </c>
      <c r="T128" s="4">
        <v>0</v>
      </c>
      <c r="U128">
        <v>1</v>
      </c>
    </row>
    <row r="129" spans="3:21">
      <c r="C129" s="5" t="s">
        <v>327</v>
      </c>
      <c r="D129" s="4" t="s">
        <v>327</v>
      </c>
      <c r="E129" s="4" t="s">
        <v>82</v>
      </c>
      <c r="F129" s="4">
        <v>1</v>
      </c>
      <c r="G129" s="4">
        <v>334.301999999999</v>
      </c>
      <c r="H129" s="4">
        <v>473.97899999999902</v>
      </c>
      <c r="I129" s="4">
        <v>15.16</v>
      </c>
      <c r="J129" s="4">
        <v>4.7789999999999901</v>
      </c>
      <c r="K129" s="4" t="s">
        <v>15</v>
      </c>
      <c r="L129" s="4">
        <v>0</v>
      </c>
      <c r="M129" s="4" t="s">
        <v>16</v>
      </c>
      <c r="N129" s="4" t="s">
        <v>17</v>
      </c>
      <c r="O129" s="4" t="s">
        <v>17</v>
      </c>
      <c r="P129" s="4" t="s">
        <v>17</v>
      </c>
      <c r="Q129" s="4">
        <v>0</v>
      </c>
      <c r="R129" s="4">
        <v>1</v>
      </c>
      <c r="S129" s="4">
        <v>0</v>
      </c>
      <c r="T129" s="4">
        <v>0</v>
      </c>
      <c r="U129">
        <v>0</v>
      </c>
    </row>
    <row r="130" spans="3:21">
      <c r="C130" s="5" t="s">
        <v>380</v>
      </c>
      <c r="D130" s="4" t="s">
        <v>380</v>
      </c>
      <c r="E130" s="4" t="s">
        <v>238</v>
      </c>
      <c r="F130" s="4">
        <v>37</v>
      </c>
      <c r="G130" s="4">
        <v>10.9669999999998</v>
      </c>
      <c r="H130" s="4">
        <v>50.081000000000003</v>
      </c>
      <c r="I130" s="4">
        <v>70.06</v>
      </c>
      <c r="J130" s="4">
        <v>1.544</v>
      </c>
      <c r="K130" s="4" t="s">
        <v>20</v>
      </c>
      <c r="L130" s="4">
        <v>1</v>
      </c>
      <c r="M130" s="4" t="s">
        <v>239</v>
      </c>
      <c r="N130" s="4" t="s">
        <v>240</v>
      </c>
      <c r="O130" s="4">
        <v>1.5</v>
      </c>
      <c r="P130" s="4">
        <v>1</v>
      </c>
      <c r="Q130" s="4">
        <v>0</v>
      </c>
      <c r="R130" s="4">
        <v>0</v>
      </c>
      <c r="S130" s="4">
        <v>1</v>
      </c>
      <c r="T130" s="4">
        <v>0</v>
      </c>
      <c r="U130">
        <v>0</v>
      </c>
    </row>
    <row r="131" spans="3:21">
      <c r="C131" s="5" t="s">
        <v>333</v>
      </c>
      <c r="D131" s="4" t="s">
        <v>333</v>
      </c>
      <c r="E131" s="4" t="s">
        <v>90</v>
      </c>
      <c r="F131" s="4">
        <v>35</v>
      </c>
      <c r="G131" s="4">
        <v>11.625</v>
      </c>
      <c r="H131" s="4">
        <v>11.504</v>
      </c>
      <c r="I131" s="4">
        <v>50.31</v>
      </c>
      <c r="J131" s="4">
        <v>7.9740000000000002</v>
      </c>
      <c r="K131" s="4" t="s">
        <v>15</v>
      </c>
      <c r="L131" s="4">
        <v>1</v>
      </c>
      <c r="M131" s="4" t="s">
        <v>91</v>
      </c>
      <c r="N131" s="4" t="s">
        <v>93</v>
      </c>
      <c r="O131" s="4">
        <v>16.670000000000002</v>
      </c>
      <c r="P131" s="4">
        <v>12</v>
      </c>
      <c r="Q131" s="4">
        <v>0</v>
      </c>
      <c r="R131" s="4">
        <v>1</v>
      </c>
      <c r="S131" s="4">
        <v>0</v>
      </c>
      <c r="T131" s="4">
        <v>0</v>
      </c>
      <c r="U131">
        <v>0</v>
      </c>
    </row>
    <row r="132" spans="3:21">
      <c r="C132" s="5" t="s">
        <v>296</v>
      </c>
      <c r="D132" s="4" t="s">
        <v>296</v>
      </c>
      <c r="E132" s="4" t="s">
        <v>32</v>
      </c>
      <c r="F132" s="4">
        <v>36</v>
      </c>
      <c r="G132" s="4">
        <v>11.3189999999999</v>
      </c>
      <c r="H132" s="4">
        <v>10.9669999999998</v>
      </c>
      <c r="I132" s="4">
        <v>10.07</v>
      </c>
      <c r="J132" s="4">
        <v>1.4530000000000001</v>
      </c>
      <c r="K132" s="4" t="s">
        <v>33</v>
      </c>
      <c r="L132" s="4">
        <v>0</v>
      </c>
      <c r="M132" s="4" t="s">
        <v>16</v>
      </c>
      <c r="N132" s="4" t="s">
        <v>34</v>
      </c>
      <c r="O132" s="4" t="s">
        <v>17</v>
      </c>
      <c r="P132" s="4" t="s">
        <v>17</v>
      </c>
      <c r="Q132" s="4">
        <v>0</v>
      </c>
      <c r="R132" s="4">
        <v>0</v>
      </c>
      <c r="S132" s="4">
        <v>0</v>
      </c>
      <c r="T132" s="4">
        <v>0</v>
      </c>
      <c r="U132">
        <v>1</v>
      </c>
    </row>
    <row r="133" spans="3:21">
      <c r="C133" s="5" t="s">
        <v>377</v>
      </c>
      <c r="D133" s="4" t="s">
        <v>377</v>
      </c>
      <c r="E133" s="4" t="s">
        <v>228</v>
      </c>
      <c r="F133" s="4">
        <v>47</v>
      </c>
      <c r="G133" s="4">
        <v>8.8829999999999902</v>
      </c>
      <c r="H133" s="4">
        <v>8.64</v>
      </c>
      <c r="I133" s="4">
        <v>50.1499999999998</v>
      </c>
      <c r="J133" s="4">
        <v>1.5149999999999799</v>
      </c>
      <c r="K133" s="4" t="s">
        <v>28</v>
      </c>
      <c r="L133" s="4">
        <v>1</v>
      </c>
      <c r="M133" s="4" t="s">
        <v>229</v>
      </c>
      <c r="N133" s="4" t="s">
        <v>230</v>
      </c>
      <c r="O133" s="4">
        <v>3.5</v>
      </c>
      <c r="P133" s="4">
        <v>3</v>
      </c>
      <c r="Q133" s="4">
        <v>0</v>
      </c>
      <c r="R133" s="4">
        <v>0</v>
      </c>
      <c r="S133" s="4">
        <v>0</v>
      </c>
      <c r="T133" s="4">
        <v>0</v>
      </c>
      <c r="U133">
        <v>1</v>
      </c>
    </row>
    <row r="134" spans="3:21">
      <c r="C134" s="5" t="s">
        <v>366</v>
      </c>
      <c r="D134" s="4" t="s">
        <v>366</v>
      </c>
      <c r="E134" s="4" t="s">
        <v>196</v>
      </c>
      <c r="F134" s="4">
        <v>86</v>
      </c>
      <c r="G134" s="4">
        <v>4.6479999999999899</v>
      </c>
      <c r="H134" s="4">
        <v>4.6479999999999899</v>
      </c>
      <c r="I134" s="4">
        <v>25.59</v>
      </c>
      <c r="J134" s="4">
        <v>8.5000000000000006E-2</v>
      </c>
      <c r="K134" s="4" t="s">
        <v>60</v>
      </c>
      <c r="L134" s="4">
        <v>1</v>
      </c>
      <c r="M134" s="4" t="s">
        <v>197</v>
      </c>
      <c r="N134" s="4" t="s">
        <v>198</v>
      </c>
      <c r="O134" s="4">
        <v>2</v>
      </c>
      <c r="P134" s="4">
        <v>6</v>
      </c>
      <c r="Q134" s="4">
        <v>1</v>
      </c>
      <c r="R134" s="4">
        <v>0</v>
      </c>
      <c r="S134" s="4">
        <v>0</v>
      </c>
      <c r="T134" s="4">
        <v>0</v>
      </c>
      <c r="U134">
        <v>0</v>
      </c>
    </row>
    <row r="135" spans="3:21">
      <c r="C135" s="5" t="s">
        <v>321</v>
      </c>
      <c r="D135" s="4" t="s">
        <v>321</v>
      </c>
      <c r="E135" s="4" t="s">
        <v>74</v>
      </c>
      <c r="F135" s="4">
        <v>95</v>
      </c>
      <c r="G135" s="4">
        <v>3.8820000000000001</v>
      </c>
      <c r="H135" s="4">
        <v>3.8820000000000001</v>
      </c>
      <c r="I135" s="4">
        <v>28.77</v>
      </c>
      <c r="J135" s="4">
        <v>3.52199999999999</v>
      </c>
      <c r="K135" s="4" t="s">
        <v>37</v>
      </c>
      <c r="L135" s="4">
        <v>0</v>
      </c>
      <c r="M135" s="4" t="s">
        <v>16</v>
      </c>
      <c r="N135" s="4" t="s">
        <v>17</v>
      </c>
      <c r="O135" s="4" t="s">
        <v>17</v>
      </c>
      <c r="P135" s="4" t="s">
        <v>17</v>
      </c>
      <c r="Q135" s="4">
        <v>0</v>
      </c>
      <c r="R135" s="4">
        <v>0</v>
      </c>
      <c r="S135" s="4">
        <v>0</v>
      </c>
      <c r="T135" s="4">
        <v>1</v>
      </c>
      <c r="U135">
        <v>0</v>
      </c>
    </row>
    <row r="136" spans="3:21">
      <c r="C136" s="5" t="s">
        <v>383</v>
      </c>
      <c r="D136" s="4" t="s">
        <v>383</v>
      </c>
      <c r="E136" s="4" t="s">
        <v>246</v>
      </c>
      <c r="F136" s="4">
        <v>57</v>
      </c>
      <c r="G136" s="4">
        <v>7.5249999999999799</v>
      </c>
      <c r="H136" s="4">
        <v>13.3069999999998</v>
      </c>
      <c r="I136" s="4">
        <v>79.329999999999799</v>
      </c>
      <c r="J136" s="4">
        <v>0.867999999999998</v>
      </c>
      <c r="K136" s="4" t="s">
        <v>28</v>
      </c>
      <c r="L136" s="4">
        <v>1</v>
      </c>
      <c r="M136" s="4" t="s">
        <v>247</v>
      </c>
      <c r="N136" s="4" t="s">
        <v>248</v>
      </c>
      <c r="O136" s="4">
        <v>4</v>
      </c>
      <c r="P136" s="4">
        <v>12</v>
      </c>
      <c r="Q136" s="4">
        <v>0</v>
      </c>
      <c r="R136" s="4">
        <v>0</v>
      </c>
      <c r="S136" s="4">
        <v>0</v>
      </c>
      <c r="T136" s="4">
        <v>0</v>
      </c>
      <c r="U136">
        <v>1</v>
      </c>
    </row>
  </sheetData>
  <mergeCells count="27">
    <mergeCell ref="B4:C4"/>
    <mergeCell ref="D4:E4"/>
    <mergeCell ref="F4:G4"/>
    <mergeCell ref="B3:G3"/>
    <mergeCell ref="J3:M3"/>
    <mergeCell ref="C24:E24"/>
    <mergeCell ref="C25:E25"/>
    <mergeCell ref="C26:E26"/>
    <mergeCell ref="F23:I23"/>
    <mergeCell ref="F24:I24"/>
    <mergeCell ref="F25:I25"/>
    <mergeCell ref="F26:I26"/>
    <mergeCell ref="C18:W18"/>
    <mergeCell ref="C19:E19"/>
    <mergeCell ref="C20:E20"/>
    <mergeCell ref="F19:W19"/>
    <mergeCell ref="C22:I22"/>
    <mergeCell ref="C23:E23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 xr:uid="{ED1A41CB-53BE-4304-BB9A-57398212CE9E}"/>
    <hyperlink ref="D4" location="'STDPartition'!$B$28:$B$28" display="Partition Summary" xr:uid="{F3C3D08A-7E5B-4A4C-8CDB-348647960748}"/>
    <hyperlink ref="F4" location="'STDPartition'!$B$34:$B$34" display="Partitioned Data" xr:uid="{33ED2EBA-A8C3-42D1-848E-A81A2EACDF00}"/>
  </hyperlink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614F-AB54-48EE-8E01-247CFA39ABC8}">
  <dimension ref="B1:CV90"/>
  <sheetViews>
    <sheetView showGridLines="0" workbookViewId="0"/>
  </sheetViews>
  <sheetFormatPr defaultRowHeight="15.75"/>
  <cols>
    <col min="6" max="6" width="11.875" bestFit="1" customWidth="1"/>
    <col min="14" max="14" width="26.5" bestFit="1" customWidth="1"/>
  </cols>
  <sheetData>
    <row r="1" spans="2:100" ht="18.75">
      <c r="B1" s="2" t="s">
        <v>406</v>
      </c>
      <c r="N1" t="s">
        <v>407</v>
      </c>
      <c r="CV1" s="12" t="s">
        <v>408</v>
      </c>
    </row>
    <row r="3" spans="2:100">
      <c r="B3" s="17" t="s">
        <v>263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264</v>
      </c>
      <c r="O3" s="18"/>
      <c r="P3" s="18"/>
      <c r="Q3" s="19"/>
    </row>
    <row r="4" spans="2:100">
      <c r="B4" s="15" t="s">
        <v>265</v>
      </c>
      <c r="C4" s="15"/>
      <c r="D4" s="15" t="s">
        <v>409</v>
      </c>
      <c r="E4" s="15"/>
      <c r="F4" s="20" t="s">
        <v>410</v>
      </c>
      <c r="G4" s="21"/>
      <c r="H4" s="20" t="s">
        <v>411</v>
      </c>
      <c r="I4" s="21"/>
      <c r="J4" s="20" t="s">
        <v>412</v>
      </c>
      <c r="K4" s="21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00">
      <c r="B5" s="20" t="s">
        <v>413</v>
      </c>
      <c r="C5" s="21"/>
      <c r="D5" s="20" t="s">
        <v>414</v>
      </c>
      <c r="E5" s="21"/>
      <c r="F5" s="20" t="s">
        <v>415</v>
      </c>
      <c r="G5" s="21"/>
      <c r="H5" s="20" t="s">
        <v>416</v>
      </c>
      <c r="I5" s="21"/>
      <c r="J5" s="22"/>
      <c r="K5" s="23"/>
      <c r="N5" s="8">
        <v>94</v>
      </c>
      <c r="O5" s="8">
        <v>23</v>
      </c>
      <c r="P5" s="8">
        <v>8</v>
      </c>
      <c r="Q5" s="8">
        <v>125</v>
      </c>
    </row>
    <row r="10" spans="2:100" ht="18.75">
      <c r="B10" s="3" t="s">
        <v>265</v>
      </c>
    </row>
    <row r="12" spans="2:100">
      <c r="C12" s="13" t="s">
        <v>271</v>
      </c>
      <c r="D12" s="13"/>
      <c r="E12" s="13"/>
      <c r="F12" s="13"/>
      <c r="G12" s="13"/>
      <c r="H12" s="13"/>
      <c r="I12" s="13"/>
      <c r="J12" s="13"/>
      <c r="K12" s="13"/>
    </row>
    <row r="13" spans="2:100">
      <c r="C13" s="9" t="s">
        <v>272</v>
      </c>
      <c r="D13" s="9"/>
      <c r="E13" s="9"/>
      <c r="F13" s="10"/>
      <c r="G13" s="6" t="s">
        <v>273</v>
      </c>
      <c r="H13" s="6"/>
      <c r="I13" s="6"/>
      <c r="J13" s="6"/>
      <c r="K13" s="6"/>
    </row>
    <row r="14" spans="2:100">
      <c r="C14" s="9" t="s">
        <v>274</v>
      </c>
      <c r="D14" s="9"/>
      <c r="E14" s="9"/>
      <c r="F14" s="10"/>
      <c r="G14" s="6" t="s">
        <v>417</v>
      </c>
      <c r="H14" s="6"/>
      <c r="I14" s="6"/>
      <c r="J14" s="6"/>
      <c r="K14" s="6"/>
    </row>
    <row r="15" spans="2:100">
      <c r="C15" s="9" t="s">
        <v>418</v>
      </c>
      <c r="D15" s="9"/>
      <c r="E15" s="9"/>
      <c r="F15" s="10"/>
      <c r="G15" s="6" t="s">
        <v>419</v>
      </c>
      <c r="H15" s="6"/>
      <c r="I15" s="6"/>
      <c r="J15" s="6"/>
      <c r="K15" s="6"/>
    </row>
    <row r="16" spans="2:100">
      <c r="C16" s="9" t="s">
        <v>420</v>
      </c>
      <c r="D16" s="9"/>
      <c r="E16" s="9"/>
      <c r="F16" s="10"/>
      <c r="G16" s="6">
        <v>60</v>
      </c>
      <c r="H16" s="6"/>
      <c r="I16" s="6"/>
      <c r="J16" s="6"/>
      <c r="K16" s="6"/>
    </row>
    <row r="17" spans="3:11">
      <c r="C17" s="9" t="s">
        <v>421</v>
      </c>
      <c r="D17" s="9"/>
      <c r="E17" s="9"/>
      <c r="F17" s="10"/>
      <c r="G17" s="6" t="s">
        <v>422</v>
      </c>
      <c r="H17" s="6"/>
      <c r="I17" s="6"/>
      <c r="J17" s="6"/>
      <c r="K17" s="6"/>
    </row>
    <row r="18" spans="3:11">
      <c r="C18" s="9" t="s">
        <v>423</v>
      </c>
      <c r="D18" s="9"/>
      <c r="E18" s="9"/>
      <c r="F18" s="10"/>
      <c r="G18" s="6">
        <v>40</v>
      </c>
      <c r="H18" s="6"/>
      <c r="I18" s="6"/>
      <c r="J18" s="6"/>
      <c r="K18" s="6"/>
    </row>
    <row r="20" spans="3:11">
      <c r="C20" s="13" t="s">
        <v>279</v>
      </c>
      <c r="D20" s="13"/>
      <c r="E20" s="13"/>
      <c r="F20" s="13"/>
    </row>
    <row r="21" spans="3:11">
      <c r="C21" s="9" t="s">
        <v>424</v>
      </c>
      <c r="D21" s="10"/>
      <c r="E21" s="6">
        <v>2</v>
      </c>
      <c r="F21" s="6"/>
    </row>
    <row r="22" spans="3:11">
      <c r="C22" s="9" t="s">
        <v>425</v>
      </c>
      <c r="D22" s="10"/>
      <c r="E22" s="8" t="s">
        <v>284</v>
      </c>
      <c r="F22" s="8" t="s">
        <v>285</v>
      </c>
    </row>
    <row r="23" spans="3:11">
      <c r="C23" s="9" t="s">
        <v>426</v>
      </c>
      <c r="D23" s="10"/>
      <c r="E23" s="8"/>
      <c r="F23" s="8"/>
    </row>
    <row r="24" spans="3:11">
      <c r="C24" s="9" t="s">
        <v>427</v>
      </c>
      <c r="D24" s="10"/>
      <c r="E24" s="16" t="s">
        <v>7</v>
      </c>
      <c r="F24" s="16"/>
    </row>
    <row r="26" spans="3:11">
      <c r="C26" s="13" t="s">
        <v>428</v>
      </c>
      <c r="D26" s="13"/>
      <c r="E26" s="13"/>
      <c r="F26" s="13"/>
      <c r="G26" s="13"/>
      <c r="H26" s="13"/>
      <c r="I26" s="13"/>
    </row>
    <row r="27" spans="3:11">
      <c r="C27" s="9" t="s">
        <v>429</v>
      </c>
      <c r="D27" s="9"/>
      <c r="E27" s="10"/>
      <c r="F27" s="6" t="b">
        <v>0</v>
      </c>
      <c r="G27" s="6"/>
      <c r="H27" s="6"/>
      <c r="I27" s="6"/>
    </row>
    <row r="29" spans="3:11">
      <c r="C29" s="13" t="s">
        <v>430</v>
      </c>
      <c r="D29" s="13"/>
      <c r="E29" s="13"/>
      <c r="F29" s="13"/>
      <c r="G29" s="13"/>
      <c r="H29" s="13"/>
      <c r="I29" s="13"/>
    </row>
    <row r="30" spans="3:11">
      <c r="C30" s="9" t="s">
        <v>431</v>
      </c>
      <c r="D30" s="9"/>
      <c r="E30" s="10"/>
      <c r="F30" s="6" t="b">
        <v>1</v>
      </c>
      <c r="G30" s="6"/>
      <c r="H30" s="6"/>
      <c r="I30" s="6"/>
    </row>
    <row r="32" spans="3:11">
      <c r="C32" s="13" t="s">
        <v>432</v>
      </c>
      <c r="D32" s="13"/>
      <c r="E32" s="13"/>
      <c r="F32" s="13"/>
      <c r="G32" s="13"/>
      <c r="H32" s="13"/>
      <c r="I32" s="13"/>
    </row>
    <row r="33" spans="3:9">
      <c r="C33" s="9" t="s">
        <v>433</v>
      </c>
      <c r="D33" s="9"/>
      <c r="E33" s="10"/>
      <c r="F33" s="6">
        <v>50</v>
      </c>
      <c r="G33" s="6"/>
      <c r="H33" s="6"/>
      <c r="I33" s="6"/>
    </row>
    <row r="34" spans="3:9">
      <c r="C34" s="9" t="s">
        <v>434</v>
      </c>
      <c r="D34" s="9"/>
      <c r="E34" s="10"/>
      <c r="F34" s="6" t="s">
        <v>435</v>
      </c>
      <c r="G34" s="6"/>
      <c r="H34" s="6"/>
      <c r="I34" s="6"/>
    </row>
    <row r="36" spans="3:9">
      <c r="C36" s="13" t="s">
        <v>436</v>
      </c>
      <c r="D36" s="13"/>
      <c r="E36" s="13"/>
      <c r="F36" s="13"/>
      <c r="G36" s="13"/>
      <c r="H36" s="13"/>
      <c r="I36" s="13"/>
    </row>
    <row r="37" spans="3:9">
      <c r="C37" s="9" t="s">
        <v>437</v>
      </c>
      <c r="D37" s="9"/>
      <c r="E37" s="10"/>
      <c r="F37" s="6">
        <v>2</v>
      </c>
      <c r="G37" s="6"/>
      <c r="H37" s="6"/>
      <c r="I37" s="6"/>
    </row>
    <row r="38" spans="3:9">
      <c r="C38" s="9" t="s">
        <v>438</v>
      </c>
      <c r="D38" s="9"/>
      <c r="E38" s="10"/>
      <c r="F38" s="6">
        <v>1</v>
      </c>
      <c r="G38" s="6"/>
      <c r="H38" s="6"/>
      <c r="I38" s="6"/>
    </row>
    <row r="39" spans="3:9">
      <c r="C39" s="9" t="s">
        <v>439</v>
      </c>
      <c r="D39" s="9"/>
      <c r="E39" s="10"/>
      <c r="F39" s="6">
        <v>0.3</v>
      </c>
      <c r="G39" s="6"/>
      <c r="H39" s="6"/>
      <c r="I39" s="6"/>
    </row>
    <row r="41" spans="3:9">
      <c r="C41" s="13" t="s">
        <v>440</v>
      </c>
      <c r="D41" s="13"/>
      <c r="E41" s="13"/>
      <c r="F41" s="13"/>
      <c r="G41" s="13"/>
      <c r="H41" s="13"/>
      <c r="I41" s="13"/>
    </row>
    <row r="42" spans="3:9">
      <c r="C42" s="9" t="s">
        <v>441</v>
      </c>
      <c r="D42" s="9"/>
      <c r="E42" s="10"/>
      <c r="F42" s="6" t="b">
        <v>1</v>
      </c>
      <c r="G42" s="6"/>
      <c r="H42" s="6"/>
      <c r="I42" s="6"/>
    </row>
    <row r="43" spans="3:9">
      <c r="C43" s="9" t="s">
        <v>442</v>
      </c>
      <c r="D43" s="9"/>
      <c r="E43" s="10"/>
      <c r="F43" s="6" t="b">
        <v>1</v>
      </c>
      <c r="G43" s="6"/>
      <c r="H43" s="6"/>
      <c r="I43" s="6"/>
    </row>
    <row r="44" spans="3:9">
      <c r="C44" s="9" t="s">
        <v>443</v>
      </c>
      <c r="D44" s="9"/>
      <c r="E44" s="10"/>
      <c r="F44" s="6" t="b">
        <v>1</v>
      </c>
      <c r="G44" s="6"/>
      <c r="H44" s="6"/>
      <c r="I44" s="6"/>
    </row>
    <row r="46" spans="3:9">
      <c r="C46" s="13" t="s">
        <v>444</v>
      </c>
      <c r="D46" s="13"/>
      <c r="E46" s="13"/>
      <c r="F46" s="13"/>
      <c r="G46" s="13"/>
    </row>
    <row r="47" spans="3:9">
      <c r="C47" s="16" t="s">
        <v>445</v>
      </c>
      <c r="D47" s="16"/>
      <c r="E47" s="16"/>
      <c r="F47" s="16"/>
      <c r="G47" s="16"/>
    </row>
    <row r="48" spans="3:9">
      <c r="C48" s="16" t="s">
        <v>446</v>
      </c>
      <c r="D48" s="16"/>
      <c r="E48" s="16"/>
      <c r="F48" s="16"/>
      <c r="G48" s="16"/>
    </row>
    <row r="51" spans="2:5" ht="18.75">
      <c r="B51" s="3" t="s">
        <v>409</v>
      </c>
    </row>
    <row r="53" spans="2:5">
      <c r="C53" s="5" t="s">
        <v>447</v>
      </c>
      <c r="D53" t="s">
        <v>448</v>
      </c>
    </row>
    <row r="54" spans="2:5">
      <c r="C54" s="5" t="s">
        <v>449</v>
      </c>
      <c r="D54">
        <v>1</v>
      </c>
    </row>
    <row r="55" spans="2:5">
      <c r="C55" s="5" t="s">
        <v>450</v>
      </c>
      <c r="D55">
        <v>57</v>
      </c>
    </row>
    <row r="56" spans="2:5">
      <c r="C56" s="5" t="s">
        <v>451</v>
      </c>
      <c r="D56">
        <v>78.387328591650146</v>
      </c>
    </row>
    <row r="57" spans="2:5">
      <c r="C57" s="5" t="s">
        <v>452</v>
      </c>
      <c r="D57">
        <v>3.8229954606320393E-2</v>
      </c>
    </row>
    <row r="59" spans="2:5" ht="18.75">
      <c r="B59" s="3" t="s">
        <v>410</v>
      </c>
    </row>
    <row r="61" spans="2:5">
      <c r="C61" s="5" t="s">
        <v>453</v>
      </c>
      <c r="D61" t="s">
        <v>454</v>
      </c>
      <c r="E61" t="s">
        <v>455</v>
      </c>
    </row>
    <row r="62" spans="2:5">
      <c r="C62" s="5" t="s">
        <v>456</v>
      </c>
      <c r="D62" s="4">
        <v>7.7459666924148332</v>
      </c>
      <c r="E62" t="b">
        <v>1</v>
      </c>
    </row>
    <row r="63" spans="2:5">
      <c r="C63" s="5" t="s">
        <v>284</v>
      </c>
      <c r="D63" s="4">
        <v>2.9972209350218635</v>
      </c>
      <c r="E63" t="b">
        <v>1</v>
      </c>
    </row>
    <row r="64" spans="2:5">
      <c r="C64" s="5" t="s">
        <v>285</v>
      </c>
      <c r="D64" s="4">
        <v>2.5872528966106905</v>
      </c>
      <c r="E64" t="b">
        <v>1</v>
      </c>
    </row>
    <row r="67" spans="2:10">
      <c r="C67" s="5" t="s">
        <v>457</v>
      </c>
      <c r="D67" t="s">
        <v>458</v>
      </c>
    </row>
    <row r="68" spans="2:10">
      <c r="C68" s="5" t="s">
        <v>459</v>
      </c>
      <c r="D68">
        <v>1.0319486666302737E-13</v>
      </c>
    </row>
    <row r="69" spans="2:10" ht="18.75">
      <c r="B69" s="3" t="s">
        <v>411</v>
      </c>
    </row>
    <row r="71" spans="2:10">
      <c r="C71" s="5" t="s">
        <v>453</v>
      </c>
      <c r="D71" t="s">
        <v>460</v>
      </c>
      <c r="E71" t="s">
        <v>461</v>
      </c>
      <c r="F71" t="s">
        <v>462</v>
      </c>
      <c r="G71" t="s">
        <v>463</v>
      </c>
      <c r="H71" t="s">
        <v>464</v>
      </c>
      <c r="I71" t="s">
        <v>465</v>
      </c>
      <c r="J71" t="s">
        <v>466</v>
      </c>
    </row>
    <row r="72" spans="2:10">
      <c r="C72" s="5" t="s">
        <v>456</v>
      </c>
      <c r="D72" s="4">
        <v>0.65670025313311386</v>
      </c>
      <c r="E72" s="4">
        <v>1.1211527668922083E-2</v>
      </c>
      <c r="F72" s="4">
        <v>1.3021889785973055</v>
      </c>
      <c r="G72" s="4">
        <v>1.928418531210407</v>
      </c>
      <c r="H72" s="4">
        <v>0.32933703402497427</v>
      </c>
      <c r="I72" s="4">
        <v>3.9760627284747758</v>
      </c>
      <c r="J72">
        <v>4.6151322080891698E-2</v>
      </c>
    </row>
    <row r="73" spans="2:10">
      <c r="C73" s="5" t="s">
        <v>284</v>
      </c>
      <c r="D73" s="4">
        <v>-0.8390217984307643</v>
      </c>
      <c r="E73" s="4">
        <v>-2.1900179472596495</v>
      </c>
      <c r="F73" s="4">
        <v>0.511974350398121</v>
      </c>
      <c r="G73" s="4">
        <v>0.43213302995513636</v>
      </c>
      <c r="H73" s="4">
        <v>0.68929641538588005</v>
      </c>
      <c r="I73" s="4">
        <v>1.4816118694666189</v>
      </c>
      <c r="J73">
        <v>0.22352250057617476</v>
      </c>
    </row>
    <row r="74" spans="2:10">
      <c r="C74" s="5" t="s">
        <v>285</v>
      </c>
      <c r="D74" s="4">
        <v>-1.1675114389409615</v>
      </c>
      <c r="E74" s="4">
        <v>-2.7376790533934674</v>
      </c>
      <c r="F74" s="4">
        <v>0.40265617551154453</v>
      </c>
      <c r="G74" s="4">
        <v>0.31114027018855506</v>
      </c>
      <c r="H74" s="4">
        <v>0.8011206465209505</v>
      </c>
      <c r="I74" s="4">
        <v>2.1238627091225069</v>
      </c>
      <c r="J74">
        <v>0.14502038907339843</v>
      </c>
    </row>
    <row r="76" spans="2:10" ht="18.75">
      <c r="B76" s="3" t="s">
        <v>412</v>
      </c>
    </row>
    <row r="78" spans="2:10">
      <c r="C78" s="5" t="s">
        <v>453</v>
      </c>
      <c r="D78" t="s">
        <v>456</v>
      </c>
      <c r="E78" t="s">
        <v>284</v>
      </c>
      <c r="F78" t="s">
        <v>285</v>
      </c>
    </row>
    <row r="79" spans="2:10">
      <c r="C79" s="5" t="s">
        <v>456</v>
      </c>
      <c r="D79" s="4">
        <v>0.10846288198036706</v>
      </c>
      <c r="E79" s="4">
        <v>-0.10846288198036706</v>
      </c>
      <c r="F79">
        <v>-0.10846288198036706</v>
      </c>
    </row>
    <row r="80" spans="2:10">
      <c r="C80" s="5" t="s">
        <v>284</v>
      </c>
      <c r="D80" s="4">
        <v>-0.10846288198036706</v>
      </c>
      <c r="E80" s="4">
        <v>0.47512954826382364</v>
      </c>
      <c r="F80">
        <v>0.10846288198036706</v>
      </c>
    </row>
    <row r="81" spans="2:6">
      <c r="C81" s="5" t="s">
        <v>285</v>
      </c>
      <c r="D81" s="4">
        <v>-0.10846288198036706</v>
      </c>
      <c r="E81" s="4">
        <v>0.10846288198036706</v>
      </c>
      <c r="F81">
        <v>0.64179429028214574</v>
      </c>
    </row>
    <row r="83" spans="2:6" ht="18.75">
      <c r="B83" s="3" t="s">
        <v>413</v>
      </c>
    </row>
    <row r="85" spans="2:6">
      <c r="C85" s="5" t="s">
        <v>457</v>
      </c>
      <c r="D85" t="s">
        <v>467</v>
      </c>
      <c r="E85" t="s">
        <v>468</v>
      </c>
      <c r="F85" t="s">
        <v>469</v>
      </c>
    </row>
    <row r="86" spans="2:6">
      <c r="C86" s="5" t="s">
        <v>470</v>
      </c>
      <c r="D86" s="4">
        <v>0.42296695813363611</v>
      </c>
      <c r="E86" s="4">
        <v>1.0000000000000004</v>
      </c>
      <c r="F86">
        <v>1.5770330418663638</v>
      </c>
    </row>
    <row r="87" spans="2:6">
      <c r="C87" s="5" t="s">
        <v>471</v>
      </c>
      <c r="D87" s="4">
        <v>1.9309328693449601</v>
      </c>
      <c r="E87" s="4">
        <v>1.2557997618515315</v>
      </c>
      <c r="F87">
        <v>1</v>
      </c>
    </row>
    <row r="88" spans="2:6">
      <c r="C88" s="5" t="s">
        <v>456</v>
      </c>
      <c r="D88" s="4">
        <v>0.78851652093318181</v>
      </c>
      <c r="E88" s="4">
        <v>0</v>
      </c>
      <c r="F88">
        <v>0.21148347906681805</v>
      </c>
    </row>
    <row r="89" spans="2:6">
      <c r="C89" s="5" t="s">
        <v>284</v>
      </c>
      <c r="D89" s="4">
        <v>0.54060310084144902</v>
      </c>
      <c r="E89" s="4">
        <v>0.31440485203573931</v>
      </c>
      <c r="F89">
        <v>0.14499204712281177</v>
      </c>
    </row>
    <row r="90" spans="2:6">
      <c r="C90" s="5" t="s">
        <v>285</v>
      </c>
      <c r="D90" s="4">
        <v>0.40021625461937471</v>
      </c>
      <c r="E90" s="4">
        <v>0.49244404651695467</v>
      </c>
      <c r="F90">
        <v>0.10733969886367048</v>
      </c>
    </row>
  </sheetData>
  <mergeCells count="60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46:G46"/>
    <mergeCell ref="C47:G47"/>
    <mergeCell ref="C48:G48"/>
    <mergeCell ref="B4:C4"/>
    <mergeCell ref="D4:E4"/>
    <mergeCell ref="F4:G4"/>
    <mergeCell ref="C41:I41"/>
    <mergeCell ref="C42:E42"/>
    <mergeCell ref="C43:E43"/>
    <mergeCell ref="C44:E44"/>
    <mergeCell ref="F42:I42"/>
    <mergeCell ref="F43:I43"/>
    <mergeCell ref="F44:I44"/>
    <mergeCell ref="C37:E37"/>
    <mergeCell ref="C38:E38"/>
    <mergeCell ref="C39:E39"/>
    <mergeCell ref="F37:I37"/>
    <mergeCell ref="F38:I38"/>
    <mergeCell ref="F39:I39"/>
    <mergeCell ref="C32:I32"/>
    <mergeCell ref="C33:E33"/>
    <mergeCell ref="C34:E34"/>
    <mergeCell ref="F33:I33"/>
    <mergeCell ref="F34:I34"/>
    <mergeCell ref="C36:I36"/>
    <mergeCell ref="C26:I26"/>
    <mergeCell ref="C27:E27"/>
    <mergeCell ref="F27:I27"/>
    <mergeCell ref="C29:I29"/>
    <mergeCell ref="C30:E30"/>
    <mergeCell ref="F30:I30"/>
    <mergeCell ref="C20:F20"/>
    <mergeCell ref="C21:D21"/>
    <mergeCell ref="C22:D22"/>
    <mergeCell ref="C23:D23"/>
    <mergeCell ref="C24:D24"/>
    <mergeCell ref="E21:F21"/>
    <mergeCell ref="E24:F24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LogReg_Output'!$B$10:$B$10" display="Inputs" xr:uid="{0AE770B9-4A42-4E5D-B42D-E2B02A41EE9A}"/>
    <hyperlink ref="D4" location="'LogReg_Output'!$B$51:$B$51" display="Regression Summary" xr:uid="{43CBEEAD-207E-4137-B293-39A602911E13}"/>
    <hyperlink ref="F4" location="'LogReg_Output'!$B$59:$B$59" display="Predictor Screening" xr:uid="{90B26A8C-7DF3-4784-9A77-25E1E438E329}"/>
    <hyperlink ref="H4" location="'LogReg_Output'!$B$69:$B$69" display="Coefficients" xr:uid="{6A789007-AC2F-42F2-86AE-3E63EE651B66}"/>
    <hyperlink ref="J4" location="'LogReg_Output'!$B$76:$B$76" display="Variance-Covariance Matrix of Coefficients" xr:uid="{7263FAD4-083B-4C01-9CA9-DC7A4FC9970B}"/>
    <hyperlink ref="B5" location="'LogReg_Output'!$B$83:$B$83" display="Multicollinearity Diagnostics" xr:uid="{16F1F59B-B008-4D9E-946D-6F5EFE454DD1}"/>
    <hyperlink ref="D5" location="'LogReg_Stored'!$B$10:$B$10" display="PMML Model" xr:uid="{0E31232B-B160-420D-8181-1CE941AD8C13}"/>
    <hyperlink ref="F5" location="'LogReg_TrainingScore'!$B$10:$B$10" display="Training: Classification Summary" xr:uid="{98E2F4C3-6718-470B-B70B-ACF8C56A0BEE}"/>
    <hyperlink ref="H5" location="'LogReg_ValidationScore'!$B$10:$B$10" display="Validation: Classification Summary" xr:uid="{A561177C-3A45-4602-8D05-FB91A302736F}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0026-B5E9-4B1C-8C72-7738EC839016}">
  <dimension ref="B1:Q32"/>
  <sheetViews>
    <sheetView showGridLines="0" workbookViewId="0"/>
  </sheetViews>
  <sheetFormatPr defaultRowHeight="15.75"/>
  <cols>
    <col min="3" max="3" width="17.25" bestFit="1" customWidth="1"/>
    <col min="14" max="14" width="23.875" bestFit="1" customWidth="1"/>
  </cols>
  <sheetData>
    <row r="1" spans="2:17" ht="18.75">
      <c r="B1" s="2" t="s">
        <v>472</v>
      </c>
      <c r="N1" t="s">
        <v>407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15" t="s">
        <v>416</v>
      </c>
      <c r="I5" s="15"/>
      <c r="J5" s="24"/>
      <c r="K5" s="24"/>
      <c r="N5" s="8">
        <v>94</v>
      </c>
      <c r="O5" s="8">
        <v>23</v>
      </c>
      <c r="P5" s="8">
        <v>8</v>
      </c>
      <c r="Q5" s="8">
        <v>125</v>
      </c>
    </row>
    <row r="10" spans="2:17" ht="18.75">
      <c r="B10" s="3" t="s">
        <v>415</v>
      </c>
    </row>
    <row r="12" spans="2:17">
      <c r="C12" s="13" t="s">
        <v>473</v>
      </c>
      <c r="D12" s="13"/>
      <c r="E12" s="13"/>
    </row>
    <row r="13" spans="2:17">
      <c r="C13" s="5" t="s">
        <v>474</v>
      </c>
      <c r="D13" t="s">
        <v>475</v>
      </c>
      <c r="E13" t="s">
        <v>476</v>
      </c>
    </row>
    <row r="14" spans="2:17">
      <c r="C14" s="5">
        <v>0</v>
      </c>
      <c r="D14" s="4">
        <v>0</v>
      </c>
      <c r="E14">
        <v>25</v>
      </c>
    </row>
    <row r="15" spans="2:17">
      <c r="C15" s="5">
        <v>1</v>
      </c>
      <c r="D15" s="4">
        <v>0</v>
      </c>
      <c r="E15">
        <v>35</v>
      </c>
    </row>
    <row r="17" spans="3:6">
      <c r="C17" s="13" t="s">
        <v>477</v>
      </c>
      <c r="D17" s="13"/>
      <c r="E17" s="13"/>
      <c r="F17" s="13"/>
    </row>
    <row r="18" spans="3:6">
      <c r="C18" t="s">
        <v>478</v>
      </c>
      <c r="D18" t="s">
        <v>479</v>
      </c>
      <c r="E18" t="s">
        <v>480</v>
      </c>
      <c r="F18" t="s">
        <v>481</v>
      </c>
    </row>
    <row r="19" spans="3:6">
      <c r="C19" s="5">
        <v>0</v>
      </c>
      <c r="D19">
        <f>SUM($D$14:$E$14)</f>
        <v>25</v>
      </c>
      <c r="E19">
        <f>SUM($D$14:$E$14) - $D$14</f>
        <v>25</v>
      </c>
      <c r="F19">
        <f>IF($D$19=0,"Undefined",$E$19*100 / $D$19)</f>
        <v>100</v>
      </c>
    </row>
    <row r="20" spans="3:6">
      <c r="C20" s="5">
        <v>1</v>
      </c>
      <c r="D20">
        <f>SUM($D$15:$E$15)</f>
        <v>35</v>
      </c>
      <c r="E20">
        <f>SUM($D$15:$E$15) - $E$15</f>
        <v>0</v>
      </c>
      <c r="F20">
        <f>IF($D$20=0,"Undefined",$E$20*100 / $D$20)</f>
        <v>0</v>
      </c>
    </row>
    <row r="21" spans="3:6">
      <c r="C21" s="5" t="s">
        <v>482</v>
      </c>
      <c r="D21">
        <f>SUM($D$19:$D$20)</f>
        <v>60</v>
      </c>
      <c r="E21">
        <f>SUM($E$19:$E$20)</f>
        <v>25</v>
      </c>
      <c r="F21">
        <f>IF($D$21=0,"Undefined",$E$21*100 / $D$21)</f>
        <v>41.666666666666664</v>
      </c>
    </row>
    <row r="23" spans="3:6">
      <c r="C23" s="13" t="s">
        <v>483</v>
      </c>
      <c r="D23" s="13"/>
    </row>
    <row r="24" spans="3:6">
      <c r="C24" t="s">
        <v>447</v>
      </c>
      <c r="D24" t="s">
        <v>448</v>
      </c>
    </row>
    <row r="25" spans="3:6">
      <c r="C25" t="s">
        <v>484</v>
      </c>
      <c r="D25">
        <v>35</v>
      </c>
    </row>
    <row r="26" spans="3:6">
      <c r="C26" t="s">
        <v>485</v>
      </c>
      <c r="D26">
        <v>58.333333333333336</v>
      </c>
    </row>
    <row r="27" spans="3:6">
      <c r="C27" t="s">
        <v>486</v>
      </c>
      <c r="D27">
        <v>0</v>
      </c>
    </row>
    <row r="28" spans="3:6">
      <c r="C28" t="s">
        <v>487</v>
      </c>
      <c r="D28">
        <v>1</v>
      </c>
    </row>
    <row r="29" spans="3:6">
      <c r="C29" t="s">
        <v>488</v>
      </c>
      <c r="D29">
        <v>0.58333333333333337</v>
      </c>
    </row>
    <row r="30" spans="3:6">
      <c r="C30" t="s">
        <v>489</v>
      </c>
      <c r="D30">
        <v>0.73684210526315785</v>
      </c>
    </row>
    <row r="31" spans="3:6">
      <c r="C31" t="s">
        <v>438</v>
      </c>
      <c r="D31">
        <v>1</v>
      </c>
    </row>
    <row r="32" spans="3:6">
      <c r="C32" t="s">
        <v>439</v>
      </c>
      <c r="D32">
        <v>0.3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02E38B47-935D-47D0-9AF4-4AF4B5AA353B}"/>
    <hyperlink ref="D4" location="'LogReg_Output'!$B$51:$B$51" display="Regression Summary" xr:uid="{9B5965B7-76B7-4322-8585-732D1402E595}"/>
    <hyperlink ref="F4" location="'LogReg_Output'!$B$59:$B$59" display="Predictor Screening" xr:uid="{99C88070-4541-41BF-ADF6-B69916CA7495}"/>
    <hyperlink ref="H4" location="'LogReg_Output'!$B$69:$B$69" display="Coefficients" xr:uid="{6D2AEFFB-BFE0-4D64-9C65-ABD519CB3CBE}"/>
    <hyperlink ref="J4" location="'LogReg_Output'!$B$76:$B$76" display="Variance-Covariance Matrix of Coefficients" xr:uid="{A51B8259-8FE4-4073-BB92-F4B4248C24FA}"/>
    <hyperlink ref="B5" location="'LogReg_Output'!$B$83:$B$83" display="Multicollinearity Diagnostics" xr:uid="{1FEEBC9C-A8B2-4E9E-B76B-BD85857D8487}"/>
    <hyperlink ref="D5" location="'LogReg_Stored'!$B$10:$B$10" display="PMML Model" xr:uid="{7D32F8DD-2EF8-4266-84C0-3BBA84E88AF5}"/>
    <hyperlink ref="F5" location="'LogReg_TrainingScore'!$B$10:$B$10" display="Training: Classification Summary" xr:uid="{926F8AD5-B818-47A8-A189-2BDE640B41D3}"/>
    <hyperlink ref="H5" location="'LogReg_ValidationScore'!$B$10:$B$10" display="Validation: Classification Summary" xr:uid="{AC4439EB-47D9-4AD6-A0D1-9E30ED82FD72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BCBC-DE8E-473F-BC31-7AB5F92E5980}">
  <dimension ref="B1:Q32"/>
  <sheetViews>
    <sheetView showGridLines="0" tabSelected="1" workbookViewId="0"/>
  </sheetViews>
  <sheetFormatPr defaultRowHeight="15.75"/>
  <cols>
    <col min="3" max="3" width="17.25" bestFit="1" customWidth="1"/>
    <col min="14" max="14" width="23.875" bestFit="1" customWidth="1"/>
  </cols>
  <sheetData>
    <row r="1" spans="2:17" ht="18.75">
      <c r="B1" s="2" t="s">
        <v>490</v>
      </c>
      <c r="N1" t="s">
        <v>407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15" t="s">
        <v>416</v>
      </c>
      <c r="I5" s="15"/>
      <c r="J5" s="24"/>
      <c r="K5" s="24"/>
      <c r="N5" s="8">
        <v>94</v>
      </c>
      <c r="O5" s="8">
        <v>23</v>
      </c>
      <c r="P5" s="8">
        <v>8</v>
      </c>
      <c r="Q5" s="8">
        <v>125</v>
      </c>
    </row>
    <row r="10" spans="2:17" ht="18.75">
      <c r="B10" s="3" t="s">
        <v>416</v>
      </c>
    </row>
    <row r="12" spans="2:17">
      <c r="C12" s="13" t="s">
        <v>473</v>
      </c>
      <c r="D12" s="13"/>
      <c r="E12" s="13"/>
    </row>
    <row r="13" spans="2:17">
      <c r="C13" s="5" t="s">
        <v>474</v>
      </c>
      <c r="D13" t="s">
        <v>475</v>
      </c>
      <c r="E13" t="s">
        <v>476</v>
      </c>
    </row>
    <row r="14" spans="2:17">
      <c r="C14" s="5">
        <v>0</v>
      </c>
      <c r="D14" s="4">
        <v>0</v>
      </c>
      <c r="E14">
        <v>20</v>
      </c>
    </row>
    <row r="15" spans="2:17">
      <c r="C15" s="5">
        <v>1</v>
      </c>
      <c r="D15" s="4">
        <v>0</v>
      </c>
      <c r="E15">
        <v>20</v>
      </c>
    </row>
    <row r="17" spans="3:6">
      <c r="C17" s="13" t="s">
        <v>477</v>
      </c>
      <c r="D17" s="13"/>
      <c r="E17" s="13"/>
      <c r="F17" s="13"/>
    </row>
    <row r="18" spans="3:6">
      <c r="C18" t="s">
        <v>478</v>
      </c>
      <c r="D18" t="s">
        <v>479</v>
      </c>
      <c r="E18" t="s">
        <v>480</v>
      </c>
      <c r="F18" t="s">
        <v>481</v>
      </c>
    </row>
    <row r="19" spans="3:6">
      <c r="C19" s="5">
        <v>0</v>
      </c>
      <c r="D19">
        <f>SUM($D$14:$E$14)</f>
        <v>20</v>
      </c>
      <c r="E19">
        <f>SUM($D$14:$E$14) - $D$14</f>
        <v>20</v>
      </c>
      <c r="F19">
        <f>IF($D$19=0,"Undefined",$E$19*100 / $D$19)</f>
        <v>100</v>
      </c>
    </row>
    <row r="20" spans="3:6">
      <c r="C20" s="5">
        <v>1</v>
      </c>
      <c r="D20">
        <f>SUM($D$15:$E$15)</f>
        <v>20</v>
      </c>
      <c r="E20">
        <f>SUM($D$15:$E$15) - $E$15</f>
        <v>0</v>
      </c>
      <c r="F20">
        <f>IF($D$20=0,"Undefined",$E$20*100 / $D$20)</f>
        <v>0</v>
      </c>
    </row>
    <row r="21" spans="3:6">
      <c r="C21" s="5" t="s">
        <v>482</v>
      </c>
      <c r="D21">
        <f>SUM($D$19:$D$20)</f>
        <v>40</v>
      </c>
      <c r="E21">
        <f>SUM($E$19:$E$20)</f>
        <v>20</v>
      </c>
      <c r="F21">
        <f>IF($D$21=0,"Undefined",$E$21*100 / $D$21)</f>
        <v>50</v>
      </c>
    </row>
    <row r="23" spans="3:6">
      <c r="C23" s="13" t="s">
        <v>483</v>
      </c>
      <c r="D23" s="13"/>
    </row>
    <row r="24" spans="3:6">
      <c r="C24" t="s">
        <v>447</v>
      </c>
      <c r="D24" t="s">
        <v>448</v>
      </c>
    </row>
    <row r="25" spans="3:6">
      <c r="C25" t="s">
        <v>484</v>
      </c>
      <c r="D25">
        <v>20</v>
      </c>
    </row>
    <row r="26" spans="3:6">
      <c r="C26" t="s">
        <v>485</v>
      </c>
      <c r="D26">
        <v>50</v>
      </c>
    </row>
    <row r="27" spans="3:6">
      <c r="C27" t="s">
        <v>486</v>
      </c>
      <c r="D27">
        <v>0</v>
      </c>
    </row>
    <row r="28" spans="3:6">
      <c r="C28" t="s">
        <v>487</v>
      </c>
      <c r="D28">
        <v>1</v>
      </c>
    </row>
    <row r="29" spans="3:6">
      <c r="C29" t="s">
        <v>488</v>
      </c>
      <c r="D29">
        <v>0.5</v>
      </c>
    </row>
    <row r="30" spans="3:6">
      <c r="C30" t="s">
        <v>489</v>
      </c>
      <c r="D30">
        <v>0.66666666666666663</v>
      </c>
    </row>
    <row r="31" spans="3:6">
      <c r="C31" t="s">
        <v>438</v>
      </c>
      <c r="D31">
        <v>1</v>
      </c>
    </row>
    <row r="32" spans="3:6">
      <c r="C32" t="s">
        <v>439</v>
      </c>
      <c r="D32">
        <v>0.3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35B3726F-88FC-4620-8266-1D7478A67D47}"/>
    <hyperlink ref="D4" location="'LogReg_Output'!$B$51:$B$51" display="Regression Summary" xr:uid="{699C926E-F24E-48E0-99F9-F2291016EE67}"/>
    <hyperlink ref="F4" location="'LogReg_Output'!$B$59:$B$59" display="Predictor Screening" xr:uid="{83A2E3A6-D9F4-44BA-83AB-5B895EAA9E02}"/>
    <hyperlink ref="H4" location="'LogReg_Output'!$B$69:$B$69" display="Coefficients" xr:uid="{BE34BEF3-EE9E-472A-9C6A-575E3D8A8EC7}"/>
    <hyperlink ref="J4" location="'LogReg_Output'!$B$76:$B$76" display="Variance-Covariance Matrix of Coefficients" xr:uid="{436DF35D-1B1E-4FED-B2BA-1CFBDE73AD3D}"/>
    <hyperlink ref="B5" location="'LogReg_Output'!$B$83:$B$83" display="Multicollinearity Diagnostics" xr:uid="{CC5C41EE-659B-476A-8643-C04ADB8A35E2}"/>
    <hyperlink ref="D5" location="'LogReg_Stored'!$B$10:$B$10" display="PMML Model" xr:uid="{EC43D8CA-A378-4660-AE90-9E8F68159A61}"/>
    <hyperlink ref="F5" location="'LogReg_TrainingScore'!$B$10:$B$10" display="Training: Classification Summary" xr:uid="{87BCB1D4-6220-42E4-BF28-9E9E6EA33120}"/>
    <hyperlink ref="H5" location="'LogReg_ValidationScore'!$B$10:$B$10" display="Validation: Classification Summary" xr:uid="{1898530D-01F1-4C07-B64A-5DB199914DB4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1B57-6D46-46D8-8DCD-11618D638697}">
  <dimension ref="B1:Q48"/>
  <sheetViews>
    <sheetView showGridLines="0" workbookViewId="0"/>
  </sheetViews>
  <sheetFormatPr defaultRowHeight="15.75"/>
  <cols>
    <col min="14" max="14" width="23.875" bestFit="1" customWidth="1"/>
  </cols>
  <sheetData>
    <row r="1" spans="2:17" ht="18.75">
      <c r="B1" s="2" t="s">
        <v>491</v>
      </c>
      <c r="N1" t="s">
        <v>407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15" t="s">
        <v>416</v>
      </c>
      <c r="I5" s="15"/>
      <c r="J5" s="24"/>
      <c r="K5" s="24"/>
      <c r="N5" s="8">
        <v>94</v>
      </c>
      <c r="O5" s="8">
        <v>23</v>
      </c>
      <c r="P5" s="8">
        <v>8</v>
      </c>
      <c r="Q5" s="8">
        <v>125</v>
      </c>
    </row>
    <row r="10" spans="2:17" ht="18.75">
      <c r="B10" s="3" t="s">
        <v>414</v>
      </c>
    </row>
    <row r="12" spans="2:17">
      <c r="B12" t="s">
        <v>492</v>
      </c>
    </row>
    <row r="13" spans="2:17">
      <c r="B13" t="s">
        <v>493</v>
      </c>
    </row>
    <row r="14" spans="2:17">
      <c r="B14" t="s">
        <v>494</v>
      </c>
    </row>
    <row r="15" spans="2:17">
      <c r="B15" t="s">
        <v>495</v>
      </c>
    </row>
    <row r="16" spans="2:17">
      <c r="B16" t="s">
        <v>496</v>
      </c>
    </row>
    <row r="17" spans="2:2">
      <c r="B17" t="s">
        <v>497</v>
      </c>
    </row>
    <row r="18" spans="2:2">
      <c r="B18" t="s">
        <v>498</v>
      </c>
    </row>
    <row r="19" spans="2:2">
      <c r="B19" t="s">
        <v>499</v>
      </c>
    </row>
    <row r="20" spans="2:2">
      <c r="B20" t="s">
        <v>500</v>
      </c>
    </row>
    <row r="21" spans="2:2">
      <c r="B21" t="s">
        <v>501</v>
      </c>
    </row>
    <row r="22" spans="2:2">
      <c r="B22" t="s">
        <v>502</v>
      </c>
    </row>
    <row r="23" spans="2:2">
      <c r="B23" t="s">
        <v>503</v>
      </c>
    </row>
    <row r="24" spans="2:2">
      <c r="B24" t="s">
        <v>504</v>
      </c>
    </row>
    <row r="25" spans="2:2">
      <c r="B25" t="s">
        <v>505</v>
      </c>
    </row>
    <row r="26" spans="2:2">
      <c r="B26" t="s">
        <v>506</v>
      </c>
    </row>
    <row r="27" spans="2:2">
      <c r="B27" t="s">
        <v>507</v>
      </c>
    </row>
    <row r="28" spans="2:2">
      <c r="B28" t="s">
        <v>508</v>
      </c>
    </row>
    <row r="29" spans="2:2">
      <c r="B29" t="s">
        <v>509</v>
      </c>
    </row>
    <row r="30" spans="2:2">
      <c r="B30" t="s">
        <v>510</v>
      </c>
    </row>
    <row r="31" spans="2:2">
      <c r="B31" t="s">
        <v>511</v>
      </c>
    </row>
    <row r="32" spans="2:2">
      <c r="B32" t="s">
        <v>512</v>
      </c>
    </row>
    <row r="33" spans="2:2">
      <c r="B33" t="s">
        <v>513</v>
      </c>
    </row>
    <row r="34" spans="2:2">
      <c r="B34" t="s">
        <v>514</v>
      </c>
    </row>
    <row r="35" spans="2:2">
      <c r="B35" t="s">
        <v>515</v>
      </c>
    </row>
    <row r="36" spans="2:2">
      <c r="B36" t="s">
        <v>516</v>
      </c>
    </row>
    <row r="37" spans="2:2">
      <c r="B37" t="s">
        <v>517</v>
      </c>
    </row>
    <row r="38" spans="2:2">
      <c r="B38" t="s">
        <v>518</v>
      </c>
    </row>
    <row r="39" spans="2:2">
      <c r="B39" t="s">
        <v>519</v>
      </c>
    </row>
    <row r="40" spans="2:2">
      <c r="B40" t="s">
        <v>520</v>
      </c>
    </row>
    <row r="41" spans="2:2">
      <c r="B41" t="s">
        <v>521</v>
      </c>
    </row>
    <row r="42" spans="2:2">
      <c r="B42" t="s">
        <v>522</v>
      </c>
    </row>
    <row r="43" spans="2:2">
      <c r="B43" t="s">
        <v>523</v>
      </c>
    </row>
    <row r="44" spans="2:2">
      <c r="B44" t="s">
        <v>524</v>
      </c>
    </row>
    <row r="45" spans="2:2">
      <c r="B45" t="s">
        <v>525</v>
      </c>
    </row>
    <row r="46" spans="2:2">
      <c r="B46" t="s">
        <v>526</v>
      </c>
    </row>
    <row r="47" spans="2:2">
      <c r="B47" t="s">
        <v>527</v>
      </c>
    </row>
    <row r="48" spans="2:2">
      <c r="B48" t="s">
        <v>528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ogReg_Output'!$B$10:$B$10" display="Inputs" xr:uid="{D93EF004-80EC-4848-BED8-F005C9FF4CBB}"/>
    <hyperlink ref="D4" location="'LogReg_Output'!$B$51:$B$51" display="Regression Summary" xr:uid="{73BA813C-62C2-4E4A-97AA-AF0309760E10}"/>
    <hyperlink ref="F4" location="'LogReg_Output'!$B$59:$B$59" display="Predictor Screening" xr:uid="{BC2D755D-D256-4ACF-9F6A-9EDB33E69A41}"/>
    <hyperlink ref="H4" location="'LogReg_Output'!$B$69:$B$69" display="Coefficients" xr:uid="{2A9D703C-98AC-4F25-9D08-1EA72DD0E538}"/>
    <hyperlink ref="J4" location="'LogReg_Output'!$B$76:$B$76" display="Variance-Covariance Matrix of Coefficients" xr:uid="{136C107A-B4ED-49EC-A01B-3ADC05CFD4A6}"/>
    <hyperlink ref="B5" location="'LogReg_Output'!$B$83:$B$83" display="Multicollinearity Diagnostics" xr:uid="{05AAE7F6-246F-4E7E-92C8-F060124111E3}"/>
    <hyperlink ref="D5" location="'LogReg_Stored'!$B$10:$B$10" display="PMML Model" xr:uid="{FC2FD3C8-D503-41F9-AA6D-8B45C3A5D587}"/>
    <hyperlink ref="F5" location="'LogReg_TrainingScore'!$B$10:$B$10" display="Training: Classification Summary" xr:uid="{EE5861B0-461C-4269-896B-11B0732DA25A}"/>
    <hyperlink ref="H5" location="'LogReg_ValidationScore'!$B$10:$B$10" display="Validation: Classification Summary" xr:uid="{3C069123-B7DE-4FDD-A47B-8EC2D2B9C76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FB9-399B-4FCA-B946-34D2C93575F6}">
  <dimension ref="B1:CV90"/>
  <sheetViews>
    <sheetView showGridLines="0" topLeftCell="A65" workbookViewId="0">
      <selection activeCell="D72" sqref="D72"/>
    </sheetView>
  </sheetViews>
  <sheetFormatPr defaultRowHeight="15.75"/>
  <cols>
    <col min="3" max="3" width="17.75" customWidth="1"/>
    <col min="5" max="5" width="12" customWidth="1"/>
    <col min="6" max="6" width="11.875" bestFit="1" customWidth="1"/>
    <col min="14" max="14" width="26.5" bestFit="1" customWidth="1"/>
    <col min="15" max="15" width="17.75" customWidth="1"/>
    <col min="17" max="17" width="12.875" customWidth="1"/>
  </cols>
  <sheetData>
    <row r="1" spans="2:100" ht="18.75">
      <c r="B1" s="2" t="s">
        <v>406</v>
      </c>
      <c r="N1" t="s">
        <v>529</v>
      </c>
      <c r="CV1" s="12" t="s">
        <v>408</v>
      </c>
    </row>
    <row r="3" spans="2:100">
      <c r="B3" s="17" t="s">
        <v>263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264</v>
      </c>
      <c r="O3" s="18"/>
      <c r="P3" s="18"/>
      <c r="Q3" s="19"/>
    </row>
    <row r="4" spans="2:100">
      <c r="B4" s="15" t="s">
        <v>265</v>
      </c>
      <c r="C4" s="15"/>
      <c r="D4" s="15" t="s">
        <v>409</v>
      </c>
      <c r="E4" s="15"/>
      <c r="F4" s="20" t="s">
        <v>410</v>
      </c>
      <c r="G4" s="21"/>
      <c r="H4" s="20" t="s">
        <v>411</v>
      </c>
      <c r="I4" s="21"/>
      <c r="J4" s="20" t="s">
        <v>412</v>
      </c>
      <c r="K4" s="21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00">
      <c r="B5" s="20" t="s">
        <v>413</v>
      </c>
      <c r="C5" s="21"/>
      <c r="D5" s="20" t="s">
        <v>414</v>
      </c>
      <c r="E5" s="21"/>
      <c r="F5" s="20" t="s">
        <v>415</v>
      </c>
      <c r="G5" s="21"/>
      <c r="H5" s="20" t="s">
        <v>416</v>
      </c>
      <c r="I5" s="21"/>
      <c r="J5" s="22"/>
      <c r="K5" s="23"/>
      <c r="N5" s="8">
        <v>5599</v>
      </c>
      <c r="O5" s="8">
        <v>10654</v>
      </c>
      <c r="P5" s="8">
        <v>762</v>
      </c>
      <c r="Q5" s="8">
        <v>17015</v>
      </c>
    </row>
    <row r="10" spans="2:100" ht="18.75">
      <c r="B10" s="3" t="s">
        <v>265</v>
      </c>
    </row>
    <row r="12" spans="2:100">
      <c r="C12" s="13" t="s">
        <v>271</v>
      </c>
      <c r="D12" s="13"/>
      <c r="E12" s="13"/>
      <c r="F12" s="13"/>
      <c r="G12" s="13"/>
      <c r="H12" s="13"/>
      <c r="I12" s="13"/>
      <c r="J12" s="13"/>
      <c r="K12" s="13"/>
    </row>
    <row r="13" spans="2:100">
      <c r="C13" s="9" t="s">
        <v>272</v>
      </c>
      <c r="D13" s="9"/>
      <c r="E13" s="9"/>
      <c r="F13" s="10"/>
      <c r="G13" s="6" t="s">
        <v>273</v>
      </c>
      <c r="H13" s="6"/>
      <c r="I13" s="6"/>
      <c r="J13" s="6"/>
      <c r="K13" s="6"/>
    </row>
    <row r="14" spans="2:100">
      <c r="C14" s="9" t="s">
        <v>274</v>
      </c>
      <c r="D14" s="9"/>
      <c r="E14" s="9"/>
      <c r="F14" s="10"/>
      <c r="G14" s="6" t="s">
        <v>417</v>
      </c>
      <c r="H14" s="6"/>
      <c r="I14" s="6"/>
      <c r="J14" s="6"/>
      <c r="K14" s="6"/>
    </row>
    <row r="15" spans="2:100">
      <c r="C15" s="9" t="s">
        <v>418</v>
      </c>
      <c r="D15" s="9"/>
      <c r="E15" s="9"/>
      <c r="F15" s="10"/>
      <c r="G15" s="6" t="s">
        <v>419</v>
      </c>
      <c r="H15" s="6"/>
      <c r="I15" s="6"/>
      <c r="J15" s="6"/>
      <c r="K15" s="6"/>
    </row>
    <row r="16" spans="2:100">
      <c r="C16" s="9" t="s">
        <v>420</v>
      </c>
      <c r="D16" s="9"/>
      <c r="E16" s="9"/>
      <c r="F16" s="10"/>
      <c r="G16" s="6">
        <v>60</v>
      </c>
      <c r="H16" s="6"/>
      <c r="I16" s="6"/>
      <c r="J16" s="6"/>
      <c r="K16" s="6"/>
    </row>
    <row r="17" spans="3:11">
      <c r="C17" s="9" t="s">
        <v>421</v>
      </c>
      <c r="D17" s="9"/>
      <c r="E17" s="9"/>
      <c r="F17" s="10"/>
      <c r="G17" s="6" t="s">
        <v>422</v>
      </c>
      <c r="H17" s="6"/>
      <c r="I17" s="6"/>
      <c r="J17" s="6"/>
      <c r="K17" s="6"/>
    </row>
    <row r="18" spans="3:11">
      <c r="C18" s="9" t="s">
        <v>423</v>
      </c>
      <c r="D18" s="9"/>
      <c r="E18" s="9"/>
      <c r="F18" s="10"/>
      <c r="G18" s="6">
        <v>40</v>
      </c>
      <c r="H18" s="6"/>
      <c r="I18" s="6"/>
      <c r="J18" s="6"/>
      <c r="K18" s="6"/>
    </row>
    <row r="20" spans="3:11">
      <c r="C20" s="13" t="s">
        <v>279</v>
      </c>
      <c r="D20" s="13"/>
      <c r="E20" s="13"/>
      <c r="F20" s="13"/>
    </row>
    <row r="21" spans="3:11">
      <c r="C21" s="9" t="s">
        <v>424</v>
      </c>
      <c r="D21" s="10"/>
      <c r="E21" s="6">
        <v>2</v>
      </c>
      <c r="F21" s="6"/>
    </row>
    <row r="22" spans="3:11">
      <c r="C22" s="9" t="s">
        <v>425</v>
      </c>
      <c r="D22" s="10"/>
      <c r="E22" s="8" t="s">
        <v>284</v>
      </c>
      <c r="F22" s="8" t="s">
        <v>285</v>
      </c>
    </row>
    <row r="23" spans="3:11">
      <c r="C23" s="9" t="s">
        <v>426</v>
      </c>
      <c r="D23" s="10"/>
      <c r="E23" s="8"/>
      <c r="F23" s="8"/>
    </row>
    <row r="24" spans="3:11">
      <c r="C24" s="9" t="s">
        <v>427</v>
      </c>
      <c r="D24" s="10"/>
      <c r="E24" s="16" t="s">
        <v>7</v>
      </c>
      <c r="F24" s="16"/>
    </row>
    <row r="26" spans="3:11">
      <c r="C26" s="13" t="s">
        <v>428</v>
      </c>
      <c r="D26" s="13"/>
      <c r="E26" s="13"/>
      <c r="F26" s="13"/>
      <c r="G26" s="13"/>
      <c r="H26" s="13"/>
      <c r="I26" s="13"/>
    </row>
    <row r="27" spans="3:11">
      <c r="C27" s="9" t="s">
        <v>429</v>
      </c>
      <c r="D27" s="9"/>
      <c r="E27" s="10"/>
      <c r="F27" s="6" t="b">
        <v>0</v>
      </c>
      <c r="G27" s="6"/>
      <c r="H27" s="6"/>
      <c r="I27" s="6"/>
    </row>
    <row r="29" spans="3:11">
      <c r="C29" s="13" t="s">
        <v>430</v>
      </c>
      <c r="D29" s="13"/>
      <c r="E29" s="13"/>
      <c r="F29" s="13"/>
      <c r="G29" s="13"/>
      <c r="H29" s="13"/>
      <c r="I29" s="13"/>
    </row>
    <row r="30" spans="3:11">
      <c r="C30" s="9" t="s">
        <v>431</v>
      </c>
      <c r="D30" s="9"/>
      <c r="E30" s="10"/>
      <c r="F30" s="6" t="b">
        <v>1</v>
      </c>
      <c r="G30" s="6"/>
      <c r="H30" s="6"/>
      <c r="I30" s="6"/>
    </row>
    <row r="32" spans="3:11">
      <c r="C32" s="13" t="s">
        <v>432</v>
      </c>
      <c r="D32" s="13"/>
      <c r="E32" s="13"/>
      <c r="F32" s="13"/>
      <c r="G32" s="13"/>
      <c r="H32" s="13"/>
      <c r="I32" s="13"/>
    </row>
    <row r="33" spans="3:9">
      <c r="C33" s="9" t="s">
        <v>433</v>
      </c>
      <c r="D33" s="9"/>
      <c r="E33" s="10"/>
      <c r="F33" s="6">
        <v>50</v>
      </c>
      <c r="G33" s="6"/>
      <c r="H33" s="6"/>
      <c r="I33" s="6"/>
    </row>
    <row r="34" spans="3:9">
      <c r="C34" s="9" t="s">
        <v>434</v>
      </c>
      <c r="D34" s="9"/>
      <c r="E34" s="10"/>
      <c r="F34" s="6" t="s">
        <v>435</v>
      </c>
      <c r="G34" s="6"/>
      <c r="H34" s="6"/>
      <c r="I34" s="6"/>
    </row>
    <row r="36" spans="3:9">
      <c r="C36" s="13" t="s">
        <v>436</v>
      </c>
      <c r="D36" s="13"/>
      <c r="E36" s="13"/>
      <c r="F36" s="13"/>
      <c r="G36" s="13"/>
      <c r="H36" s="13"/>
      <c r="I36" s="13"/>
    </row>
    <row r="37" spans="3:9">
      <c r="C37" s="9" t="s">
        <v>437</v>
      </c>
      <c r="D37" s="9"/>
      <c r="E37" s="10"/>
      <c r="F37" s="6">
        <v>2</v>
      </c>
      <c r="G37" s="6"/>
      <c r="H37" s="6"/>
      <c r="I37" s="6"/>
    </row>
    <row r="38" spans="3:9">
      <c r="C38" s="9" t="s">
        <v>438</v>
      </c>
      <c r="D38" s="9"/>
      <c r="E38" s="10"/>
      <c r="F38" s="6">
        <v>1</v>
      </c>
      <c r="G38" s="6"/>
      <c r="H38" s="6"/>
      <c r="I38" s="6"/>
    </row>
    <row r="39" spans="3:9">
      <c r="C39" s="9" t="s">
        <v>439</v>
      </c>
      <c r="D39" s="9"/>
      <c r="E39" s="10"/>
      <c r="F39" s="6">
        <v>0.5</v>
      </c>
      <c r="G39" s="6"/>
      <c r="H39" s="6"/>
      <c r="I39" s="6"/>
    </row>
    <row r="41" spans="3:9">
      <c r="C41" s="13" t="s">
        <v>440</v>
      </c>
      <c r="D41" s="13"/>
      <c r="E41" s="13"/>
      <c r="F41" s="13"/>
      <c r="G41" s="13"/>
      <c r="H41" s="13"/>
      <c r="I41" s="13"/>
    </row>
    <row r="42" spans="3:9">
      <c r="C42" s="9" t="s">
        <v>441</v>
      </c>
      <c r="D42" s="9"/>
      <c r="E42" s="10"/>
      <c r="F42" s="6" t="b">
        <v>1</v>
      </c>
      <c r="G42" s="6"/>
      <c r="H42" s="6"/>
      <c r="I42" s="6"/>
    </row>
    <row r="43" spans="3:9">
      <c r="C43" s="9" t="s">
        <v>442</v>
      </c>
      <c r="D43" s="9"/>
      <c r="E43" s="10"/>
      <c r="F43" s="6" t="b">
        <v>1</v>
      </c>
      <c r="G43" s="6"/>
      <c r="H43" s="6"/>
      <c r="I43" s="6"/>
    </row>
    <row r="44" spans="3:9">
      <c r="C44" s="9" t="s">
        <v>443</v>
      </c>
      <c r="D44" s="9"/>
      <c r="E44" s="10"/>
      <c r="F44" s="6" t="b">
        <v>1</v>
      </c>
      <c r="G44" s="6"/>
      <c r="H44" s="6"/>
      <c r="I44" s="6"/>
    </row>
    <row r="46" spans="3:9">
      <c r="C46" s="13" t="s">
        <v>444</v>
      </c>
      <c r="D46" s="13"/>
      <c r="E46" s="13"/>
      <c r="F46" s="13"/>
      <c r="G46" s="13"/>
    </row>
    <row r="47" spans="3:9">
      <c r="C47" s="16" t="s">
        <v>445</v>
      </c>
      <c r="D47" s="16"/>
      <c r="E47" s="16"/>
      <c r="F47" s="16"/>
      <c r="G47" s="16"/>
    </row>
    <row r="48" spans="3:9">
      <c r="C48" s="16" t="s">
        <v>446</v>
      </c>
      <c r="D48" s="16"/>
      <c r="E48" s="16"/>
      <c r="F48" s="16"/>
      <c r="G48" s="16"/>
    </row>
    <row r="51" spans="2:5" ht="18.75">
      <c r="B51" s="3" t="s">
        <v>409</v>
      </c>
    </row>
    <row r="53" spans="2:5">
      <c r="C53" s="5" t="s">
        <v>447</v>
      </c>
      <c r="D53" t="s">
        <v>448</v>
      </c>
    </row>
    <row r="54" spans="2:5">
      <c r="C54" s="5" t="s">
        <v>449</v>
      </c>
      <c r="D54">
        <v>1</v>
      </c>
    </row>
    <row r="55" spans="2:5">
      <c r="C55" s="5" t="s">
        <v>450</v>
      </c>
      <c r="D55">
        <v>57</v>
      </c>
    </row>
    <row r="56" spans="2:5">
      <c r="C56" s="5" t="s">
        <v>451</v>
      </c>
      <c r="D56">
        <v>78.387328591650146</v>
      </c>
    </row>
    <row r="57" spans="2:5">
      <c r="C57" s="5" t="s">
        <v>452</v>
      </c>
      <c r="D57">
        <v>3.8229954606320393E-2</v>
      </c>
    </row>
    <row r="59" spans="2:5" ht="18.75">
      <c r="B59" s="3" t="s">
        <v>410</v>
      </c>
    </row>
    <row r="61" spans="2:5">
      <c r="C61" s="5" t="s">
        <v>453</v>
      </c>
      <c r="D61" t="s">
        <v>454</v>
      </c>
      <c r="E61" t="s">
        <v>455</v>
      </c>
    </row>
    <row r="62" spans="2:5">
      <c r="C62" s="5" t="s">
        <v>456</v>
      </c>
      <c r="D62" s="4">
        <v>7.7459666924148332</v>
      </c>
      <c r="E62" t="b">
        <v>1</v>
      </c>
    </row>
    <row r="63" spans="2:5">
      <c r="C63" s="5" t="s">
        <v>284</v>
      </c>
      <c r="D63" s="4">
        <v>2.9972209350218635</v>
      </c>
      <c r="E63" t="b">
        <v>1</v>
      </c>
    </row>
    <row r="64" spans="2:5">
      <c r="C64" s="5" t="s">
        <v>285</v>
      </c>
      <c r="D64" s="4">
        <v>2.5872528966106905</v>
      </c>
      <c r="E64" t="b">
        <v>1</v>
      </c>
    </row>
    <row r="67" spans="2:10">
      <c r="C67" s="5" t="s">
        <v>457</v>
      </c>
      <c r="D67" t="s">
        <v>458</v>
      </c>
    </row>
    <row r="68" spans="2:10">
      <c r="C68" s="5" t="s">
        <v>459</v>
      </c>
      <c r="D68">
        <v>1.0319486666302737E-13</v>
      </c>
    </row>
    <row r="69" spans="2:10" ht="18.75">
      <c r="B69" s="3" t="s">
        <v>411</v>
      </c>
    </row>
    <row r="71" spans="2:10">
      <c r="C71" s="5" t="s">
        <v>453</v>
      </c>
      <c r="D71" t="s">
        <v>460</v>
      </c>
      <c r="E71" t="s">
        <v>461</v>
      </c>
      <c r="F71" t="s">
        <v>462</v>
      </c>
      <c r="G71" t="s">
        <v>463</v>
      </c>
      <c r="H71" t="s">
        <v>464</v>
      </c>
      <c r="I71" t="s">
        <v>465</v>
      </c>
      <c r="J71" t="s">
        <v>466</v>
      </c>
    </row>
    <row r="72" spans="2:10">
      <c r="C72" s="5" t="s">
        <v>456</v>
      </c>
      <c r="D72" s="4">
        <v>0.65670025313311386</v>
      </c>
      <c r="E72" s="4">
        <v>1.1211527668922083E-2</v>
      </c>
      <c r="F72" s="4">
        <v>1.3021889785973055</v>
      </c>
      <c r="G72" s="4">
        <v>1.928418531210407</v>
      </c>
      <c r="H72" s="4">
        <v>0.32933703402497427</v>
      </c>
      <c r="I72" s="4">
        <v>3.9760627284747758</v>
      </c>
      <c r="J72">
        <v>4.6151322080891698E-2</v>
      </c>
    </row>
    <row r="73" spans="2:10">
      <c r="C73" s="5" t="s">
        <v>284</v>
      </c>
      <c r="D73" s="4">
        <v>-0.8390217984307643</v>
      </c>
      <c r="E73" s="4">
        <v>-2.1900179472596495</v>
      </c>
      <c r="F73" s="4">
        <v>0.511974350398121</v>
      </c>
      <c r="G73" s="4">
        <v>0.43213302995513636</v>
      </c>
      <c r="H73" s="4">
        <v>0.68929641538588005</v>
      </c>
      <c r="I73" s="4">
        <v>1.4816118694666189</v>
      </c>
      <c r="J73">
        <v>0.22352250057617476</v>
      </c>
    </row>
    <row r="74" spans="2:10">
      <c r="C74" s="5" t="s">
        <v>285</v>
      </c>
      <c r="D74" s="4">
        <v>-1.1675114389409615</v>
      </c>
      <c r="E74" s="4">
        <v>-2.7376790533934674</v>
      </c>
      <c r="F74" s="4">
        <v>0.40265617551154453</v>
      </c>
      <c r="G74" s="4">
        <v>0.31114027018855506</v>
      </c>
      <c r="H74" s="4">
        <v>0.8011206465209505</v>
      </c>
      <c r="I74" s="4">
        <v>2.1238627091225069</v>
      </c>
      <c r="J74">
        <v>0.14502038907339843</v>
      </c>
    </row>
    <row r="76" spans="2:10" ht="18.75">
      <c r="B76" s="3" t="s">
        <v>412</v>
      </c>
    </row>
    <row r="78" spans="2:10">
      <c r="C78" s="5" t="s">
        <v>453</v>
      </c>
      <c r="D78" t="s">
        <v>456</v>
      </c>
      <c r="E78" t="s">
        <v>284</v>
      </c>
      <c r="F78" t="s">
        <v>285</v>
      </c>
    </row>
    <row r="79" spans="2:10">
      <c r="C79" s="5" t="s">
        <v>456</v>
      </c>
      <c r="D79" s="4">
        <v>0.10846288198036706</v>
      </c>
      <c r="E79" s="4">
        <v>-0.10846288198036706</v>
      </c>
      <c r="F79">
        <v>-0.10846288198036706</v>
      </c>
    </row>
    <row r="80" spans="2:10">
      <c r="C80" s="5" t="s">
        <v>284</v>
      </c>
      <c r="D80" s="4">
        <v>-0.10846288198036706</v>
      </c>
      <c r="E80" s="4">
        <v>0.47512954826382364</v>
      </c>
      <c r="F80">
        <v>0.10846288198036706</v>
      </c>
    </row>
    <row r="81" spans="2:6">
      <c r="C81" s="5" t="s">
        <v>285</v>
      </c>
      <c r="D81" s="4">
        <v>-0.10846288198036706</v>
      </c>
      <c r="E81" s="4">
        <v>0.10846288198036706</v>
      </c>
      <c r="F81">
        <v>0.64179429028214574</v>
      </c>
    </row>
    <row r="83" spans="2:6" ht="18.75">
      <c r="B83" s="3" t="s">
        <v>413</v>
      </c>
    </row>
    <row r="85" spans="2:6">
      <c r="C85" s="5" t="s">
        <v>457</v>
      </c>
      <c r="D85" t="s">
        <v>467</v>
      </c>
      <c r="E85" t="s">
        <v>468</v>
      </c>
      <c r="F85" t="s">
        <v>469</v>
      </c>
    </row>
    <row r="86" spans="2:6">
      <c r="C86" s="5" t="s">
        <v>470</v>
      </c>
      <c r="D86" s="4">
        <v>0.42296695813363611</v>
      </c>
      <c r="E86" s="4">
        <v>1.0000000000000004</v>
      </c>
      <c r="F86">
        <v>1.5770330418663638</v>
      </c>
    </row>
    <row r="87" spans="2:6">
      <c r="C87" s="5" t="s">
        <v>471</v>
      </c>
      <c r="D87" s="4">
        <v>1.9309328693449601</v>
      </c>
      <c r="E87" s="4">
        <v>1.2557997618515315</v>
      </c>
      <c r="F87">
        <v>1</v>
      </c>
    </row>
    <row r="88" spans="2:6">
      <c r="C88" s="5" t="s">
        <v>456</v>
      </c>
      <c r="D88" s="4">
        <v>0.78851652093318181</v>
      </c>
      <c r="E88" s="4">
        <v>0</v>
      </c>
      <c r="F88">
        <v>0.21148347906681805</v>
      </c>
    </row>
    <row r="89" spans="2:6">
      <c r="C89" s="5" t="s">
        <v>284</v>
      </c>
      <c r="D89" s="4">
        <v>0.54060310084144902</v>
      </c>
      <c r="E89" s="4">
        <v>0.31440485203573931</v>
      </c>
      <c r="F89">
        <v>0.14499204712281177</v>
      </c>
    </row>
    <row r="90" spans="2:6">
      <c r="C90" s="5" t="s">
        <v>285</v>
      </c>
      <c r="D90" s="4">
        <v>0.40021625461937471</v>
      </c>
      <c r="E90" s="4">
        <v>0.49244404651695467</v>
      </c>
      <c r="F90">
        <v>0.10733969886367048</v>
      </c>
    </row>
  </sheetData>
  <mergeCells count="60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46:G46"/>
    <mergeCell ref="C47:G47"/>
    <mergeCell ref="C48:G48"/>
    <mergeCell ref="B4:C4"/>
    <mergeCell ref="D4:E4"/>
    <mergeCell ref="F4:G4"/>
    <mergeCell ref="C41:I41"/>
    <mergeCell ref="C42:E42"/>
    <mergeCell ref="C43:E43"/>
    <mergeCell ref="C44:E44"/>
    <mergeCell ref="F42:I42"/>
    <mergeCell ref="F43:I43"/>
    <mergeCell ref="F44:I44"/>
    <mergeCell ref="C37:E37"/>
    <mergeCell ref="C38:E38"/>
    <mergeCell ref="C39:E39"/>
    <mergeCell ref="F37:I37"/>
    <mergeCell ref="F38:I38"/>
    <mergeCell ref="F39:I39"/>
    <mergeCell ref="C32:I32"/>
    <mergeCell ref="C33:E33"/>
    <mergeCell ref="C34:E34"/>
    <mergeCell ref="F33:I33"/>
    <mergeCell ref="F34:I34"/>
    <mergeCell ref="C36:I36"/>
    <mergeCell ref="C26:I26"/>
    <mergeCell ref="C27:E27"/>
    <mergeCell ref="F27:I27"/>
    <mergeCell ref="C29:I29"/>
    <mergeCell ref="C30:E30"/>
    <mergeCell ref="F30:I30"/>
    <mergeCell ref="C20:F20"/>
    <mergeCell ref="C21:D21"/>
    <mergeCell ref="C22:D22"/>
    <mergeCell ref="C23:D23"/>
    <mergeCell ref="C24:D24"/>
    <mergeCell ref="E21:F21"/>
    <mergeCell ref="E24:F24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LogReg_Output1'!$B$10:$B$10" display="Inputs" xr:uid="{17B95A0A-562E-4FF3-ADF8-82985B942D49}"/>
    <hyperlink ref="D4" location="'LogReg_Output1'!$B$51:$B$51" display="Regression Summary" xr:uid="{0E307AC9-2AC1-457C-9D87-37EAE648221F}"/>
    <hyperlink ref="F4" location="'LogReg_Output1'!$B$59:$B$59" display="Predictor Screening" xr:uid="{DC4A4357-DB72-4C60-815C-C9D0A9F04FA6}"/>
    <hyperlink ref="H4" location="'LogReg_Output1'!$B$69:$B$69" display="Coefficients" xr:uid="{C612DD80-44AF-4952-978A-63E1F178FAFF}"/>
    <hyperlink ref="J4" location="'LogReg_Output1'!$B$76:$B$76" display="Variance-Covariance Matrix of Coefficients" xr:uid="{9E3A8824-747D-4ED2-B1C2-63A6753604A9}"/>
    <hyperlink ref="B5" location="'LogReg_Output1'!$B$83:$B$83" display="Multicollinearity Diagnostics" xr:uid="{B71E0391-FC95-4402-8FBC-88035E8DD44B}"/>
    <hyperlink ref="D5" location="'LogReg_Stored1'!$B$10:$B$10" display="PMML Model" xr:uid="{851B5278-3DBE-4C72-BDD5-4732EDCFF75B}"/>
    <hyperlink ref="F5" location="'LogReg_TrainingScore1'!$B$10:$B$10" display="Training: Classification Summary" xr:uid="{5100BAD9-6F07-4752-A313-94EAE41B9076}"/>
    <hyperlink ref="H5" location="'LogReg_ValidationScore'!$B$10:$B$10" display="Validation: Classification Summary" xr:uid="{DFD89837-AB57-45F8-A8E3-BDB5085CB5C8}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82B0-6A95-4513-8FAF-92D4AD9DF706}">
  <dimension ref="B1:Q32"/>
  <sheetViews>
    <sheetView showGridLines="0" topLeftCell="A9" workbookViewId="0">
      <selection activeCell="D21" sqref="D21"/>
    </sheetView>
  </sheetViews>
  <sheetFormatPr defaultRowHeight="15.75"/>
  <cols>
    <col min="3" max="3" width="17.25" bestFit="1" customWidth="1"/>
    <col min="14" max="14" width="23.875" bestFit="1" customWidth="1"/>
  </cols>
  <sheetData>
    <row r="1" spans="2:17" ht="18.75">
      <c r="B1" s="2" t="s">
        <v>472</v>
      </c>
      <c r="N1" t="s">
        <v>529</v>
      </c>
    </row>
    <row r="3" spans="2:17">
      <c r="B3" s="13" t="s">
        <v>263</v>
      </c>
      <c r="C3" s="13"/>
      <c r="D3" s="13"/>
      <c r="E3" s="13"/>
      <c r="F3" s="13"/>
      <c r="G3" s="13"/>
      <c r="H3" s="13"/>
      <c r="I3" s="13"/>
      <c r="J3" s="13"/>
      <c r="K3" s="13"/>
      <c r="N3" s="14" t="s">
        <v>264</v>
      </c>
      <c r="O3" s="14"/>
      <c r="P3" s="14"/>
      <c r="Q3" s="14"/>
    </row>
    <row r="4" spans="2:17">
      <c r="B4" s="15" t="s">
        <v>265</v>
      </c>
      <c r="C4" s="15"/>
      <c r="D4" s="15" t="s">
        <v>409</v>
      </c>
      <c r="E4" s="15"/>
      <c r="F4" s="15" t="s">
        <v>410</v>
      </c>
      <c r="G4" s="15"/>
      <c r="H4" s="15" t="s">
        <v>411</v>
      </c>
      <c r="I4" s="15"/>
      <c r="J4" s="15" t="s">
        <v>412</v>
      </c>
      <c r="K4" s="15"/>
      <c r="N4" s="11" t="s">
        <v>267</v>
      </c>
      <c r="O4" s="11" t="s">
        <v>268</v>
      </c>
      <c r="P4" s="11" t="s">
        <v>269</v>
      </c>
      <c r="Q4" s="11" t="s">
        <v>270</v>
      </c>
    </row>
    <row r="5" spans="2:17">
      <c r="B5" s="15" t="s">
        <v>413</v>
      </c>
      <c r="C5" s="15"/>
      <c r="D5" s="15" t="s">
        <v>414</v>
      </c>
      <c r="E5" s="15"/>
      <c r="F5" s="15" t="s">
        <v>415</v>
      </c>
      <c r="G5" s="15"/>
      <c r="H5" s="15" t="s">
        <v>416</v>
      </c>
      <c r="I5" s="15"/>
      <c r="J5" s="24"/>
      <c r="K5" s="24"/>
      <c r="N5" s="8">
        <v>5599</v>
      </c>
      <c r="O5" s="8">
        <v>10654</v>
      </c>
      <c r="P5" s="8">
        <v>762</v>
      </c>
      <c r="Q5" s="8">
        <v>17015</v>
      </c>
    </row>
    <row r="10" spans="2:17" ht="18.75">
      <c r="B10" s="3" t="s">
        <v>415</v>
      </c>
    </row>
    <row r="12" spans="2:17">
      <c r="C12" s="13" t="s">
        <v>473</v>
      </c>
      <c r="D12" s="13"/>
      <c r="E12" s="13"/>
    </row>
    <row r="13" spans="2:17">
      <c r="C13" s="5" t="s">
        <v>474</v>
      </c>
      <c r="D13" t="s">
        <v>475</v>
      </c>
      <c r="E13" t="s">
        <v>476</v>
      </c>
    </row>
    <row r="14" spans="2:17">
      <c r="C14" s="5">
        <v>0</v>
      </c>
      <c r="D14" s="4">
        <v>11</v>
      </c>
      <c r="E14">
        <v>14</v>
      </c>
    </row>
    <row r="15" spans="2:17">
      <c r="C15" s="5">
        <v>1</v>
      </c>
      <c r="D15" s="4">
        <v>8</v>
      </c>
      <c r="E15">
        <v>27</v>
      </c>
    </row>
    <row r="17" spans="3:6">
      <c r="C17" s="13" t="s">
        <v>477</v>
      </c>
      <c r="D17" s="13"/>
      <c r="E17" s="13"/>
      <c r="F17" s="13"/>
    </row>
    <row r="18" spans="3:6">
      <c r="C18" t="s">
        <v>478</v>
      </c>
      <c r="D18" t="s">
        <v>479</v>
      </c>
      <c r="E18" t="s">
        <v>480</v>
      </c>
      <c r="F18" t="s">
        <v>481</v>
      </c>
    </row>
    <row r="19" spans="3:6">
      <c r="C19" s="5">
        <v>0</v>
      </c>
      <c r="D19">
        <f>SUM($D$14:$E$14)</f>
        <v>25</v>
      </c>
      <c r="E19">
        <f>SUM($D$14:$E$14) - $D$14</f>
        <v>14</v>
      </c>
      <c r="F19">
        <f>IF($D$19=0,"Undefined",$E$19*100 / $D$19)</f>
        <v>56</v>
      </c>
    </row>
    <row r="20" spans="3:6">
      <c r="C20" s="5">
        <v>1</v>
      </c>
      <c r="D20">
        <f>SUM($D$15:$E$15)</f>
        <v>35</v>
      </c>
      <c r="E20">
        <f>SUM($D$15:$E$15) - $E$15</f>
        <v>8</v>
      </c>
      <c r="F20">
        <f>IF($D$20=0,"Undefined",$E$20*100 / $D$20)</f>
        <v>22.857142857142858</v>
      </c>
    </row>
    <row r="21" spans="3:6">
      <c r="C21" s="5" t="s">
        <v>482</v>
      </c>
      <c r="D21">
        <f>SUM($D$19:$D$20)</f>
        <v>60</v>
      </c>
      <c r="E21">
        <f>SUM($E$19:$E$20)</f>
        <v>22</v>
      </c>
      <c r="F21">
        <f>IF($D$21=0,"Undefined",$E$21*100 / $D$21)</f>
        <v>36.666666666666664</v>
      </c>
    </row>
    <row r="23" spans="3:6">
      <c r="C23" s="13" t="s">
        <v>483</v>
      </c>
      <c r="D23" s="13"/>
    </row>
    <row r="24" spans="3:6">
      <c r="C24" t="s">
        <v>447</v>
      </c>
      <c r="D24" t="s">
        <v>448</v>
      </c>
    </row>
    <row r="25" spans="3:6">
      <c r="C25" t="s">
        <v>484</v>
      </c>
      <c r="D25">
        <v>38</v>
      </c>
    </row>
    <row r="26" spans="3:6">
      <c r="C26" t="s">
        <v>485</v>
      </c>
      <c r="D26">
        <v>63.333333333333329</v>
      </c>
    </row>
    <row r="27" spans="3:6">
      <c r="C27" t="s">
        <v>486</v>
      </c>
      <c r="D27">
        <v>0.44</v>
      </c>
    </row>
    <row r="28" spans="3:6">
      <c r="C28" t="s">
        <v>487</v>
      </c>
      <c r="D28">
        <v>0.77142857142857146</v>
      </c>
    </row>
    <row r="29" spans="3:6">
      <c r="C29" t="s">
        <v>488</v>
      </c>
      <c r="D29">
        <v>0.65853658536585369</v>
      </c>
    </row>
    <row r="30" spans="3:6">
      <c r="C30" t="s">
        <v>489</v>
      </c>
      <c r="D30">
        <v>0.71052631578947367</v>
      </c>
    </row>
    <row r="31" spans="3:6">
      <c r="C31" t="s">
        <v>438</v>
      </c>
      <c r="D31">
        <v>1</v>
      </c>
    </row>
    <row r="32" spans="3:6">
      <c r="C32" t="s">
        <v>439</v>
      </c>
      <c r="D32">
        <v>0.5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LogReg_Output1'!$B$10:$B$10" display="Inputs" xr:uid="{403ECC21-F7C3-4C72-8AF2-ED69B2DCE9F6}"/>
    <hyperlink ref="D4" location="'LogReg_Output1'!$B$51:$B$51" display="Regression Summary" xr:uid="{37A248DD-B82B-442E-A19A-ECDDC5E943C3}"/>
    <hyperlink ref="F4" location="'LogReg_Output1'!$B$59:$B$59" display="Predictor Screening" xr:uid="{0A95C36D-2E56-4D9A-95F4-5503E70FA631}"/>
    <hyperlink ref="H4" location="'LogReg_Output1'!$B$69:$B$69" display="Coefficients" xr:uid="{1155581C-31BE-439C-B9A3-51D53281192A}"/>
    <hyperlink ref="J4" location="'LogReg_Output1'!$B$76:$B$76" display="Variance-Covariance Matrix of Coefficients" xr:uid="{FC6A0E4B-790E-4AF0-A815-34D11BF9A568}"/>
    <hyperlink ref="B5" location="'LogReg_Output1'!$B$83:$B$83" display="Multicollinearity Diagnostics" xr:uid="{16A2AD2D-B592-474A-BF52-F8139221EC2F}"/>
    <hyperlink ref="D5" location="'LogReg_Stored1'!$B$10:$B$10" display="PMML Model" xr:uid="{E3E22D1D-CC76-4B71-9692-C9D5732DEDCF}"/>
    <hyperlink ref="F5" location="'LogReg_TrainingScore1'!$B$10:$B$10" display="Training: Classification Summary" xr:uid="{50FD575E-6890-41B0-BEB1-35565F9B8CC2}"/>
    <hyperlink ref="H5" location="'LogReg_ValidationScore'!$B$10:$B$10" display="Validation: Classification Summary" xr:uid="{71C69364-9CD4-4364-A5D1-5CB04964B937}"/>
  </hyperlink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Colorado - Boulder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Viktoriya Oliynyk</dc:creator>
  <cp:keywords/>
  <dc:description/>
  <cp:lastModifiedBy>Sarah David Müzel</cp:lastModifiedBy>
  <cp:revision/>
  <dcterms:created xsi:type="dcterms:W3CDTF">2016-10-13T02:44:10Z</dcterms:created>
  <dcterms:modified xsi:type="dcterms:W3CDTF">2020-10-18T23:07:23Z</dcterms:modified>
  <cp:category/>
  <cp:contentStatus/>
</cp:coreProperties>
</file>