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lezel\k2o\Projekte\Kaffee\"/>
    </mc:Choice>
  </mc:AlternateContent>
  <bookViews>
    <workbookView xWindow="360" yWindow="270" windowWidth="14940" windowHeight="9150"/>
  </bookViews>
  <sheets>
    <sheet name="01-Daten" sheetId="1" r:id="rId1"/>
    <sheet name="02-Tagesauswertung" sheetId="4" r:id="rId2"/>
    <sheet name="03-Gesamtauswertung" sheetId="2" r:id="rId3"/>
  </sheets>
  <calcPr calcId="152511"/>
</workbook>
</file>

<file path=xl/calcChain.xml><?xml version="1.0" encoding="utf-8"?>
<calcChain xmlns="http://schemas.openxmlformats.org/spreadsheetml/2006/main">
  <c r="I2" i="4" l="1"/>
  <c r="I3" i="4" s="1"/>
  <c r="I4" i="4" s="1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E32" i="4" l="1"/>
  <c r="C32" i="4"/>
  <c r="B32" i="4"/>
  <c r="G32" i="4" l="1"/>
  <c r="D32" i="4"/>
  <c r="F32" i="4"/>
  <c r="L4" i="4"/>
  <c r="C3" i="4"/>
  <c r="L3" i="4" s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G26" i="4" s="1"/>
  <c r="B27" i="4"/>
  <c r="B28" i="4"/>
  <c r="B29" i="4"/>
  <c r="B30" i="4"/>
  <c r="D30" i="4" s="1"/>
  <c r="B31" i="4"/>
  <c r="C2" i="4"/>
  <c r="B2" i="4"/>
  <c r="F13" i="2"/>
  <c r="F12" i="2"/>
  <c r="C10" i="2"/>
  <c r="D19" i="2" s="1"/>
  <c r="C6" i="2"/>
  <c r="B16" i="2" s="1"/>
  <c r="C4" i="2"/>
  <c r="C3" i="2"/>
  <c r="B27" i="2"/>
  <c r="G4" i="4"/>
  <c r="G5" i="4"/>
  <c r="F6" i="4"/>
  <c r="G8" i="4"/>
  <c r="G9" i="4"/>
  <c r="F10" i="4"/>
  <c r="D11" i="4"/>
  <c r="G12" i="4"/>
  <c r="G13" i="4"/>
  <c r="F14" i="4"/>
  <c r="D15" i="4"/>
  <c r="G16" i="4"/>
  <c r="G20" i="4"/>
  <c r="G21" i="4"/>
  <c r="F22" i="4"/>
  <c r="F26" i="4"/>
  <c r="D27" i="4"/>
  <c r="G28" i="4"/>
  <c r="F30" i="4"/>
  <c r="E31" i="4"/>
  <c r="E30" i="4"/>
  <c r="E29" i="4"/>
  <c r="E28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G24" i="4"/>
  <c r="D31" i="4"/>
  <c r="D23" i="4"/>
  <c r="D7" i="4"/>
  <c r="G29" i="4"/>
  <c r="G25" i="4"/>
  <c r="D22" i="4"/>
  <c r="D14" i="4"/>
  <c r="D10" i="4"/>
  <c r="D6" i="4"/>
  <c r="F29" i="4"/>
  <c r="F25" i="4"/>
  <c r="F21" i="4"/>
  <c r="F13" i="4"/>
  <c r="F9" i="4"/>
  <c r="F5" i="4"/>
  <c r="G31" i="4"/>
  <c r="G27" i="4"/>
  <c r="G23" i="4"/>
  <c r="G15" i="4"/>
  <c r="G11" i="4"/>
  <c r="G7" i="4"/>
  <c r="D29" i="4"/>
  <c r="D25" i="4"/>
  <c r="D21" i="4"/>
  <c r="D13" i="4"/>
  <c r="D9" i="4"/>
  <c r="D5" i="4"/>
  <c r="F28" i="4"/>
  <c r="F24" i="4"/>
  <c r="F20" i="4"/>
  <c r="F16" i="4"/>
  <c r="F12" i="4"/>
  <c r="F8" i="4"/>
  <c r="F4" i="4"/>
  <c r="G22" i="4"/>
  <c r="G14" i="4"/>
  <c r="G10" i="4"/>
  <c r="G6" i="4"/>
  <c r="D28" i="4"/>
  <c r="D24" i="4"/>
  <c r="D20" i="4"/>
  <c r="D16" i="4"/>
  <c r="D12" i="4"/>
  <c r="D8" i="4"/>
  <c r="D4" i="4"/>
  <c r="F31" i="4"/>
  <c r="F27" i="4"/>
  <c r="F23" i="4"/>
  <c r="F15" i="4"/>
  <c r="F11" i="4"/>
  <c r="F7" i="4"/>
  <c r="G18" i="4" l="1"/>
  <c r="D26" i="4"/>
  <c r="D17" i="4"/>
  <c r="D19" i="4"/>
  <c r="F3" i="4"/>
  <c r="G3" i="4"/>
  <c r="D3" i="4"/>
  <c r="G2" i="4"/>
  <c r="G30" i="4"/>
  <c r="F19" i="4"/>
  <c r="G19" i="4"/>
  <c r="D18" i="4"/>
  <c r="F18" i="4"/>
  <c r="G17" i="4"/>
  <c r="F17" i="4"/>
  <c r="C13" i="2" a="1"/>
  <c r="C13" i="2" s="1"/>
  <c r="D2" i="4"/>
  <c r="F2" i="4"/>
  <c r="C12" i="2"/>
  <c r="F11" i="2"/>
  <c r="D22" i="2" s="1"/>
  <c r="C11" i="2"/>
</calcChain>
</file>

<file path=xl/sharedStrings.xml><?xml version="1.0" encoding="utf-8"?>
<sst xmlns="http://schemas.openxmlformats.org/spreadsheetml/2006/main" count="2211" uniqueCount="40">
  <si>
    <t>How is the coffee today ?</t>
  </si>
  <si>
    <t>Kaffee</t>
  </si>
  <si>
    <t>Best</t>
  </si>
  <si>
    <t>Worst</t>
  </si>
  <si>
    <t>Total</t>
  </si>
  <si>
    <t>Average</t>
  </si>
  <si>
    <t>Day Average</t>
  </si>
  <si>
    <t>Reports</t>
  </si>
  <si>
    <t>High</t>
  </si>
  <si>
    <t>Low</t>
  </si>
  <si>
    <t>Ratings</t>
  </si>
  <si>
    <t>Total Reports</t>
  </si>
  <si>
    <t>Average Rating</t>
  </si>
  <si>
    <t>Surveycode</t>
  </si>
  <si>
    <t>Survey</t>
  </si>
  <si>
    <t>Parameter</t>
  </si>
  <si>
    <t>Coffee Reporting</t>
  </si>
  <si>
    <t>Tchibo Caffe Crema Vollmundig</t>
  </si>
  <si>
    <t>KAFFEE_007</t>
  </si>
  <si>
    <t>KAFFEE_001</t>
  </si>
  <si>
    <t>Tchibo Espresso Mailänder Art</t>
  </si>
  <si>
    <t>KAFFEE_002</t>
  </si>
  <si>
    <t>KAFFEE_003</t>
  </si>
  <si>
    <t>Tchibo Caffe Crema Mil</t>
  </si>
  <si>
    <t>Tchibo Caffe Crema Mild</t>
  </si>
  <si>
    <t>KAFFEE_004</t>
  </si>
  <si>
    <t>Gullo Caff Classico Italiano Crema di Toscana</t>
  </si>
  <si>
    <t>KAFFEE_005</t>
  </si>
  <si>
    <t>Segafredo Espresso Casa Gusto Cremoso</t>
  </si>
  <si>
    <t>KAFFEE_006</t>
  </si>
  <si>
    <t>Saquella Espresso Napoli</t>
  </si>
  <si>
    <t>KAFFEE_008</t>
  </si>
  <si>
    <t>Cafe Royal Sir Edward</t>
  </si>
  <si>
    <t>KAFFEE_009</t>
  </si>
  <si>
    <t>Eilles Goutmet Cafe</t>
  </si>
  <si>
    <t>KAFFEE_010</t>
  </si>
  <si>
    <t xml:space="preserve"> Rioba Caffe Crema Dolce</t>
  </si>
  <si>
    <t>KAFFEE_011</t>
  </si>
  <si>
    <t>Melitta Bella Crema</t>
  </si>
  <si>
    <t>tegut... 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</si>
</sst>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22" fontId="0" fillId="0" borderId="0" xfId="0" applyNumberForma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/>
    <xf numFmtId="0" fontId="1" fillId="0" borderId="4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Rating Trend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'02-Tagesauswertung'!$G$2:$G$32</c:f>
              <c:numCache>
                <c:formatCode>General</c:formatCode>
                <c:ptCount val="31"/>
                <c:pt idx="0">
                  <c:v>3</c:v>
                </c:pt>
                <c:pt idx="1">
                  <c:v>2.8</c:v>
                </c:pt>
                <c:pt idx="2">
                  <c:v>3.03</c:v>
                </c:pt>
                <c:pt idx="3">
                  <c:v>3.5</c:v>
                </c:pt>
                <c:pt idx="4">
                  <c:v>2.67</c:v>
                </c:pt>
                <c:pt idx="5">
                  <c:v>3.12</c:v>
                </c:pt>
                <c:pt idx="6">
                  <c:v>3.82</c:v>
                </c:pt>
                <c:pt idx="7">
                  <c:v>3.6</c:v>
                </c:pt>
                <c:pt idx="8">
                  <c:v>3.14</c:v>
                </c:pt>
                <c:pt idx="9">
                  <c:v>2.76</c:v>
                </c:pt>
                <c:pt idx="10">
                  <c:v>2</c:v>
                </c:pt>
                <c:pt idx="11">
                  <c:v>1.56</c:v>
                </c:pt>
                <c:pt idx="12">
                  <c:v>3.14</c:v>
                </c:pt>
                <c:pt idx="13">
                  <c:v>3.66</c:v>
                </c:pt>
                <c:pt idx="14">
                  <c:v>2.85</c:v>
                </c:pt>
                <c:pt idx="15">
                  <c:v>3.1</c:v>
                </c:pt>
                <c:pt idx="16">
                  <c:v>3.36</c:v>
                </c:pt>
                <c:pt idx="17">
                  <c:v>2.67</c:v>
                </c:pt>
                <c:pt idx="18">
                  <c:v>2.57</c:v>
                </c:pt>
                <c:pt idx="19">
                  <c:v>3.1</c:v>
                </c:pt>
                <c:pt idx="20">
                  <c:v>3.32</c:v>
                </c:pt>
                <c:pt idx="21">
                  <c:v>3.64</c:v>
                </c:pt>
                <c:pt idx="22">
                  <c:v>3.03</c:v>
                </c:pt>
                <c:pt idx="23">
                  <c:v>3.46</c:v>
                </c:pt>
                <c:pt idx="24">
                  <c:v>3.27</c:v>
                </c:pt>
                <c:pt idx="25">
                  <c:v>2.4300000000000002</c:v>
                </c:pt>
                <c:pt idx="26">
                  <c:v>3.67</c:v>
                </c:pt>
                <c:pt idx="27">
                  <c:v>3</c:v>
                </c:pt>
                <c:pt idx="28">
                  <c:v>2.8</c:v>
                </c:pt>
                <c:pt idx="29">
                  <c:v>2.5</c:v>
                </c:pt>
                <c:pt idx="30">
                  <c:v>3.67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2659504"/>
        <c:axId val="-1722668208"/>
      </c:scatterChart>
      <c:valAx>
        <c:axId val="-1722659504"/>
        <c:scaling>
          <c:orientation val="minMax"/>
          <c:max val="3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22668208"/>
        <c:crosses val="autoZero"/>
        <c:crossBetween val="midCat"/>
        <c:majorUnit val="1"/>
      </c:valAx>
      <c:valAx>
        <c:axId val="-1722668208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2659504"/>
        <c:crosses val="autoZero"/>
        <c:crossBetween val="midCat"/>
        <c:majorUnit val="1"/>
      </c:valAx>
      <c:spPr>
        <a:noFill/>
        <a:ln w="25400">
          <a:noFill/>
        </a:ln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aseline="0"/>
              <a:t>Report Trend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'02-Tagesauswertung'!$F$2:$F$32</c:f>
              <c:numCache>
                <c:formatCode>General</c:formatCode>
                <c:ptCount val="31"/>
                <c:pt idx="0">
                  <c:v>23</c:v>
                </c:pt>
                <c:pt idx="1">
                  <c:v>15</c:v>
                </c:pt>
                <c:pt idx="2">
                  <c:v>29</c:v>
                </c:pt>
                <c:pt idx="3">
                  <c:v>6</c:v>
                </c:pt>
                <c:pt idx="4">
                  <c:v>3</c:v>
                </c:pt>
                <c:pt idx="5">
                  <c:v>25</c:v>
                </c:pt>
                <c:pt idx="6">
                  <c:v>17</c:v>
                </c:pt>
                <c:pt idx="7">
                  <c:v>15</c:v>
                </c:pt>
                <c:pt idx="8">
                  <c:v>21</c:v>
                </c:pt>
                <c:pt idx="9">
                  <c:v>25</c:v>
                </c:pt>
                <c:pt idx="10">
                  <c:v>5</c:v>
                </c:pt>
                <c:pt idx="11">
                  <c:v>16</c:v>
                </c:pt>
                <c:pt idx="12">
                  <c:v>21</c:v>
                </c:pt>
                <c:pt idx="13">
                  <c:v>32</c:v>
                </c:pt>
                <c:pt idx="14">
                  <c:v>20</c:v>
                </c:pt>
                <c:pt idx="15">
                  <c:v>29</c:v>
                </c:pt>
                <c:pt idx="16">
                  <c:v>22</c:v>
                </c:pt>
                <c:pt idx="17">
                  <c:v>9</c:v>
                </c:pt>
                <c:pt idx="18">
                  <c:v>7</c:v>
                </c:pt>
                <c:pt idx="19">
                  <c:v>30</c:v>
                </c:pt>
                <c:pt idx="20">
                  <c:v>25</c:v>
                </c:pt>
                <c:pt idx="21">
                  <c:v>25</c:v>
                </c:pt>
                <c:pt idx="22">
                  <c:v>32</c:v>
                </c:pt>
                <c:pt idx="23">
                  <c:v>26</c:v>
                </c:pt>
                <c:pt idx="24">
                  <c:v>11</c:v>
                </c:pt>
                <c:pt idx="25">
                  <c:v>7</c:v>
                </c:pt>
                <c:pt idx="26">
                  <c:v>12</c:v>
                </c:pt>
                <c:pt idx="27">
                  <c:v>16</c:v>
                </c:pt>
                <c:pt idx="28">
                  <c:v>5</c:v>
                </c:pt>
                <c:pt idx="29">
                  <c:v>14</c:v>
                </c:pt>
                <c:pt idx="30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2661680"/>
        <c:axId val="-1722672560"/>
      </c:scatterChart>
      <c:valAx>
        <c:axId val="-1722661680"/>
        <c:scaling>
          <c:orientation val="minMax"/>
          <c:max val="3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22672560"/>
        <c:crosses val="autoZero"/>
        <c:crossBetween val="midCat"/>
        <c:majorUnit val="1"/>
        <c:minorUnit val="1"/>
      </c:valAx>
      <c:valAx>
        <c:axId val="-17226725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2661680"/>
        <c:crosses val="autoZero"/>
        <c:crossBetween val="midCat"/>
        <c:majorUnit val="2"/>
        <c:minorUnit val="1"/>
      </c:valAx>
      <c:spPr>
        <a:noFill/>
        <a:ln w="25400">
          <a:noFill/>
        </a:ln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542925</xdr:colOff>
      <xdr:row>14</xdr:row>
      <xdr:rowOff>0</xdr:rowOff>
    </xdr:to>
    <xdr:graphicFrame macro="">
      <xdr:nvGraphicFramePr>
        <xdr:cNvPr id="118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542925</xdr:colOff>
      <xdr:row>27</xdr:row>
      <xdr:rowOff>0</xdr:rowOff>
    </xdr:to>
    <xdr:graphicFrame macro="">
      <xdr:nvGraphicFramePr>
        <xdr:cNvPr id="1183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0"/>
  <sheetViews>
    <sheetView tabSelected="1" zoomScaleNormal="100" workbookViewId="0">
      <selection activeCell="C27" sqref="C27"/>
    </sheetView>
  </sheetViews>
  <sheetFormatPr baseColWidth="10" defaultColWidth="9.140625" defaultRowHeight="12.75" x14ac:dyDescent="0.2"/>
  <cols>
    <col min="1" max="1" width="21.7109375" bestFit="1" customWidth="1"/>
    <col min="2" max="2" width="22.140625" bestFit="1" customWidth="1"/>
    <col min="4" max="4" width="19.28515625" customWidth="1"/>
    <col min="5" max="5" width="13.7109375" bestFit="1" customWidth="1"/>
    <col min="6" max="6" width="27.28515625" bestFit="1" customWidth="1"/>
  </cols>
  <sheetData>
    <row r="2" spans="1:6" x14ac:dyDescent="0.2">
      <c r="A2" s="1">
        <v>42675.421712962961</v>
      </c>
      <c r="B2" t="s">
        <v>0</v>
      </c>
      <c r="C2">
        <v>3</v>
      </c>
      <c r="D2" t="s">
        <v>19</v>
      </c>
      <c r="E2" t="s">
        <v>1</v>
      </c>
      <c r="F2" t="s">
        <v>20</v>
      </c>
    </row>
    <row r="3" spans="1:6" x14ac:dyDescent="0.2">
      <c r="A3" s="1">
        <v>42675.462442129632</v>
      </c>
      <c r="B3" t="s">
        <v>0</v>
      </c>
      <c r="C3">
        <v>3</v>
      </c>
      <c r="D3" t="s">
        <v>19</v>
      </c>
      <c r="E3" t="s">
        <v>1</v>
      </c>
      <c r="F3" t="s">
        <v>20</v>
      </c>
    </row>
    <row r="4" spans="1:6" x14ac:dyDescent="0.2">
      <c r="A4" s="1">
        <v>42675.487118055556</v>
      </c>
      <c r="B4" t="s">
        <v>0</v>
      </c>
      <c r="C4">
        <v>3</v>
      </c>
      <c r="D4" t="s">
        <v>19</v>
      </c>
      <c r="E4" t="s">
        <v>1</v>
      </c>
      <c r="F4" t="s">
        <v>20</v>
      </c>
    </row>
    <row r="5" spans="1:6" x14ac:dyDescent="0.2">
      <c r="A5" s="1">
        <v>42675.523414351854</v>
      </c>
      <c r="B5" t="s">
        <v>0</v>
      </c>
      <c r="C5">
        <v>3</v>
      </c>
      <c r="D5" t="s">
        <v>19</v>
      </c>
      <c r="E5" t="s">
        <v>1</v>
      </c>
      <c r="F5" t="s">
        <v>20</v>
      </c>
    </row>
    <row r="6" spans="1:6" x14ac:dyDescent="0.2">
      <c r="A6" s="1">
        <v>42675.535937499997</v>
      </c>
      <c r="B6" t="s">
        <v>0</v>
      </c>
      <c r="C6">
        <v>3</v>
      </c>
      <c r="D6" t="s">
        <v>19</v>
      </c>
      <c r="E6" t="s">
        <v>1</v>
      </c>
      <c r="F6" t="s">
        <v>20</v>
      </c>
    </row>
    <row r="7" spans="1:6" x14ac:dyDescent="0.2">
      <c r="A7" s="1">
        <v>42675.554375</v>
      </c>
      <c r="B7" t="s">
        <v>0</v>
      </c>
      <c r="C7">
        <v>4</v>
      </c>
      <c r="D7" t="s">
        <v>19</v>
      </c>
      <c r="E7" t="s">
        <v>1</v>
      </c>
      <c r="F7" t="s">
        <v>20</v>
      </c>
    </row>
    <row r="8" spans="1:6" x14ac:dyDescent="0.2">
      <c r="A8" s="1">
        <v>42676.457129629627</v>
      </c>
      <c r="B8" t="s">
        <v>0</v>
      </c>
      <c r="C8">
        <v>4</v>
      </c>
      <c r="D8" t="s">
        <v>19</v>
      </c>
      <c r="E8" t="s">
        <v>1</v>
      </c>
      <c r="F8" t="s">
        <v>20</v>
      </c>
    </row>
    <row r="9" spans="1:6" x14ac:dyDescent="0.2">
      <c r="A9" s="1">
        <v>42676.458449074074</v>
      </c>
      <c r="B9" t="s">
        <v>0</v>
      </c>
      <c r="C9">
        <v>3</v>
      </c>
      <c r="D9" t="s">
        <v>19</v>
      </c>
      <c r="E9" t="s">
        <v>1</v>
      </c>
      <c r="F9" t="s">
        <v>20</v>
      </c>
    </row>
    <row r="10" spans="1:6" x14ac:dyDescent="0.2">
      <c r="A10" s="1">
        <v>42676.590150462966</v>
      </c>
      <c r="B10" t="s">
        <v>0</v>
      </c>
      <c r="C10">
        <v>4</v>
      </c>
      <c r="D10" t="s">
        <v>19</v>
      </c>
      <c r="E10" t="s">
        <v>1</v>
      </c>
      <c r="F10" t="s">
        <v>20</v>
      </c>
    </row>
    <row r="11" spans="1:6" x14ac:dyDescent="0.2">
      <c r="A11" s="1">
        <v>42677.429293981484</v>
      </c>
      <c r="B11" t="s">
        <v>0</v>
      </c>
      <c r="C11">
        <v>4</v>
      </c>
      <c r="D11" t="s">
        <v>19</v>
      </c>
      <c r="E11" t="s">
        <v>1</v>
      </c>
      <c r="F11" t="s">
        <v>20</v>
      </c>
    </row>
    <row r="12" spans="1:6" x14ac:dyDescent="0.2">
      <c r="A12" s="1">
        <v>42677.429432870369</v>
      </c>
      <c r="B12" t="s">
        <v>0</v>
      </c>
      <c r="C12">
        <v>3</v>
      </c>
      <c r="D12" t="s">
        <v>19</v>
      </c>
      <c r="E12" t="s">
        <v>1</v>
      </c>
      <c r="F12" t="s">
        <v>20</v>
      </c>
    </row>
    <row r="13" spans="1:6" x14ac:dyDescent="0.2">
      <c r="A13" s="1">
        <v>42677.581724537034</v>
      </c>
      <c r="B13" t="s">
        <v>0</v>
      </c>
      <c r="C13">
        <v>4</v>
      </c>
      <c r="D13" t="s">
        <v>19</v>
      </c>
      <c r="E13" t="s">
        <v>1</v>
      </c>
      <c r="F13" t="s">
        <v>20</v>
      </c>
    </row>
    <row r="14" spans="1:6" x14ac:dyDescent="0.2">
      <c r="A14" s="1">
        <v>42677.642685185187</v>
      </c>
      <c r="B14" t="s">
        <v>0</v>
      </c>
      <c r="C14">
        <v>4</v>
      </c>
      <c r="D14" t="s">
        <v>19</v>
      </c>
      <c r="E14" t="s">
        <v>1</v>
      </c>
      <c r="F14" t="s">
        <v>20</v>
      </c>
    </row>
    <row r="15" spans="1:6" x14ac:dyDescent="0.2">
      <c r="A15" s="1">
        <v>42677.708564814813</v>
      </c>
      <c r="B15" t="s">
        <v>0</v>
      </c>
      <c r="C15">
        <v>4</v>
      </c>
      <c r="D15" t="s">
        <v>19</v>
      </c>
      <c r="E15" t="s">
        <v>1</v>
      </c>
      <c r="F15" t="s">
        <v>20</v>
      </c>
    </row>
    <row r="16" spans="1:6" x14ac:dyDescent="0.2">
      <c r="A16" s="1">
        <v>42678.366365740738</v>
      </c>
      <c r="B16" t="s">
        <v>0</v>
      </c>
      <c r="C16">
        <v>3</v>
      </c>
      <c r="D16" t="s">
        <v>19</v>
      </c>
      <c r="E16" t="s">
        <v>1</v>
      </c>
      <c r="F16" t="s">
        <v>20</v>
      </c>
    </row>
    <row r="17" spans="1:6" x14ac:dyDescent="0.2">
      <c r="A17" s="1">
        <v>42678.478425925925</v>
      </c>
      <c r="B17" t="s">
        <v>0</v>
      </c>
      <c r="C17">
        <v>4</v>
      </c>
      <c r="D17" t="s">
        <v>19</v>
      </c>
      <c r="E17" t="s">
        <v>1</v>
      </c>
      <c r="F17" t="s">
        <v>20</v>
      </c>
    </row>
    <row r="18" spans="1:6" x14ac:dyDescent="0.2">
      <c r="A18" s="1">
        <v>42678.494872685187</v>
      </c>
      <c r="B18" t="s">
        <v>0</v>
      </c>
      <c r="C18">
        <v>3</v>
      </c>
      <c r="D18" t="s">
        <v>19</v>
      </c>
      <c r="E18" t="s">
        <v>1</v>
      </c>
      <c r="F18" t="s">
        <v>20</v>
      </c>
    </row>
    <row r="19" spans="1:6" x14ac:dyDescent="0.2">
      <c r="A19" s="1">
        <v>42678.575370370374</v>
      </c>
      <c r="B19" t="s">
        <v>0</v>
      </c>
      <c r="C19">
        <v>3</v>
      </c>
      <c r="D19" t="s">
        <v>19</v>
      </c>
      <c r="E19" t="s">
        <v>1</v>
      </c>
      <c r="F19" t="s">
        <v>20</v>
      </c>
    </row>
    <row r="20" spans="1:6" x14ac:dyDescent="0.2">
      <c r="A20" s="1">
        <v>42681.478206018517</v>
      </c>
      <c r="B20" t="s">
        <v>0</v>
      </c>
      <c r="C20">
        <v>3</v>
      </c>
      <c r="D20" t="s">
        <v>19</v>
      </c>
      <c r="E20" t="s">
        <v>1</v>
      </c>
      <c r="F20" t="s">
        <v>20</v>
      </c>
    </row>
    <row r="21" spans="1:6" x14ac:dyDescent="0.2">
      <c r="A21" s="1">
        <v>42681.594247685185</v>
      </c>
      <c r="B21" t="s">
        <v>0</v>
      </c>
      <c r="C21">
        <v>3</v>
      </c>
      <c r="D21" t="s">
        <v>19</v>
      </c>
      <c r="E21" t="s">
        <v>1</v>
      </c>
      <c r="F21" t="s">
        <v>20</v>
      </c>
    </row>
    <row r="22" spans="1:6" x14ac:dyDescent="0.2">
      <c r="A22" s="1">
        <v>42682.596122685187</v>
      </c>
      <c r="B22" t="s">
        <v>0</v>
      </c>
      <c r="C22">
        <v>3</v>
      </c>
      <c r="D22" t="s">
        <v>19</v>
      </c>
      <c r="E22" t="s">
        <v>1</v>
      </c>
      <c r="F22" t="s">
        <v>20</v>
      </c>
    </row>
    <row r="23" spans="1:6" x14ac:dyDescent="0.2">
      <c r="A23" s="1">
        <v>42682.691481481481</v>
      </c>
      <c r="B23" t="s">
        <v>0</v>
      </c>
      <c r="C23">
        <v>3</v>
      </c>
      <c r="D23" t="s">
        <v>19</v>
      </c>
      <c r="E23" t="s">
        <v>1</v>
      </c>
      <c r="F23" t="s">
        <v>20</v>
      </c>
    </row>
    <row r="24" spans="1:6" x14ac:dyDescent="0.2">
      <c r="A24" s="1">
        <v>42683.387870370374</v>
      </c>
      <c r="B24" t="s">
        <v>0</v>
      </c>
      <c r="C24">
        <v>3</v>
      </c>
      <c r="D24" t="s">
        <v>19</v>
      </c>
      <c r="E24" t="s">
        <v>1</v>
      </c>
      <c r="F24" t="s">
        <v>20</v>
      </c>
    </row>
    <row r="25" spans="1:6" x14ac:dyDescent="0.2">
      <c r="A25" s="1">
        <v>42683.463541666664</v>
      </c>
      <c r="B25" t="s">
        <v>0</v>
      </c>
      <c r="C25">
        <v>4</v>
      </c>
      <c r="D25" t="s">
        <v>19</v>
      </c>
      <c r="E25" t="s">
        <v>1</v>
      </c>
      <c r="F25" t="s">
        <v>20</v>
      </c>
    </row>
    <row r="26" spans="1:6" x14ac:dyDescent="0.2">
      <c r="A26" s="1">
        <v>42683.535057870373</v>
      </c>
      <c r="B26" t="s">
        <v>0</v>
      </c>
      <c r="C26">
        <v>4</v>
      </c>
      <c r="D26" t="s">
        <v>19</v>
      </c>
      <c r="E26" t="s">
        <v>1</v>
      </c>
      <c r="F26" t="s">
        <v>20</v>
      </c>
    </row>
    <row r="27" spans="1:6" x14ac:dyDescent="0.2">
      <c r="A27" s="1">
        <v>42684.45820601852</v>
      </c>
      <c r="B27" t="s">
        <v>0</v>
      </c>
      <c r="C27">
        <v>4</v>
      </c>
      <c r="D27" t="s">
        <v>19</v>
      </c>
      <c r="E27" t="s">
        <v>1</v>
      </c>
      <c r="F27" t="s">
        <v>20</v>
      </c>
    </row>
    <row r="28" spans="1:6" x14ac:dyDescent="0.2">
      <c r="A28" s="1">
        <v>42684.696562500001</v>
      </c>
      <c r="B28" t="s">
        <v>0</v>
      </c>
      <c r="C28">
        <v>4</v>
      </c>
      <c r="D28" t="s">
        <v>19</v>
      </c>
      <c r="E28" t="s">
        <v>1</v>
      </c>
      <c r="F28" t="s">
        <v>20</v>
      </c>
    </row>
    <row r="29" spans="1:6" x14ac:dyDescent="0.2">
      <c r="A29" s="1">
        <v>42685.65357638889</v>
      </c>
      <c r="B29" t="s">
        <v>0</v>
      </c>
      <c r="C29">
        <v>2</v>
      </c>
      <c r="D29" t="s">
        <v>19</v>
      </c>
      <c r="E29" t="s">
        <v>1</v>
      </c>
      <c r="F29" t="s">
        <v>20</v>
      </c>
    </row>
    <row r="30" spans="1:6" x14ac:dyDescent="0.2">
      <c r="A30" s="1">
        <v>42686.726134259261</v>
      </c>
      <c r="B30" t="s">
        <v>0</v>
      </c>
      <c r="C30">
        <v>3</v>
      </c>
      <c r="D30" t="s">
        <v>19</v>
      </c>
      <c r="E30" t="s">
        <v>1</v>
      </c>
      <c r="F30" t="s">
        <v>20</v>
      </c>
    </row>
    <row r="31" spans="1:6" x14ac:dyDescent="0.2">
      <c r="A31" s="1">
        <v>42688.442199074074</v>
      </c>
      <c r="B31" t="s">
        <v>0</v>
      </c>
      <c r="C31">
        <v>3</v>
      </c>
      <c r="D31" t="s">
        <v>19</v>
      </c>
      <c r="E31" t="s">
        <v>1</v>
      </c>
      <c r="F31" t="s">
        <v>20</v>
      </c>
    </row>
    <row r="32" spans="1:6" x14ac:dyDescent="0.2">
      <c r="A32" s="1">
        <v>42688.561111111114</v>
      </c>
      <c r="B32" t="s">
        <v>0</v>
      </c>
      <c r="C32">
        <v>2</v>
      </c>
      <c r="D32" t="s">
        <v>19</v>
      </c>
      <c r="E32" t="s">
        <v>1</v>
      </c>
      <c r="F32" t="s">
        <v>20</v>
      </c>
    </row>
    <row r="33" spans="1:6" x14ac:dyDescent="0.2">
      <c r="A33" s="1">
        <v>42689.396863425929</v>
      </c>
      <c r="B33" t="s">
        <v>0</v>
      </c>
      <c r="C33">
        <v>3</v>
      </c>
      <c r="D33" t="s">
        <v>19</v>
      </c>
      <c r="E33" t="s">
        <v>1</v>
      </c>
      <c r="F33" t="s">
        <v>20</v>
      </c>
    </row>
    <row r="34" spans="1:6" x14ac:dyDescent="0.2">
      <c r="A34" s="1">
        <v>42689.405925925923</v>
      </c>
      <c r="B34" t="s">
        <v>0</v>
      </c>
      <c r="C34">
        <v>2</v>
      </c>
      <c r="D34" t="s">
        <v>19</v>
      </c>
      <c r="E34" t="s">
        <v>1</v>
      </c>
      <c r="F34" t="s">
        <v>20</v>
      </c>
    </row>
    <row r="35" spans="1:6" x14ac:dyDescent="0.2">
      <c r="A35" s="1">
        <v>42689.408171296294</v>
      </c>
      <c r="B35" t="s">
        <v>0</v>
      </c>
      <c r="C35">
        <v>3</v>
      </c>
      <c r="D35" t="s">
        <v>19</v>
      </c>
      <c r="E35" t="s">
        <v>1</v>
      </c>
      <c r="F35" t="s">
        <v>20</v>
      </c>
    </row>
    <row r="36" spans="1:6" x14ac:dyDescent="0.2">
      <c r="A36" s="1">
        <v>42689.544560185182</v>
      </c>
      <c r="B36" t="s">
        <v>0</v>
      </c>
      <c r="C36">
        <v>2</v>
      </c>
      <c r="D36" t="s">
        <v>19</v>
      </c>
      <c r="E36" t="s">
        <v>1</v>
      </c>
      <c r="F36" t="s">
        <v>20</v>
      </c>
    </row>
    <row r="37" spans="1:6" x14ac:dyDescent="0.2">
      <c r="A37" s="1">
        <v>42689.584814814814</v>
      </c>
      <c r="B37" t="s">
        <v>0</v>
      </c>
      <c r="C37">
        <v>3</v>
      </c>
      <c r="D37" t="s">
        <v>19</v>
      </c>
      <c r="E37" t="s">
        <v>1</v>
      </c>
      <c r="F37" t="s">
        <v>20</v>
      </c>
    </row>
    <row r="38" spans="1:6" x14ac:dyDescent="0.2">
      <c r="A38" s="1">
        <v>42689.585081018522</v>
      </c>
      <c r="B38" t="s">
        <v>0</v>
      </c>
      <c r="C38">
        <v>3</v>
      </c>
      <c r="D38" t="s">
        <v>19</v>
      </c>
      <c r="E38" t="s">
        <v>1</v>
      </c>
      <c r="F38" t="s">
        <v>20</v>
      </c>
    </row>
    <row r="39" spans="1:6" x14ac:dyDescent="0.2">
      <c r="A39" s="1">
        <v>42689.601956018516</v>
      </c>
      <c r="B39" t="s">
        <v>0</v>
      </c>
      <c r="C39">
        <v>3</v>
      </c>
      <c r="D39" t="s">
        <v>19</v>
      </c>
      <c r="E39" t="s">
        <v>1</v>
      </c>
      <c r="F39" t="s">
        <v>20</v>
      </c>
    </row>
    <row r="40" spans="1:6" x14ac:dyDescent="0.2">
      <c r="A40" s="1">
        <v>42689.673715277779</v>
      </c>
      <c r="B40" t="s">
        <v>0</v>
      </c>
      <c r="C40">
        <v>3</v>
      </c>
      <c r="D40" t="s">
        <v>19</v>
      </c>
      <c r="E40" t="s">
        <v>1</v>
      </c>
      <c r="F40" t="s">
        <v>20</v>
      </c>
    </row>
    <row r="41" spans="1:6" x14ac:dyDescent="0.2">
      <c r="A41" s="1">
        <v>42689.719236111108</v>
      </c>
      <c r="B41" t="s">
        <v>0</v>
      </c>
      <c r="C41">
        <v>4</v>
      </c>
      <c r="D41" t="s">
        <v>19</v>
      </c>
      <c r="E41" t="s">
        <v>1</v>
      </c>
      <c r="F41" t="s">
        <v>20</v>
      </c>
    </row>
    <row r="42" spans="1:6" x14ac:dyDescent="0.2">
      <c r="A42" s="1">
        <v>42689.719629629632</v>
      </c>
      <c r="B42" t="s">
        <v>0</v>
      </c>
      <c r="C42">
        <v>2</v>
      </c>
      <c r="D42" t="s">
        <v>19</v>
      </c>
      <c r="E42" t="s">
        <v>1</v>
      </c>
      <c r="F42" t="s">
        <v>20</v>
      </c>
    </row>
    <row r="43" spans="1:6" x14ac:dyDescent="0.2">
      <c r="A43" s="1">
        <v>42689.719629629632</v>
      </c>
      <c r="B43" t="s">
        <v>0</v>
      </c>
      <c r="C43">
        <v>2</v>
      </c>
      <c r="D43" t="s">
        <v>19</v>
      </c>
      <c r="E43" t="s">
        <v>1</v>
      </c>
      <c r="F43" t="s">
        <v>20</v>
      </c>
    </row>
    <row r="44" spans="1:6" x14ac:dyDescent="0.2">
      <c r="A44" s="1">
        <v>42690.419814814813</v>
      </c>
      <c r="B44" t="s">
        <v>0</v>
      </c>
      <c r="C44">
        <v>4</v>
      </c>
      <c r="D44" t="s">
        <v>19</v>
      </c>
      <c r="E44" t="s">
        <v>1</v>
      </c>
      <c r="F44" t="s">
        <v>20</v>
      </c>
    </row>
    <row r="45" spans="1:6" x14ac:dyDescent="0.2">
      <c r="A45" s="1">
        <v>42690.544282407405</v>
      </c>
      <c r="B45" t="s">
        <v>0</v>
      </c>
      <c r="C45">
        <v>1</v>
      </c>
      <c r="D45" t="s">
        <v>21</v>
      </c>
      <c r="E45" t="s">
        <v>1</v>
      </c>
      <c r="F45" t="s">
        <v>17</v>
      </c>
    </row>
    <row r="46" spans="1:6" x14ac:dyDescent="0.2">
      <c r="A46" s="1">
        <v>42690.544444444444</v>
      </c>
      <c r="B46" t="s">
        <v>0</v>
      </c>
      <c r="C46">
        <v>3</v>
      </c>
      <c r="D46" t="s">
        <v>21</v>
      </c>
      <c r="E46" t="s">
        <v>1</v>
      </c>
      <c r="F46" t="s">
        <v>17</v>
      </c>
    </row>
    <row r="47" spans="1:6" x14ac:dyDescent="0.2">
      <c r="A47" s="1">
        <v>42690.650937500002</v>
      </c>
      <c r="B47" t="s">
        <v>0</v>
      </c>
      <c r="C47">
        <v>2</v>
      </c>
      <c r="D47" t="s">
        <v>21</v>
      </c>
      <c r="E47" t="s">
        <v>1</v>
      </c>
      <c r="F47" t="s">
        <v>17</v>
      </c>
    </row>
    <row r="48" spans="1:6" x14ac:dyDescent="0.2">
      <c r="A48" s="1">
        <v>42691.412546296298</v>
      </c>
      <c r="B48" t="s">
        <v>0</v>
      </c>
      <c r="C48">
        <v>2</v>
      </c>
      <c r="D48" t="s">
        <v>21</v>
      </c>
      <c r="E48" t="s">
        <v>1</v>
      </c>
      <c r="F48" t="s">
        <v>17</v>
      </c>
    </row>
    <row r="49" spans="1:6" x14ac:dyDescent="0.2">
      <c r="A49" s="1">
        <v>42691.452222222222</v>
      </c>
      <c r="B49" t="s">
        <v>0</v>
      </c>
      <c r="C49">
        <v>1</v>
      </c>
      <c r="D49" t="s">
        <v>21</v>
      </c>
      <c r="E49" t="s">
        <v>1</v>
      </c>
      <c r="F49" t="s">
        <v>17</v>
      </c>
    </row>
    <row r="50" spans="1:6" x14ac:dyDescent="0.2">
      <c r="A50" s="1">
        <v>42691.454606481479</v>
      </c>
      <c r="B50" t="s">
        <v>0</v>
      </c>
      <c r="C50">
        <v>3</v>
      </c>
      <c r="D50" t="s">
        <v>22</v>
      </c>
      <c r="E50" t="s">
        <v>1</v>
      </c>
      <c r="F50" t="s">
        <v>23</v>
      </c>
    </row>
    <row r="51" spans="1:6" x14ac:dyDescent="0.2">
      <c r="A51" s="1">
        <v>42691.465879629628</v>
      </c>
      <c r="B51" t="s">
        <v>0</v>
      </c>
      <c r="C51">
        <v>4</v>
      </c>
      <c r="D51" t="s">
        <v>21</v>
      </c>
      <c r="E51" t="s">
        <v>1</v>
      </c>
      <c r="F51" t="s">
        <v>17</v>
      </c>
    </row>
    <row r="52" spans="1:6" x14ac:dyDescent="0.2">
      <c r="A52" s="1">
        <v>42691.535902777781</v>
      </c>
      <c r="B52" t="s">
        <v>0</v>
      </c>
      <c r="C52">
        <v>2</v>
      </c>
      <c r="D52" t="s">
        <v>21</v>
      </c>
      <c r="E52" t="s">
        <v>1</v>
      </c>
      <c r="F52" t="s">
        <v>17</v>
      </c>
    </row>
    <row r="53" spans="1:6" x14ac:dyDescent="0.2">
      <c r="A53" s="1">
        <v>42691.597048611111</v>
      </c>
      <c r="B53" t="s">
        <v>0</v>
      </c>
      <c r="C53">
        <v>3</v>
      </c>
      <c r="D53" t="s">
        <v>21</v>
      </c>
      <c r="E53" t="s">
        <v>1</v>
      </c>
      <c r="F53" t="s">
        <v>17</v>
      </c>
    </row>
    <row r="54" spans="1:6" x14ac:dyDescent="0.2">
      <c r="A54" s="1">
        <v>42692.410266203704</v>
      </c>
      <c r="B54" t="s">
        <v>0</v>
      </c>
      <c r="C54">
        <v>4</v>
      </c>
      <c r="D54" t="s">
        <v>21</v>
      </c>
      <c r="E54" t="s">
        <v>1</v>
      </c>
      <c r="F54" t="s">
        <v>17</v>
      </c>
    </row>
    <row r="55" spans="1:6" x14ac:dyDescent="0.2">
      <c r="A55" s="1">
        <v>42692.484803240739</v>
      </c>
      <c r="B55" t="s">
        <v>0</v>
      </c>
      <c r="C55">
        <v>3</v>
      </c>
      <c r="D55" t="s">
        <v>21</v>
      </c>
      <c r="E55" t="s">
        <v>1</v>
      </c>
      <c r="F55" t="s">
        <v>17</v>
      </c>
    </row>
    <row r="56" spans="1:6" x14ac:dyDescent="0.2">
      <c r="A56" s="1">
        <v>42692.54105324074</v>
      </c>
      <c r="B56" t="s">
        <v>0</v>
      </c>
      <c r="C56">
        <v>2</v>
      </c>
      <c r="D56" t="s">
        <v>21</v>
      </c>
      <c r="E56" t="s">
        <v>1</v>
      </c>
      <c r="F56" t="s">
        <v>17</v>
      </c>
    </row>
    <row r="57" spans="1:6" x14ac:dyDescent="0.2">
      <c r="A57" s="1">
        <v>42695.435879629629</v>
      </c>
      <c r="B57" t="s">
        <v>0</v>
      </c>
      <c r="C57">
        <v>2</v>
      </c>
      <c r="D57" t="s">
        <v>21</v>
      </c>
      <c r="E57" t="s">
        <v>1</v>
      </c>
      <c r="F57" t="s">
        <v>17</v>
      </c>
    </row>
    <row r="58" spans="1:6" x14ac:dyDescent="0.2">
      <c r="A58" s="1">
        <v>42695.478171296294</v>
      </c>
      <c r="B58" t="s">
        <v>0</v>
      </c>
      <c r="C58">
        <v>2</v>
      </c>
      <c r="D58" t="s">
        <v>21</v>
      </c>
      <c r="E58" t="s">
        <v>1</v>
      </c>
      <c r="F58" t="s">
        <v>17</v>
      </c>
    </row>
    <row r="59" spans="1:6" x14ac:dyDescent="0.2">
      <c r="A59" s="1">
        <v>42695.612650462965</v>
      </c>
      <c r="B59" t="s">
        <v>0</v>
      </c>
      <c r="C59">
        <v>2</v>
      </c>
      <c r="D59" t="s">
        <v>21</v>
      </c>
      <c r="E59" t="s">
        <v>1</v>
      </c>
      <c r="F59" t="s">
        <v>17</v>
      </c>
    </row>
    <row r="60" spans="1:6" x14ac:dyDescent="0.2">
      <c r="A60" s="1">
        <v>42695.643888888888</v>
      </c>
      <c r="B60" t="s">
        <v>0</v>
      </c>
      <c r="C60">
        <v>2</v>
      </c>
      <c r="D60" t="s">
        <v>21</v>
      </c>
      <c r="E60" t="s">
        <v>1</v>
      </c>
      <c r="F60" t="s">
        <v>17</v>
      </c>
    </row>
    <row r="61" spans="1:6" x14ac:dyDescent="0.2">
      <c r="A61" s="1">
        <v>42696.58320601852</v>
      </c>
      <c r="B61" t="s">
        <v>0</v>
      </c>
      <c r="C61">
        <v>2</v>
      </c>
      <c r="D61" t="s">
        <v>21</v>
      </c>
      <c r="E61" t="s">
        <v>1</v>
      </c>
      <c r="F61" t="s">
        <v>17</v>
      </c>
    </row>
    <row r="62" spans="1:6" x14ac:dyDescent="0.2">
      <c r="A62" s="1">
        <v>42696.671527777777</v>
      </c>
      <c r="B62" t="s">
        <v>0</v>
      </c>
      <c r="C62">
        <v>4</v>
      </c>
      <c r="D62" t="s">
        <v>21</v>
      </c>
      <c r="E62" t="s">
        <v>1</v>
      </c>
      <c r="F62" t="s">
        <v>17</v>
      </c>
    </row>
    <row r="63" spans="1:6" x14ac:dyDescent="0.2">
      <c r="A63" s="1">
        <v>42696.722638888888</v>
      </c>
      <c r="B63" t="s">
        <v>0</v>
      </c>
      <c r="C63">
        <v>3</v>
      </c>
      <c r="D63" t="s">
        <v>21</v>
      </c>
      <c r="E63" t="s">
        <v>1</v>
      </c>
      <c r="F63" t="s">
        <v>17</v>
      </c>
    </row>
    <row r="64" spans="1:6" x14ac:dyDescent="0.2">
      <c r="A64" s="1">
        <v>42697.524861111109</v>
      </c>
      <c r="B64" t="s">
        <v>0</v>
      </c>
      <c r="C64">
        <v>2</v>
      </c>
      <c r="D64" t="s">
        <v>21</v>
      </c>
      <c r="E64" t="s">
        <v>1</v>
      </c>
      <c r="F64" t="s">
        <v>17</v>
      </c>
    </row>
    <row r="65" spans="1:6" x14ac:dyDescent="0.2">
      <c r="A65" s="1">
        <v>42697.565671296295</v>
      </c>
      <c r="B65" t="s">
        <v>0</v>
      </c>
      <c r="C65">
        <v>3</v>
      </c>
      <c r="D65" t="s">
        <v>21</v>
      </c>
      <c r="E65" t="s">
        <v>1</v>
      </c>
      <c r="F65" t="s">
        <v>17</v>
      </c>
    </row>
    <row r="66" spans="1:6" x14ac:dyDescent="0.2">
      <c r="A66" s="1">
        <v>42697.685208333336</v>
      </c>
      <c r="B66" t="s">
        <v>0</v>
      </c>
      <c r="C66">
        <v>1</v>
      </c>
      <c r="D66" t="s">
        <v>21</v>
      </c>
      <c r="E66" t="s">
        <v>1</v>
      </c>
      <c r="F66" t="s">
        <v>17</v>
      </c>
    </row>
    <row r="67" spans="1:6" x14ac:dyDescent="0.2">
      <c r="A67" s="1">
        <v>42698.531597222223</v>
      </c>
      <c r="B67" t="s">
        <v>0</v>
      </c>
      <c r="C67">
        <v>3</v>
      </c>
      <c r="D67" t="s">
        <v>21</v>
      </c>
      <c r="E67" t="s">
        <v>1</v>
      </c>
      <c r="F67" t="s">
        <v>17</v>
      </c>
    </row>
    <row r="68" spans="1:6" x14ac:dyDescent="0.2">
      <c r="A68" s="1">
        <v>42698.637129629627</v>
      </c>
      <c r="B68" t="s">
        <v>0</v>
      </c>
      <c r="C68">
        <v>3</v>
      </c>
      <c r="D68" t="s">
        <v>21</v>
      </c>
      <c r="E68" t="s">
        <v>1</v>
      </c>
      <c r="F68" t="s">
        <v>17</v>
      </c>
    </row>
    <row r="69" spans="1:6" x14ac:dyDescent="0.2">
      <c r="A69" s="1">
        <v>42698.727939814817</v>
      </c>
      <c r="B69" t="s">
        <v>0</v>
      </c>
      <c r="C69">
        <v>4</v>
      </c>
      <c r="D69" t="s">
        <v>21</v>
      </c>
      <c r="E69" t="s">
        <v>1</v>
      </c>
      <c r="F69" t="s">
        <v>17</v>
      </c>
    </row>
    <row r="70" spans="1:6" x14ac:dyDescent="0.2">
      <c r="A70" s="1">
        <v>42699.401377314818</v>
      </c>
      <c r="B70" t="s">
        <v>0</v>
      </c>
      <c r="C70">
        <v>2</v>
      </c>
      <c r="D70" t="s">
        <v>21</v>
      </c>
      <c r="E70" t="s">
        <v>1</v>
      </c>
      <c r="F70" t="s">
        <v>17</v>
      </c>
    </row>
    <row r="71" spans="1:6" x14ac:dyDescent="0.2">
      <c r="A71" s="1">
        <v>42699.427662037036</v>
      </c>
      <c r="B71" t="s">
        <v>0</v>
      </c>
      <c r="C71">
        <v>4</v>
      </c>
      <c r="D71" t="s">
        <v>21</v>
      </c>
      <c r="E71" t="s">
        <v>1</v>
      </c>
      <c r="F71" t="s">
        <v>17</v>
      </c>
    </row>
    <row r="72" spans="1:6" x14ac:dyDescent="0.2">
      <c r="A72" s="1">
        <v>42699.467557870368</v>
      </c>
      <c r="B72" t="s">
        <v>0</v>
      </c>
      <c r="C72">
        <v>4</v>
      </c>
      <c r="D72" t="s">
        <v>21</v>
      </c>
      <c r="E72" t="s">
        <v>1</v>
      </c>
      <c r="F72" t="s">
        <v>17</v>
      </c>
    </row>
    <row r="73" spans="1:6" x14ac:dyDescent="0.2">
      <c r="A73" s="1">
        <v>42699.591840277775</v>
      </c>
      <c r="B73" t="s">
        <v>0</v>
      </c>
      <c r="C73">
        <v>1</v>
      </c>
      <c r="D73" t="s">
        <v>21</v>
      </c>
      <c r="E73" t="s">
        <v>1</v>
      </c>
      <c r="F73" t="s">
        <v>17</v>
      </c>
    </row>
    <row r="74" spans="1:6" x14ac:dyDescent="0.2">
      <c r="A74" s="1">
        <v>42699.714849537035</v>
      </c>
      <c r="B74" t="s">
        <v>0</v>
      </c>
      <c r="C74">
        <v>4</v>
      </c>
      <c r="D74" t="s">
        <v>21</v>
      </c>
      <c r="E74" t="s">
        <v>1</v>
      </c>
      <c r="F74" t="s">
        <v>17</v>
      </c>
    </row>
    <row r="75" spans="1:6" x14ac:dyDescent="0.2">
      <c r="A75" s="1">
        <v>42702.43886574074</v>
      </c>
      <c r="B75" t="s">
        <v>0</v>
      </c>
      <c r="C75">
        <v>2</v>
      </c>
      <c r="D75" t="s">
        <v>21</v>
      </c>
      <c r="E75" t="s">
        <v>1</v>
      </c>
      <c r="F75" t="s">
        <v>17</v>
      </c>
    </row>
    <row r="76" spans="1:6" x14ac:dyDescent="0.2">
      <c r="A76" s="1">
        <v>42702.476921296293</v>
      </c>
      <c r="B76" t="s">
        <v>0</v>
      </c>
      <c r="C76">
        <v>3</v>
      </c>
      <c r="D76" t="s">
        <v>21</v>
      </c>
      <c r="E76" t="s">
        <v>1</v>
      </c>
      <c r="F76" t="s">
        <v>17</v>
      </c>
    </row>
    <row r="77" spans="1:6" x14ac:dyDescent="0.2">
      <c r="A77" s="1">
        <v>42702.48300925926</v>
      </c>
      <c r="B77" t="s">
        <v>0</v>
      </c>
      <c r="C77">
        <v>3</v>
      </c>
      <c r="D77" t="s">
        <v>21</v>
      </c>
      <c r="E77" t="s">
        <v>1</v>
      </c>
      <c r="F77" t="s">
        <v>17</v>
      </c>
    </row>
    <row r="78" spans="1:6" x14ac:dyDescent="0.2">
      <c r="A78" s="1">
        <v>42702.68886574074</v>
      </c>
      <c r="B78" t="s">
        <v>0</v>
      </c>
      <c r="C78">
        <v>2</v>
      </c>
      <c r="D78" t="s">
        <v>21</v>
      </c>
      <c r="E78" t="s">
        <v>1</v>
      </c>
      <c r="F78" t="s">
        <v>17</v>
      </c>
    </row>
    <row r="79" spans="1:6" x14ac:dyDescent="0.2">
      <c r="A79" s="1">
        <v>42702.736238425925</v>
      </c>
      <c r="B79" t="s">
        <v>0</v>
      </c>
      <c r="C79">
        <v>3</v>
      </c>
      <c r="D79" t="s">
        <v>21</v>
      </c>
      <c r="E79" t="s">
        <v>1</v>
      </c>
      <c r="F79" t="s">
        <v>17</v>
      </c>
    </row>
    <row r="80" spans="1:6" x14ac:dyDescent="0.2">
      <c r="A80" s="1">
        <v>42703.500405092593</v>
      </c>
      <c r="B80" t="s">
        <v>0</v>
      </c>
      <c r="C80">
        <v>2</v>
      </c>
      <c r="D80" t="s">
        <v>21</v>
      </c>
      <c r="E80" t="s">
        <v>1</v>
      </c>
      <c r="F80" t="s">
        <v>17</v>
      </c>
    </row>
    <row r="81" spans="1:6" x14ac:dyDescent="0.2">
      <c r="A81" s="1">
        <v>42703.52652777778</v>
      </c>
      <c r="B81" t="s">
        <v>0</v>
      </c>
      <c r="C81">
        <v>2</v>
      </c>
      <c r="D81" t="s">
        <v>21</v>
      </c>
      <c r="E81" t="s">
        <v>1</v>
      </c>
      <c r="F81" t="s">
        <v>17</v>
      </c>
    </row>
    <row r="82" spans="1:6" x14ac:dyDescent="0.2">
      <c r="A82" s="1">
        <v>42703.541331018518</v>
      </c>
      <c r="B82" t="s">
        <v>0</v>
      </c>
      <c r="C82">
        <v>3</v>
      </c>
      <c r="D82" t="s">
        <v>21</v>
      </c>
      <c r="E82" t="s">
        <v>1</v>
      </c>
      <c r="F82" t="s">
        <v>17</v>
      </c>
    </row>
    <row r="83" spans="1:6" x14ac:dyDescent="0.2">
      <c r="A83" s="1">
        <v>42703.604780092595</v>
      </c>
      <c r="B83" t="s">
        <v>0</v>
      </c>
      <c r="C83">
        <v>3</v>
      </c>
      <c r="D83" t="s">
        <v>21</v>
      </c>
      <c r="E83" t="s">
        <v>1</v>
      </c>
      <c r="F83" t="s">
        <v>17</v>
      </c>
    </row>
    <row r="84" spans="1:6" x14ac:dyDescent="0.2">
      <c r="A84" s="1">
        <v>42704.355196759258</v>
      </c>
      <c r="B84" t="s">
        <v>0</v>
      </c>
      <c r="C84">
        <v>1</v>
      </c>
      <c r="D84" t="s">
        <v>21</v>
      </c>
      <c r="E84" t="s">
        <v>1</v>
      </c>
      <c r="F84" t="s">
        <v>17</v>
      </c>
    </row>
    <row r="85" spans="1:6" x14ac:dyDescent="0.2">
      <c r="A85" s="1">
        <v>42704.4374537037</v>
      </c>
      <c r="B85" t="s">
        <v>0</v>
      </c>
      <c r="C85">
        <v>3</v>
      </c>
      <c r="D85" t="s">
        <v>21</v>
      </c>
      <c r="E85" t="s">
        <v>1</v>
      </c>
      <c r="F85" t="s">
        <v>17</v>
      </c>
    </row>
    <row r="86" spans="1:6" x14ac:dyDescent="0.2">
      <c r="A86" s="1">
        <v>42704.487638888888</v>
      </c>
      <c r="B86" t="s">
        <v>0</v>
      </c>
      <c r="C86">
        <v>3</v>
      </c>
      <c r="D86" t="s">
        <v>21</v>
      </c>
      <c r="E86" t="s">
        <v>1</v>
      </c>
      <c r="F86" t="s">
        <v>17</v>
      </c>
    </row>
    <row r="87" spans="1:6" x14ac:dyDescent="0.2">
      <c r="A87" s="1">
        <v>42704.568645833337</v>
      </c>
      <c r="B87" t="s">
        <v>0</v>
      </c>
      <c r="C87">
        <v>2</v>
      </c>
      <c r="D87" t="s">
        <v>21</v>
      </c>
      <c r="E87" t="s">
        <v>1</v>
      </c>
      <c r="F87" t="s">
        <v>17</v>
      </c>
    </row>
    <row r="88" spans="1:6" x14ac:dyDescent="0.2">
      <c r="A88" s="1">
        <v>42704.569039351853</v>
      </c>
      <c r="B88" t="s">
        <v>0</v>
      </c>
      <c r="C88">
        <v>2</v>
      </c>
      <c r="D88" t="s">
        <v>21</v>
      </c>
      <c r="E88" t="s">
        <v>1</v>
      </c>
      <c r="F88" t="s">
        <v>17</v>
      </c>
    </row>
    <row r="89" spans="1:6" x14ac:dyDescent="0.2">
      <c r="A89" s="1">
        <v>42704.622743055559</v>
      </c>
      <c r="B89" t="s">
        <v>0</v>
      </c>
      <c r="C89">
        <v>3</v>
      </c>
      <c r="D89" t="s">
        <v>21</v>
      </c>
      <c r="E89" t="s">
        <v>1</v>
      </c>
      <c r="F89" t="s">
        <v>17</v>
      </c>
    </row>
    <row r="90" spans="1:6" x14ac:dyDescent="0.2">
      <c r="A90" s="1">
        <v>42705.355763888889</v>
      </c>
      <c r="B90" t="s">
        <v>0</v>
      </c>
      <c r="C90">
        <v>2</v>
      </c>
      <c r="D90" t="s">
        <v>21</v>
      </c>
      <c r="E90" t="s">
        <v>1</v>
      </c>
      <c r="F90" t="s">
        <v>17</v>
      </c>
    </row>
    <row r="91" spans="1:6" x14ac:dyDescent="0.2">
      <c r="A91" s="1">
        <v>42705.438900462963</v>
      </c>
      <c r="B91" t="s">
        <v>0</v>
      </c>
      <c r="C91">
        <v>2</v>
      </c>
      <c r="D91" t="s">
        <v>21</v>
      </c>
      <c r="E91" t="s">
        <v>1</v>
      </c>
      <c r="F91" t="s">
        <v>17</v>
      </c>
    </row>
    <row r="92" spans="1:6" x14ac:dyDescent="0.2">
      <c r="A92" s="1">
        <v>42705.448310185187</v>
      </c>
      <c r="B92" t="s">
        <v>0</v>
      </c>
      <c r="C92">
        <v>3</v>
      </c>
      <c r="D92" t="s">
        <v>21</v>
      </c>
      <c r="E92" t="s">
        <v>1</v>
      </c>
      <c r="F92" t="s">
        <v>17</v>
      </c>
    </row>
    <row r="93" spans="1:6" x14ac:dyDescent="0.2">
      <c r="A93" s="1">
        <v>42705.547881944447</v>
      </c>
      <c r="B93" t="s">
        <v>0</v>
      </c>
      <c r="C93">
        <v>2</v>
      </c>
      <c r="D93" t="s">
        <v>21</v>
      </c>
      <c r="E93" t="s">
        <v>1</v>
      </c>
      <c r="F93" t="s">
        <v>17</v>
      </c>
    </row>
    <row r="94" spans="1:6" x14ac:dyDescent="0.2">
      <c r="A94" s="1">
        <v>42705.572025462963</v>
      </c>
      <c r="B94" t="s">
        <v>0</v>
      </c>
      <c r="C94">
        <v>3</v>
      </c>
      <c r="D94" t="s">
        <v>21</v>
      </c>
      <c r="E94" t="s">
        <v>1</v>
      </c>
      <c r="F94" t="s">
        <v>17</v>
      </c>
    </row>
    <row r="95" spans="1:6" x14ac:dyDescent="0.2">
      <c r="A95" s="1">
        <v>42705.633263888885</v>
      </c>
      <c r="B95" t="s">
        <v>0</v>
      </c>
      <c r="C95">
        <v>3</v>
      </c>
      <c r="D95" t="s">
        <v>21</v>
      </c>
      <c r="E95" t="s">
        <v>1</v>
      </c>
      <c r="F95" t="s">
        <v>17</v>
      </c>
    </row>
    <row r="96" spans="1:6" x14ac:dyDescent="0.2">
      <c r="A96" s="1">
        <v>42706.435787037037</v>
      </c>
      <c r="B96" t="s">
        <v>0</v>
      </c>
      <c r="C96">
        <v>3</v>
      </c>
      <c r="D96" t="s">
        <v>21</v>
      </c>
      <c r="E96" t="s">
        <v>1</v>
      </c>
      <c r="F96" t="s">
        <v>17</v>
      </c>
    </row>
    <row r="97" spans="1:6" x14ac:dyDescent="0.2">
      <c r="A97" s="1">
        <v>42706.592164351852</v>
      </c>
      <c r="B97" t="s">
        <v>0</v>
      </c>
      <c r="C97">
        <v>3</v>
      </c>
      <c r="D97" t="s">
        <v>21</v>
      </c>
      <c r="E97" t="s">
        <v>1</v>
      </c>
      <c r="F97" t="s">
        <v>17</v>
      </c>
    </row>
    <row r="98" spans="1:6" x14ac:dyDescent="0.2">
      <c r="A98" s="1">
        <v>42706.595416666663</v>
      </c>
      <c r="B98" t="s">
        <v>0</v>
      </c>
      <c r="C98">
        <v>3</v>
      </c>
      <c r="D98" t="s">
        <v>21</v>
      </c>
      <c r="E98" t="s">
        <v>1</v>
      </c>
      <c r="F98" t="s">
        <v>17</v>
      </c>
    </row>
    <row r="99" spans="1:6" x14ac:dyDescent="0.2">
      <c r="A99" s="1">
        <v>42706.651377314818</v>
      </c>
      <c r="B99" t="s">
        <v>0</v>
      </c>
      <c r="C99">
        <v>4</v>
      </c>
      <c r="D99" t="s">
        <v>21</v>
      </c>
      <c r="E99" t="s">
        <v>1</v>
      </c>
      <c r="F99" t="s">
        <v>17</v>
      </c>
    </row>
    <row r="100" spans="1:6" x14ac:dyDescent="0.2">
      <c r="A100" s="1">
        <v>42706.728530092594</v>
      </c>
      <c r="B100" t="s">
        <v>0</v>
      </c>
      <c r="C100">
        <v>4</v>
      </c>
      <c r="D100" t="s">
        <v>21</v>
      </c>
      <c r="E100" t="s">
        <v>1</v>
      </c>
      <c r="F100" t="s">
        <v>17</v>
      </c>
    </row>
    <row r="101" spans="1:6" x14ac:dyDescent="0.2">
      <c r="A101" s="1">
        <v>42709.455057870371</v>
      </c>
      <c r="B101" t="s">
        <v>0</v>
      </c>
      <c r="C101">
        <v>3</v>
      </c>
      <c r="D101" t="s">
        <v>21</v>
      </c>
      <c r="E101" t="s">
        <v>1</v>
      </c>
      <c r="F101" t="s">
        <v>17</v>
      </c>
    </row>
    <row r="102" spans="1:6" x14ac:dyDescent="0.2">
      <c r="A102" s="1">
        <v>42709.537361111114</v>
      </c>
      <c r="B102" t="s">
        <v>0</v>
      </c>
      <c r="C102">
        <v>3</v>
      </c>
      <c r="D102" t="s">
        <v>21</v>
      </c>
      <c r="E102" t="s">
        <v>1</v>
      </c>
      <c r="F102" t="s">
        <v>17</v>
      </c>
    </row>
    <row r="103" spans="1:6" x14ac:dyDescent="0.2">
      <c r="A103" s="1">
        <v>42709.605555555558</v>
      </c>
      <c r="B103" t="s">
        <v>0</v>
      </c>
      <c r="C103">
        <v>2</v>
      </c>
      <c r="D103" t="s">
        <v>21</v>
      </c>
      <c r="E103" t="s">
        <v>1</v>
      </c>
      <c r="F103" t="s">
        <v>17</v>
      </c>
    </row>
    <row r="104" spans="1:6" x14ac:dyDescent="0.2">
      <c r="A104" s="1">
        <v>42710.428530092591</v>
      </c>
      <c r="B104" t="s">
        <v>0</v>
      </c>
      <c r="C104">
        <v>3</v>
      </c>
      <c r="D104" t="s">
        <v>21</v>
      </c>
      <c r="E104" t="s">
        <v>1</v>
      </c>
      <c r="F104" t="s">
        <v>17</v>
      </c>
    </row>
    <row r="105" spans="1:6" x14ac:dyDescent="0.2">
      <c r="A105" s="1">
        <v>42710.525821759256</v>
      </c>
      <c r="B105" t="s">
        <v>0</v>
      </c>
      <c r="C105">
        <v>3</v>
      </c>
      <c r="D105" t="s">
        <v>21</v>
      </c>
      <c r="E105" t="s">
        <v>1</v>
      </c>
      <c r="F105" t="s">
        <v>17</v>
      </c>
    </row>
    <row r="106" spans="1:6" x14ac:dyDescent="0.2">
      <c r="A106" s="1">
        <v>42710.605138888888</v>
      </c>
      <c r="B106" t="s">
        <v>0</v>
      </c>
      <c r="C106">
        <v>3</v>
      </c>
      <c r="D106" t="s">
        <v>21</v>
      </c>
      <c r="E106" t="s">
        <v>1</v>
      </c>
      <c r="F106" t="s">
        <v>17</v>
      </c>
    </row>
    <row r="107" spans="1:6" x14ac:dyDescent="0.2">
      <c r="A107" s="1">
        <v>42710.671134259261</v>
      </c>
      <c r="B107" t="s">
        <v>0</v>
      </c>
      <c r="C107">
        <v>2</v>
      </c>
      <c r="D107" t="s">
        <v>22</v>
      </c>
      <c r="E107" t="s">
        <v>1</v>
      </c>
      <c r="F107" t="s">
        <v>24</v>
      </c>
    </row>
    <row r="108" spans="1:6" x14ac:dyDescent="0.2">
      <c r="A108" s="1">
        <v>42711.454710648148</v>
      </c>
      <c r="B108" t="s">
        <v>0</v>
      </c>
      <c r="C108">
        <v>4</v>
      </c>
      <c r="D108" t="s">
        <v>22</v>
      </c>
      <c r="E108" t="s">
        <v>1</v>
      </c>
      <c r="F108" t="s">
        <v>24</v>
      </c>
    </row>
    <row r="109" spans="1:6" x14ac:dyDescent="0.2">
      <c r="A109" s="1">
        <v>42711.602685185186</v>
      </c>
      <c r="B109" t="s">
        <v>0</v>
      </c>
      <c r="C109">
        <v>4</v>
      </c>
      <c r="D109" t="s">
        <v>22</v>
      </c>
      <c r="E109" t="s">
        <v>1</v>
      </c>
      <c r="F109" t="s">
        <v>24</v>
      </c>
    </row>
    <row r="110" spans="1:6" x14ac:dyDescent="0.2">
      <c r="A110" s="1">
        <v>42711.603333333333</v>
      </c>
      <c r="B110" t="s">
        <v>0</v>
      </c>
      <c r="C110">
        <v>4</v>
      </c>
      <c r="D110" t="s">
        <v>22</v>
      </c>
      <c r="E110" t="s">
        <v>1</v>
      </c>
      <c r="F110" t="s">
        <v>24</v>
      </c>
    </row>
    <row r="111" spans="1:6" x14ac:dyDescent="0.2">
      <c r="A111" s="1">
        <v>42712.349224537036</v>
      </c>
      <c r="B111" t="s">
        <v>0</v>
      </c>
      <c r="C111">
        <v>3</v>
      </c>
      <c r="D111" t="s">
        <v>22</v>
      </c>
      <c r="E111" t="s">
        <v>1</v>
      </c>
      <c r="F111" t="s">
        <v>24</v>
      </c>
    </row>
    <row r="112" spans="1:6" x14ac:dyDescent="0.2">
      <c r="A112" s="1">
        <v>42712.538518518515</v>
      </c>
      <c r="B112" t="s">
        <v>0</v>
      </c>
      <c r="C112">
        <v>3</v>
      </c>
      <c r="D112" t="s">
        <v>22</v>
      </c>
      <c r="E112" t="s">
        <v>1</v>
      </c>
      <c r="F112" t="s">
        <v>24</v>
      </c>
    </row>
    <row r="113" spans="1:6" x14ac:dyDescent="0.2">
      <c r="A113" s="1">
        <v>42713.440011574072</v>
      </c>
      <c r="B113" t="s">
        <v>0</v>
      </c>
      <c r="C113">
        <v>3</v>
      </c>
      <c r="D113" t="s">
        <v>22</v>
      </c>
      <c r="E113" t="s">
        <v>1</v>
      </c>
      <c r="F113" t="s">
        <v>24</v>
      </c>
    </row>
    <row r="114" spans="1:6" x14ac:dyDescent="0.2">
      <c r="A114" s="1">
        <v>42713.516134259262</v>
      </c>
      <c r="B114" t="s">
        <v>0</v>
      </c>
      <c r="C114">
        <v>4</v>
      </c>
      <c r="D114" t="s">
        <v>22</v>
      </c>
      <c r="E114" t="s">
        <v>1</v>
      </c>
      <c r="F114" t="s">
        <v>24</v>
      </c>
    </row>
    <row r="115" spans="1:6" x14ac:dyDescent="0.2">
      <c r="A115" s="1">
        <v>42717.403437499997</v>
      </c>
      <c r="B115" t="s">
        <v>0</v>
      </c>
      <c r="C115">
        <v>3</v>
      </c>
      <c r="D115" t="s">
        <v>22</v>
      </c>
      <c r="E115" t="s">
        <v>1</v>
      </c>
      <c r="F115" t="s">
        <v>24</v>
      </c>
    </row>
    <row r="116" spans="1:6" x14ac:dyDescent="0.2">
      <c r="A116" s="1">
        <v>42717.436666666668</v>
      </c>
      <c r="B116" t="s">
        <v>0</v>
      </c>
      <c r="C116">
        <v>4</v>
      </c>
      <c r="D116" t="s">
        <v>22</v>
      </c>
      <c r="E116" t="s">
        <v>1</v>
      </c>
      <c r="F116" t="s">
        <v>24</v>
      </c>
    </row>
    <row r="117" spans="1:6" x14ac:dyDescent="0.2">
      <c r="A117" s="1">
        <v>42717.595567129632</v>
      </c>
      <c r="B117" t="s">
        <v>0</v>
      </c>
      <c r="C117">
        <v>3</v>
      </c>
      <c r="D117" t="s">
        <v>22</v>
      </c>
      <c r="E117" t="s">
        <v>1</v>
      </c>
      <c r="F117" t="s">
        <v>24</v>
      </c>
    </row>
    <row r="118" spans="1:6" x14ac:dyDescent="0.2">
      <c r="A118" s="1">
        <v>42719.480821759258</v>
      </c>
      <c r="B118" t="s">
        <v>0</v>
      </c>
      <c r="C118">
        <v>2</v>
      </c>
      <c r="D118" t="s">
        <v>22</v>
      </c>
      <c r="E118" t="s">
        <v>1</v>
      </c>
      <c r="F118" t="s">
        <v>24</v>
      </c>
    </row>
    <row r="119" spans="1:6" x14ac:dyDescent="0.2">
      <c r="A119" s="1">
        <v>42719.530925925923</v>
      </c>
      <c r="B119" t="s">
        <v>0</v>
      </c>
      <c r="C119">
        <v>3</v>
      </c>
      <c r="D119" t="s">
        <v>22</v>
      </c>
      <c r="E119" t="s">
        <v>1</v>
      </c>
      <c r="F119" t="s">
        <v>24</v>
      </c>
    </row>
    <row r="120" spans="1:6" x14ac:dyDescent="0.2">
      <c r="A120" s="1">
        <v>42720.43712962963</v>
      </c>
      <c r="B120" t="s">
        <v>0</v>
      </c>
      <c r="C120">
        <v>4</v>
      </c>
      <c r="D120" t="s">
        <v>22</v>
      </c>
      <c r="E120" t="s">
        <v>1</v>
      </c>
      <c r="F120" t="s">
        <v>23</v>
      </c>
    </row>
    <row r="121" spans="1:6" x14ac:dyDescent="0.2">
      <c r="A121" s="1">
        <v>42720.437418981484</v>
      </c>
      <c r="B121" t="s">
        <v>0</v>
      </c>
      <c r="C121">
        <v>5</v>
      </c>
      <c r="D121" t="s">
        <v>22</v>
      </c>
      <c r="E121" t="s">
        <v>1</v>
      </c>
      <c r="F121" t="s">
        <v>23</v>
      </c>
    </row>
    <row r="122" spans="1:6" x14ac:dyDescent="0.2">
      <c r="A122" s="1">
        <v>42720.481041666666</v>
      </c>
      <c r="B122" t="s">
        <v>0</v>
      </c>
      <c r="C122">
        <v>4</v>
      </c>
      <c r="D122" t="s">
        <v>22</v>
      </c>
      <c r="E122" t="s">
        <v>1</v>
      </c>
      <c r="F122" t="s">
        <v>23</v>
      </c>
    </row>
    <row r="123" spans="1:6" x14ac:dyDescent="0.2">
      <c r="A123" s="1">
        <v>42720.671435185184</v>
      </c>
      <c r="B123" t="s">
        <v>0</v>
      </c>
      <c r="C123">
        <v>3</v>
      </c>
      <c r="D123" t="s">
        <v>22</v>
      </c>
      <c r="E123" t="s">
        <v>1</v>
      </c>
      <c r="F123" t="s">
        <v>23</v>
      </c>
    </row>
    <row r="124" spans="1:6" x14ac:dyDescent="0.2">
      <c r="A124" s="1">
        <v>42723.45349537037</v>
      </c>
      <c r="B124" t="s">
        <v>0</v>
      </c>
      <c r="C124">
        <v>2</v>
      </c>
      <c r="D124" t="s">
        <v>22</v>
      </c>
      <c r="E124" t="s">
        <v>1</v>
      </c>
      <c r="F124" t="s">
        <v>23</v>
      </c>
    </row>
    <row r="125" spans="1:6" x14ac:dyDescent="0.2">
      <c r="A125" s="1">
        <v>42723.512465277781</v>
      </c>
      <c r="B125" t="s">
        <v>0</v>
      </c>
      <c r="C125">
        <v>4</v>
      </c>
      <c r="D125" t="s">
        <v>22</v>
      </c>
      <c r="E125" t="s">
        <v>1</v>
      </c>
      <c r="F125" t="s">
        <v>23</v>
      </c>
    </row>
    <row r="126" spans="1:6" x14ac:dyDescent="0.2">
      <c r="A126" s="1">
        <v>42723.612175925926</v>
      </c>
      <c r="B126" t="s">
        <v>0</v>
      </c>
      <c r="C126">
        <v>3</v>
      </c>
      <c r="D126" t="s">
        <v>22</v>
      </c>
      <c r="E126" t="s">
        <v>1</v>
      </c>
      <c r="F126" t="s">
        <v>23</v>
      </c>
    </row>
    <row r="127" spans="1:6" x14ac:dyDescent="0.2">
      <c r="A127" s="1">
        <v>42723.689386574071</v>
      </c>
      <c r="B127" t="s">
        <v>0</v>
      </c>
      <c r="C127">
        <v>2</v>
      </c>
      <c r="D127" t="s">
        <v>22</v>
      </c>
      <c r="E127" t="s">
        <v>1</v>
      </c>
      <c r="F127" t="s">
        <v>23</v>
      </c>
    </row>
    <row r="128" spans="1:6" x14ac:dyDescent="0.2">
      <c r="A128" s="1">
        <v>42724.488587962966</v>
      </c>
      <c r="B128" t="s">
        <v>0</v>
      </c>
      <c r="C128">
        <v>3</v>
      </c>
      <c r="D128" t="s">
        <v>22</v>
      </c>
      <c r="E128" t="s">
        <v>1</v>
      </c>
      <c r="F128" t="s">
        <v>23</v>
      </c>
    </row>
    <row r="129" spans="1:6" x14ac:dyDescent="0.2">
      <c r="A129" s="1">
        <v>42724.522222222222</v>
      </c>
      <c r="B129" t="s">
        <v>0</v>
      </c>
      <c r="C129">
        <v>2</v>
      </c>
      <c r="D129" t="s">
        <v>22</v>
      </c>
      <c r="E129" t="s">
        <v>1</v>
      </c>
      <c r="F129" t="s">
        <v>23</v>
      </c>
    </row>
    <row r="130" spans="1:6" x14ac:dyDescent="0.2">
      <c r="A130" s="1">
        <v>42724.584560185183</v>
      </c>
      <c r="B130" t="s">
        <v>0</v>
      </c>
      <c r="C130">
        <v>2</v>
      </c>
      <c r="D130" t="s">
        <v>22</v>
      </c>
      <c r="E130" t="s">
        <v>1</v>
      </c>
      <c r="F130" t="s">
        <v>23</v>
      </c>
    </row>
    <row r="131" spans="1:6" x14ac:dyDescent="0.2">
      <c r="A131" s="1">
        <v>42724.603252314817</v>
      </c>
      <c r="B131" t="s">
        <v>0</v>
      </c>
      <c r="C131">
        <v>3</v>
      </c>
      <c r="D131" t="s">
        <v>22</v>
      </c>
      <c r="E131" t="s">
        <v>1</v>
      </c>
      <c r="F131" t="s">
        <v>23</v>
      </c>
    </row>
    <row r="132" spans="1:6" x14ac:dyDescent="0.2">
      <c r="A132" s="1">
        <v>42725.462592592594</v>
      </c>
      <c r="B132" t="s">
        <v>0</v>
      </c>
      <c r="C132">
        <v>3</v>
      </c>
      <c r="D132" t="s">
        <v>22</v>
      </c>
      <c r="E132" t="s">
        <v>1</v>
      </c>
      <c r="F132" t="s">
        <v>23</v>
      </c>
    </row>
    <row r="133" spans="1:6" x14ac:dyDescent="0.2">
      <c r="A133" s="1">
        <v>42725.51284722222</v>
      </c>
      <c r="B133" t="s">
        <v>0</v>
      </c>
      <c r="C133">
        <v>3</v>
      </c>
      <c r="D133" t="s">
        <v>22</v>
      </c>
      <c r="E133" t="s">
        <v>1</v>
      </c>
      <c r="F133" t="s">
        <v>23</v>
      </c>
    </row>
    <row r="134" spans="1:6" x14ac:dyDescent="0.2">
      <c r="A134" s="1">
        <v>42725.598229166666</v>
      </c>
      <c r="B134" t="s">
        <v>0</v>
      </c>
      <c r="C134">
        <v>3</v>
      </c>
      <c r="D134" t="s">
        <v>22</v>
      </c>
      <c r="E134" t="s">
        <v>1</v>
      </c>
      <c r="F134" t="s">
        <v>23</v>
      </c>
    </row>
    <row r="135" spans="1:6" x14ac:dyDescent="0.2">
      <c r="A135" s="1">
        <v>42725.726944444446</v>
      </c>
      <c r="B135" t="s">
        <v>0</v>
      </c>
      <c r="C135">
        <v>3</v>
      </c>
      <c r="D135" t="s">
        <v>22</v>
      </c>
      <c r="E135" t="s">
        <v>1</v>
      </c>
      <c r="F135" t="s">
        <v>23</v>
      </c>
    </row>
    <row r="136" spans="1:6" x14ac:dyDescent="0.2">
      <c r="A136" s="1">
        <v>42726.464768518519</v>
      </c>
      <c r="B136" t="s">
        <v>0</v>
      </c>
      <c r="C136">
        <v>3</v>
      </c>
      <c r="D136" t="s">
        <v>22</v>
      </c>
      <c r="E136" t="s">
        <v>1</v>
      </c>
      <c r="F136" t="s">
        <v>23</v>
      </c>
    </row>
    <row r="137" spans="1:6" x14ac:dyDescent="0.2">
      <c r="A137" s="1">
        <v>42726.561064814814</v>
      </c>
      <c r="B137" t="s">
        <v>0</v>
      </c>
      <c r="C137">
        <v>4</v>
      </c>
      <c r="D137" t="s">
        <v>22</v>
      </c>
      <c r="E137" t="s">
        <v>1</v>
      </c>
      <c r="F137" t="s">
        <v>23</v>
      </c>
    </row>
    <row r="138" spans="1:6" x14ac:dyDescent="0.2">
      <c r="A138" s="1">
        <v>42726.748912037037</v>
      </c>
      <c r="B138" t="s">
        <v>0</v>
      </c>
      <c r="C138">
        <v>2</v>
      </c>
      <c r="D138" t="s">
        <v>22</v>
      </c>
      <c r="E138" t="s">
        <v>1</v>
      </c>
      <c r="F138" t="s">
        <v>23</v>
      </c>
    </row>
    <row r="139" spans="1:6" x14ac:dyDescent="0.2">
      <c r="A139" s="1">
        <v>42727.478622685187</v>
      </c>
      <c r="B139" t="s">
        <v>0</v>
      </c>
      <c r="C139">
        <v>3</v>
      </c>
      <c r="D139" t="s">
        <v>22</v>
      </c>
      <c r="E139" t="s">
        <v>1</v>
      </c>
      <c r="F139" t="s">
        <v>23</v>
      </c>
    </row>
    <row r="140" spans="1:6" x14ac:dyDescent="0.2">
      <c r="A140" s="1">
        <v>42738.727453703701</v>
      </c>
      <c r="B140" t="s">
        <v>0</v>
      </c>
      <c r="C140">
        <v>4</v>
      </c>
      <c r="D140" t="s">
        <v>25</v>
      </c>
      <c r="E140" t="s">
        <v>1</v>
      </c>
      <c r="F140" t="s">
        <v>26</v>
      </c>
    </row>
    <row r="141" spans="1:6" x14ac:dyDescent="0.2">
      <c r="A141" s="1">
        <v>42739.432476851849</v>
      </c>
      <c r="B141" t="s">
        <v>0</v>
      </c>
      <c r="C141">
        <v>4</v>
      </c>
      <c r="D141" t="s">
        <v>25</v>
      </c>
      <c r="E141" t="s">
        <v>1</v>
      </c>
      <c r="F141" t="s">
        <v>26</v>
      </c>
    </row>
    <row r="142" spans="1:6" x14ac:dyDescent="0.2">
      <c r="A142" s="1">
        <v>42739.432488425926</v>
      </c>
      <c r="B142" t="s">
        <v>0</v>
      </c>
      <c r="C142">
        <v>4</v>
      </c>
      <c r="D142" t="s">
        <v>25</v>
      </c>
      <c r="E142" t="s">
        <v>1</v>
      </c>
      <c r="F142" t="s">
        <v>26</v>
      </c>
    </row>
    <row r="143" spans="1:6" x14ac:dyDescent="0.2">
      <c r="A143" s="1">
        <v>42744.371458333335</v>
      </c>
      <c r="B143" t="s">
        <v>0</v>
      </c>
      <c r="C143">
        <v>4</v>
      </c>
      <c r="D143" t="s">
        <v>25</v>
      </c>
      <c r="E143" t="s">
        <v>1</v>
      </c>
      <c r="F143" t="s">
        <v>26</v>
      </c>
    </row>
    <row r="144" spans="1:6" x14ac:dyDescent="0.2">
      <c r="A144" s="1">
        <v>42744.402094907404</v>
      </c>
      <c r="B144" t="s">
        <v>0</v>
      </c>
      <c r="C144">
        <v>2</v>
      </c>
      <c r="D144" t="s">
        <v>25</v>
      </c>
      <c r="E144" t="s">
        <v>1</v>
      </c>
      <c r="F144" t="s">
        <v>26</v>
      </c>
    </row>
    <row r="145" spans="1:6" x14ac:dyDescent="0.2">
      <c r="A145" s="1">
        <v>42744.432511574072</v>
      </c>
      <c r="B145" t="s">
        <v>0</v>
      </c>
      <c r="C145">
        <v>2</v>
      </c>
      <c r="D145" t="s">
        <v>25</v>
      </c>
      <c r="E145" t="s">
        <v>1</v>
      </c>
      <c r="F145" t="s">
        <v>26</v>
      </c>
    </row>
    <row r="146" spans="1:6" x14ac:dyDescent="0.2">
      <c r="A146" s="1">
        <v>42744.537916666668</v>
      </c>
      <c r="B146" t="s">
        <v>0</v>
      </c>
      <c r="C146">
        <v>2</v>
      </c>
      <c r="D146" t="s">
        <v>25</v>
      </c>
      <c r="E146" t="s">
        <v>1</v>
      </c>
      <c r="F146" t="s">
        <v>26</v>
      </c>
    </row>
    <row r="147" spans="1:6" x14ac:dyDescent="0.2">
      <c r="A147" s="1">
        <v>42744.537997685184</v>
      </c>
      <c r="B147" t="s">
        <v>0</v>
      </c>
      <c r="C147">
        <v>3</v>
      </c>
      <c r="D147" t="s">
        <v>25</v>
      </c>
      <c r="E147" t="s">
        <v>1</v>
      </c>
      <c r="F147" t="s">
        <v>26</v>
      </c>
    </row>
    <row r="148" spans="1:6" x14ac:dyDescent="0.2">
      <c r="A148" s="1">
        <v>42744.617592592593</v>
      </c>
      <c r="B148" t="s">
        <v>0</v>
      </c>
      <c r="C148">
        <v>2</v>
      </c>
      <c r="D148" t="s">
        <v>25</v>
      </c>
      <c r="E148" t="s">
        <v>1</v>
      </c>
      <c r="F148" t="s">
        <v>26</v>
      </c>
    </row>
    <row r="149" spans="1:6" x14ac:dyDescent="0.2">
      <c r="A149" s="1">
        <v>42744.620520833334</v>
      </c>
      <c r="B149" t="s">
        <v>0</v>
      </c>
      <c r="C149">
        <v>3</v>
      </c>
      <c r="D149" t="s">
        <v>25</v>
      </c>
      <c r="E149" t="s">
        <v>1</v>
      </c>
      <c r="F149" t="s">
        <v>26</v>
      </c>
    </row>
    <row r="150" spans="1:6" x14ac:dyDescent="0.2">
      <c r="A150" s="1">
        <v>42744.764930555553</v>
      </c>
      <c r="B150" t="s">
        <v>0</v>
      </c>
      <c r="C150">
        <v>1</v>
      </c>
      <c r="D150" t="s">
        <v>25</v>
      </c>
      <c r="E150" t="s">
        <v>1</v>
      </c>
      <c r="F150" t="s">
        <v>26</v>
      </c>
    </row>
    <row r="151" spans="1:6" x14ac:dyDescent="0.2">
      <c r="A151" s="1">
        <v>42745.432384259257</v>
      </c>
      <c r="B151" t="s">
        <v>0</v>
      </c>
      <c r="C151">
        <v>2</v>
      </c>
      <c r="D151" t="s">
        <v>25</v>
      </c>
      <c r="E151" t="s">
        <v>1</v>
      </c>
      <c r="F151" t="s">
        <v>26</v>
      </c>
    </row>
    <row r="152" spans="1:6" x14ac:dyDescent="0.2">
      <c r="A152" s="1">
        <v>42745.442789351851</v>
      </c>
      <c r="B152" t="s">
        <v>0</v>
      </c>
      <c r="C152">
        <v>1</v>
      </c>
      <c r="D152" t="s">
        <v>25</v>
      </c>
      <c r="E152" t="s">
        <v>1</v>
      </c>
      <c r="F152" t="s">
        <v>26</v>
      </c>
    </row>
    <row r="153" spans="1:6" x14ac:dyDescent="0.2">
      <c r="A153" s="1">
        <v>42745.443043981482</v>
      </c>
      <c r="B153" t="s">
        <v>0</v>
      </c>
      <c r="C153">
        <v>2</v>
      </c>
      <c r="D153" t="s">
        <v>25</v>
      </c>
      <c r="E153" t="s">
        <v>1</v>
      </c>
      <c r="F153" t="s">
        <v>26</v>
      </c>
    </row>
    <row r="154" spans="1:6" x14ac:dyDescent="0.2">
      <c r="A154" s="1">
        <v>42745.446504629632</v>
      </c>
      <c r="B154" t="s">
        <v>0</v>
      </c>
      <c r="C154">
        <v>4</v>
      </c>
      <c r="D154" t="s">
        <v>25</v>
      </c>
      <c r="E154" t="s">
        <v>1</v>
      </c>
      <c r="F154" t="s">
        <v>26</v>
      </c>
    </row>
    <row r="155" spans="1:6" x14ac:dyDescent="0.2">
      <c r="A155" s="1">
        <v>42745.452037037037</v>
      </c>
      <c r="B155" t="s">
        <v>0</v>
      </c>
      <c r="C155">
        <v>1</v>
      </c>
      <c r="D155" t="s">
        <v>25</v>
      </c>
      <c r="E155" t="s">
        <v>1</v>
      </c>
      <c r="F155" t="s">
        <v>26</v>
      </c>
    </row>
    <row r="156" spans="1:6" x14ac:dyDescent="0.2">
      <c r="A156" s="1">
        <v>42745.509108796294</v>
      </c>
      <c r="B156" t="s">
        <v>0</v>
      </c>
      <c r="C156">
        <v>1</v>
      </c>
      <c r="D156" t="s">
        <v>25</v>
      </c>
      <c r="E156" t="s">
        <v>1</v>
      </c>
      <c r="F156" t="s">
        <v>26</v>
      </c>
    </row>
    <row r="157" spans="1:6" x14ac:dyDescent="0.2">
      <c r="A157" s="1">
        <v>42745.541388888887</v>
      </c>
      <c r="B157" t="s">
        <v>0</v>
      </c>
      <c r="C157">
        <v>4</v>
      </c>
      <c r="D157" t="s">
        <v>25</v>
      </c>
      <c r="E157" t="s">
        <v>1</v>
      </c>
      <c r="F157" t="s">
        <v>26</v>
      </c>
    </row>
    <row r="158" spans="1:6" x14ac:dyDescent="0.2">
      <c r="A158" s="1">
        <v>42745.546898148146</v>
      </c>
      <c r="B158" t="s">
        <v>0</v>
      </c>
      <c r="C158">
        <v>1</v>
      </c>
      <c r="D158" t="s">
        <v>25</v>
      </c>
      <c r="E158" t="s">
        <v>1</v>
      </c>
      <c r="F158" t="s">
        <v>26</v>
      </c>
    </row>
    <row r="159" spans="1:6" x14ac:dyDescent="0.2">
      <c r="A159" s="1">
        <v>42745.665868055556</v>
      </c>
      <c r="B159" t="s">
        <v>0</v>
      </c>
      <c r="C159">
        <v>2</v>
      </c>
      <c r="D159" t="s">
        <v>25</v>
      </c>
      <c r="E159" t="s">
        <v>1</v>
      </c>
      <c r="F159" t="s">
        <v>26</v>
      </c>
    </row>
    <row r="160" spans="1:6" x14ac:dyDescent="0.2">
      <c r="A160" s="1">
        <v>42746.670231481483</v>
      </c>
      <c r="B160" t="s">
        <v>0</v>
      </c>
      <c r="C160">
        <v>2</v>
      </c>
      <c r="D160" t="s">
        <v>25</v>
      </c>
      <c r="E160" t="s">
        <v>1</v>
      </c>
      <c r="F160" t="s">
        <v>26</v>
      </c>
    </row>
    <row r="161" spans="1:6" x14ac:dyDescent="0.2">
      <c r="A161" s="1">
        <v>42746.671307870369</v>
      </c>
      <c r="B161" t="s">
        <v>0</v>
      </c>
      <c r="C161">
        <v>2</v>
      </c>
      <c r="D161" t="s">
        <v>25</v>
      </c>
      <c r="E161" t="s">
        <v>1</v>
      </c>
      <c r="F161" t="s">
        <v>26</v>
      </c>
    </row>
    <row r="162" spans="1:6" x14ac:dyDescent="0.2">
      <c r="A162" s="1">
        <v>42746.671319444446</v>
      </c>
      <c r="B162" t="s">
        <v>0</v>
      </c>
      <c r="C162">
        <v>1</v>
      </c>
      <c r="D162" t="s">
        <v>25</v>
      </c>
      <c r="E162" t="s">
        <v>1</v>
      </c>
      <c r="F162" t="s">
        <v>26</v>
      </c>
    </row>
    <row r="163" spans="1:6" x14ac:dyDescent="0.2">
      <c r="A163" s="1">
        <v>42746.89199074074</v>
      </c>
      <c r="B163" t="s">
        <v>0</v>
      </c>
      <c r="C163">
        <v>3</v>
      </c>
      <c r="D163" t="s">
        <v>25</v>
      </c>
      <c r="E163" t="s">
        <v>1</v>
      </c>
      <c r="F163" t="s">
        <v>26</v>
      </c>
    </row>
    <row r="164" spans="1:6" x14ac:dyDescent="0.2">
      <c r="A164" s="1">
        <v>42747.379525462966</v>
      </c>
      <c r="B164" t="s">
        <v>0</v>
      </c>
      <c r="C164">
        <v>2</v>
      </c>
      <c r="D164" t="s">
        <v>25</v>
      </c>
      <c r="E164" t="s">
        <v>1</v>
      </c>
      <c r="F164" t="s">
        <v>26</v>
      </c>
    </row>
    <row r="165" spans="1:6" x14ac:dyDescent="0.2">
      <c r="A165" s="1">
        <v>42747.441944444443</v>
      </c>
      <c r="B165" t="s">
        <v>0</v>
      </c>
      <c r="C165">
        <v>1</v>
      </c>
      <c r="D165" t="s">
        <v>25</v>
      </c>
      <c r="E165" t="s">
        <v>1</v>
      </c>
      <c r="F165" t="s">
        <v>26</v>
      </c>
    </row>
    <row r="166" spans="1:6" x14ac:dyDescent="0.2">
      <c r="A166" s="1">
        <v>42747.587256944447</v>
      </c>
      <c r="B166" t="s">
        <v>0</v>
      </c>
      <c r="C166">
        <v>2</v>
      </c>
      <c r="D166" t="s">
        <v>25</v>
      </c>
      <c r="E166" t="s">
        <v>1</v>
      </c>
      <c r="F166" t="s">
        <v>26</v>
      </c>
    </row>
    <row r="167" spans="1:6" x14ac:dyDescent="0.2">
      <c r="A167" s="1">
        <v>42747.595949074072</v>
      </c>
      <c r="B167" t="s">
        <v>0</v>
      </c>
      <c r="C167">
        <v>1</v>
      </c>
      <c r="D167" t="s">
        <v>25</v>
      </c>
      <c r="E167" t="s">
        <v>1</v>
      </c>
      <c r="F167" t="s">
        <v>26</v>
      </c>
    </row>
    <row r="168" spans="1:6" x14ac:dyDescent="0.2">
      <c r="A168" s="1">
        <v>42747.595995370371</v>
      </c>
      <c r="B168" t="s">
        <v>0</v>
      </c>
      <c r="C168">
        <v>1</v>
      </c>
      <c r="D168" t="s">
        <v>25</v>
      </c>
      <c r="E168" t="s">
        <v>1</v>
      </c>
      <c r="F168" t="s">
        <v>26</v>
      </c>
    </row>
    <row r="169" spans="1:6" x14ac:dyDescent="0.2">
      <c r="A169" s="1">
        <v>42747.597986111112</v>
      </c>
      <c r="B169" t="s">
        <v>0</v>
      </c>
      <c r="C169">
        <v>1</v>
      </c>
      <c r="D169" t="s">
        <v>25</v>
      </c>
      <c r="E169" t="s">
        <v>1</v>
      </c>
      <c r="F169" t="s">
        <v>26</v>
      </c>
    </row>
    <row r="170" spans="1:6" x14ac:dyDescent="0.2">
      <c r="A170" s="1">
        <v>42747.604849537034</v>
      </c>
      <c r="B170" t="s">
        <v>0</v>
      </c>
      <c r="C170">
        <v>1</v>
      </c>
      <c r="D170" t="s">
        <v>25</v>
      </c>
      <c r="E170" t="s">
        <v>1</v>
      </c>
      <c r="F170" t="s">
        <v>26</v>
      </c>
    </row>
    <row r="171" spans="1:6" x14ac:dyDescent="0.2">
      <c r="A171" s="1">
        <v>42747.604907407411</v>
      </c>
      <c r="B171" t="s">
        <v>0</v>
      </c>
      <c r="C171">
        <v>1</v>
      </c>
      <c r="D171" t="s">
        <v>25</v>
      </c>
      <c r="E171" t="s">
        <v>1</v>
      </c>
      <c r="F171" t="s">
        <v>26</v>
      </c>
    </row>
    <row r="172" spans="1:6" x14ac:dyDescent="0.2">
      <c r="A172" s="1">
        <v>42747.665706018517</v>
      </c>
      <c r="B172" t="s">
        <v>0</v>
      </c>
      <c r="C172">
        <v>1</v>
      </c>
      <c r="D172" t="s">
        <v>25</v>
      </c>
      <c r="E172" t="s">
        <v>1</v>
      </c>
      <c r="F172" t="s">
        <v>26</v>
      </c>
    </row>
    <row r="173" spans="1:6" x14ac:dyDescent="0.2">
      <c r="A173" s="1">
        <v>42747.665717592594</v>
      </c>
      <c r="B173" t="s">
        <v>0</v>
      </c>
      <c r="C173">
        <v>1</v>
      </c>
      <c r="D173" t="s">
        <v>25</v>
      </c>
      <c r="E173" t="s">
        <v>1</v>
      </c>
      <c r="F173" t="s">
        <v>26</v>
      </c>
    </row>
    <row r="174" spans="1:6" x14ac:dyDescent="0.2">
      <c r="A174" s="1">
        <v>42747.66574074074</v>
      </c>
      <c r="B174" t="s">
        <v>0</v>
      </c>
      <c r="C174">
        <v>2</v>
      </c>
      <c r="D174" t="s">
        <v>25</v>
      </c>
      <c r="E174" t="s">
        <v>1</v>
      </c>
      <c r="F174" t="s">
        <v>26</v>
      </c>
    </row>
    <row r="175" spans="1:6" x14ac:dyDescent="0.2">
      <c r="A175" s="1">
        <v>42747.665763888886</v>
      </c>
      <c r="B175" t="s">
        <v>0</v>
      </c>
      <c r="C175">
        <v>2</v>
      </c>
      <c r="D175" t="s">
        <v>25</v>
      </c>
      <c r="E175" t="s">
        <v>1</v>
      </c>
      <c r="F175" t="s">
        <v>26</v>
      </c>
    </row>
    <row r="176" spans="1:6" x14ac:dyDescent="0.2">
      <c r="A176" s="1">
        <v>42747.66578703704</v>
      </c>
      <c r="B176" t="s">
        <v>0</v>
      </c>
      <c r="C176">
        <v>3</v>
      </c>
      <c r="D176" t="s">
        <v>25</v>
      </c>
      <c r="E176" t="s">
        <v>1</v>
      </c>
      <c r="F176" t="s">
        <v>26</v>
      </c>
    </row>
    <row r="177" spans="1:6" x14ac:dyDescent="0.2">
      <c r="A177" s="1">
        <v>42747.665810185186</v>
      </c>
      <c r="B177" t="s">
        <v>0</v>
      </c>
      <c r="C177">
        <v>2</v>
      </c>
      <c r="D177" t="s">
        <v>25</v>
      </c>
      <c r="E177" t="s">
        <v>1</v>
      </c>
      <c r="F177" t="s">
        <v>26</v>
      </c>
    </row>
    <row r="178" spans="1:6" x14ac:dyDescent="0.2">
      <c r="A178" s="1">
        <v>42747.745879629627</v>
      </c>
      <c r="B178" t="s">
        <v>0</v>
      </c>
      <c r="C178">
        <v>1</v>
      </c>
      <c r="D178" t="s">
        <v>25</v>
      </c>
      <c r="E178" t="s">
        <v>1</v>
      </c>
      <c r="F178" t="s">
        <v>26</v>
      </c>
    </row>
    <row r="179" spans="1:6" x14ac:dyDescent="0.2">
      <c r="A179" s="1">
        <v>42749.649988425925</v>
      </c>
      <c r="B179" t="s">
        <v>0</v>
      </c>
      <c r="C179">
        <v>5</v>
      </c>
      <c r="D179" t="s">
        <v>25</v>
      </c>
      <c r="E179" t="s">
        <v>1</v>
      </c>
      <c r="F179" t="s">
        <v>26</v>
      </c>
    </row>
    <row r="180" spans="1:6" x14ac:dyDescent="0.2">
      <c r="A180" s="1">
        <v>42749.649988425925</v>
      </c>
      <c r="B180" t="s">
        <v>0</v>
      </c>
      <c r="C180">
        <v>5</v>
      </c>
      <c r="D180" t="s">
        <v>25</v>
      </c>
      <c r="E180" t="s">
        <v>1</v>
      </c>
      <c r="F180" t="s">
        <v>26</v>
      </c>
    </row>
    <row r="181" spans="1:6" x14ac:dyDescent="0.2">
      <c r="A181" s="1">
        <v>42749.649988425925</v>
      </c>
      <c r="B181" t="s">
        <v>0</v>
      </c>
      <c r="C181">
        <v>5</v>
      </c>
      <c r="D181" t="s">
        <v>25</v>
      </c>
      <c r="E181" t="s">
        <v>1</v>
      </c>
      <c r="F181" t="s">
        <v>26</v>
      </c>
    </row>
    <row r="182" spans="1:6" x14ac:dyDescent="0.2">
      <c r="A182" s="1">
        <v>42749.649988425925</v>
      </c>
      <c r="B182" t="s">
        <v>0</v>
      </c>
      <c r="C182">
        <v>5</v>
      </c>
      <c r="D182" t="s">
        <v>25</v>
      </c>
      <c r="E182" t="s">
        <v>1</v>
      </c>
      <c r="F182" t="s">
        <v>26</v>
      </c>
    </row>
    <row r="183" spans="1:6" x14ac:dyDescent="0.2">
      <c r="A183" s="1">
        <v>42749.65</v>
      </c>
      <c r="B183" t="s">
        <v>0</v>
      </c>
      <c r="C183">
        <v>5</v>
      </c>
      <c r="D183" t="s">
        <v>25</v>
      </c>
      <c r="E183" t="s">
        <v>1</v>
      </c>
      <c r="F183" t="s">
        <v>26</v>
      </c>
    </row>
    <row r="184" spans="1:6" x14ac:dyDescent="0.2">
      <c r="A184" s="1">
        <v>42749.65</v>
      </c>
      <c r="B184" t="s">
        <v>0</v>
      </c>
      <c r="C184">
        <v>5</v>
      </c>
      <c r="D184" t="s">
        <v>25</v>
      </c>
      <c r="E184" t="s">
        <v>1</v>
      </c>
      <c r="F184" t="s">
        <v>26</v>
      </c>
    </row>
    <row r="185" spans="1:6" x14ac:dyDescent="0.2">
      <c r="A185" s="1">
        <v>42749.65</v>
      </c>
      <c r="B185" t="s">
        <v>0</v>
      </c>
      <c r="C185">
        <v>5</v>
      </c>
      <c r="D185" t="s">
        <v>25</v>
      </c>
      <c r="E185" t="s">
        <v>1</v>
      </c>
      <c r="F185" t="s">
        <v>26</v>
      </c>
    </row>
    <row r="186" spans="1:6" x14ac:dyDescent="0.2">
      <c r="A186" s="1">
        <v>42749.650011574071</v>
      </c>
      <c r="B186" t="s">
        <v>0</v>
      </c>
      <c r="C186">
        <v>5</v>
      </c>
      <c r="D186" t="s">
        <v>25</v>
      </c>
      <c r="E186" t="s">
        <v>1</v>
      </c>
      <c r="F186" t="s">
        <v>26</v>
      </c>
    </row>
    <row r="187" spans="1:6" x14ac:dyDescent="0.2">
      <c r="A187" s="1">
        <v>42749.650173611109</v>
      </c>
      <c r="B187" t="s">
        <v>0</v>
      </c>
      <c r="C187">
        <v>1</v>
      </c>
      <c r="D187" t="s">
        <v>25</v>
      </c>
      <c r="E187" t="s">
        <v>1</v>
      </c>
      <c r="F187" t="s">
        <v>26</v>
      </c>
    </row>
    <row r="188" spans="1:6" x14ac:dyDescent="0.2">
      <c r="A188" s="1">
        <v>42749.650300925925</v>
      </c>
      <c r="B188" t="s">
        <v>0</v>
      </c>
      <c r="C188">
        <v>1</v>
      </c>
      <c r="D188" t="s">
        <v>25</v>
      </c>
      <c r="E188" t="s">
        <v>1</v>
      </c>
      <c r="F188" t="s">
        <v>26</v>
      </c>
    </row>
    <row r="189" spans="1:6" x14ac:dyDescent="0.2">
      <c r="A189" s="1">
        <v>42751.396643518521</v>
      </c>
      <c r="B189" t="s">
        <v>0</v>
      </c>
      <c r="C189">
        <v>2</v>
      </c>
      <c r="D189" t="s">
        <v>25</v>
      </c>
      <c r="E189" t="s">
        <v>1</v>
      </c>
      <c r="F189" t="s">
        <v>26</v>
      </c>
    </row>
    <row r="190" spans="1:6" x14ac:dyDescent="0.2">
      <c r="A190" s="1">
        <v>42751.489050925928</v>
      </c>
      <c r="B190" t="s">
        <v>0</v>
      </c>
      <c r="C190">
        <v>4</v>
      </c>
      <c r="D190" t="s">
        <v>25</v>
      </c>
      <c r="E190" t="s">
        <v>1</v>
      </c>
      <c r="F190" t="s">
        <v>26</v>
      </c>
    </row>
    <row r="191" spans="1:6" x14ac:dyDescent="0.2">
      <c r="A191" s="1">
        <v>42751.489537037036</v>
      </c>
      <c r="B191" t="s">
        <v>0</v>
      </c>
      <c r="C191">
        <v>4</v>
      </c>
      <c r="D191" t="s">
        <v>25</v>
      </c>
      <c r="E191" t="s">
        <v>1</v>
      </c>
      <c r="F191" t="s">
        <v>26</v>
      </c>
    </row>
    <row r="192" spans="1:6" x14ac:dyDescent="0.2">
      <c r="A192" s="1">
        <v>42751.530821759261</v>
      </c>
      <c r="B192" t="s">
        <v>0</v>
      </c>
      <c r="C192">
        <v>2</v>
      </c>
      <c r="D192" t="s">
        <v>25</v>
      </c>
      <c r="E192" t="s">
        <v>1</v>
      </c>
      <c r="F192" t="s">
        <v>26</v>
      </c>
    </row>
    <row r="193" spans="1:6" x14ac:dyDescent="0.2">
      <c r="A193" s="1">
        <v>42751.530833333331</v>
      </c>
      <c r="B193" t="s">
        <v>0</v>
      </c>
      <c r="C193">
        <v>1</v>
      </c>
      <c r="D193" t="s">
        <v>25</v>
      </c>
      <c r="E193" t="s">
        <v>1</v>
      </c>
      <c r="F193" t="s">
        <v>26</v>
      </c>
    </row>
    <row r="194" spans="1:6" x14ac:dyDescent="0.2">
      <c r="A194" s="1">
        <v>42751.640034722222</v>
      </c>
      <c r="B194" t="s">
        <v>0</v>
      </c>
      <c r="C194">
        <v>1</v>
      </c>
      <c r="D194" t="s">
        <v>25</v>
      </c>
      <c r="E194" t="s">
        <v>1</v>
      </c>
      <c r="F194" t="s">
        <v>26</v>
      </c>
    </row>
    <row r="195" spans="1:6" x14ac:dyDescent="0.2">
      <c r="A195" s="1">
        <v>42752.363657407404</v>
      </c>
      <c r="B195" t="s">
        <v>0</v>
      </c>
      <c r="C195">
        <v>3</v>
      </c>
      <c r="D195" t="s">
        <v>25</v>
      </c>
      <c r="E195" t="s">
        <v>1</v>
      </c>
      <c r="F195" t="s">
        <v>26</v>
      </c>
    </row>
    <row r="196" spans="1:6" x14ac:dyDescent="0.2">
      <c r="A196" s="1">
        <v>42753.468912037039</v>
      </c>
      <c r="B196" t="s">
        <v>0</v>
      </c>
      <c r="C196">
        <v>4</v>
      </c>
      <c r="D196" t="s">
        <v>25</v>
      </c>
      <c r="E196" t="s">
        <v>1</v>
      </c>
      <c r="F196" t="s">
        <v>26</v>
      </c>
    </row>
    <row r="197" spans="1:6" x14ac:dyDescent="0.2">
      <c r="A197" s="1">
        <v>42753.576064814813</v>
      </c>
      <c r="B197" t="s">
        <v>0</v>
      </c>
      <c r="C197">
        <v>2</v>
      </c>
      <c r="D197" t="s">
        <v>25</v>
      </c>
      <c r="E197" t="s">
        <v>1</v>
      </c>
      <c r="F197" t="s">
        <v>26</v>
      </c>
    </row>
    <row r="198" spans="1:6" x14ac:dyDescent="0.2">
      <c r="A198" s="1">
        <v>42753.583877314813</v>
      </c>
      <c r="B198" t="s">
        <v>0</v>
      </c>
      <c r="C198">
        <v>1</v>
      </c>
      <c r="D198" t="s">
        <v>25</v>
      </c>
      <c r="E198" t="s">
        <v>1</v>
      </c>
      <c r="F198" t="s">
        <v>26</v>
      </c>
    </row>
    <row r="199" spans="1:6" x14ac:dyDescent="0.2">
      <c r="A199" s="1">
        <v>42753.690787037034</v>
      </c>
      <c r="B199" t="s">
        <v>0</v>
      </c>
      <c r="C199">
        <v>2</v>
      </c>
      <c r="D199" t="s">
        <v>27</v>
      </c>
      <c r="E199" t="s">
        <v>1</v>
      </c>
      <c r="F199" t="s">
        <v>28</v>
      </c>
    </row>
    <row r="200" spans="1:6" x14ac:dyDescent="0.2">
      <c r="A200" s="1">
        <v>42753.694618055553</v>
      </c>
      <c r="B200" t="s">
        <v>0</v>
      </c>
      <c r="C200">
        <v>3</v>
      </c>
      <c r="D200" t="s">
        <v>27</v>
      </c>
      <c r="E200" t="s">
        <v>1</v>
      </c>
      <c r="F200" t="s">
        <v>28</v>
      </c>
    </row>
    <row r="201" spans="1:6" x14ac:dyDescent="0.2">
      <c r="A201" s="1">
        <v>42753.695081018515</v>
      </c>
      <c r="B201" t="s">
        <v>0</v>
      </c>
      <c r="C201">
        <v>3</v>
      </c>
      <c r="D201" t="s">
        <v>27</v>
      </c>
      <c r="E201" t="s">
        <v>1</v>
      </c>
      <c r="F201" t="s">
        <v>28</v>
      </c>
    </row>
    <row r="202" spans="1:6" x14ac:dyDescent="0.2">
      <c r="A202" s="1">
        <v>42754.472743055558</v>
      </c>
      <c r="B202" t="s">
        <v>0</v>
      </c>
      <c r="C202">
        <v>3</v>
      </c>
      <c r="D202" t="s">
        <v>27</v>
      </c>
      <c r="E202" t="s">
        <v>1</v>
      </c>
      <c r="F202" t="s">
        <v>28</v>
      </c>
    </row>
    <row r="203" spans="1:6" x14ac:dyDescent="0.2">
      <c r="A203" s="1">
        <v>42754.5155787037</v>
      </c>
      <c r="B203" t="s">
        <v>0</v>
      </c>
      <c r="C203">
        <v>2</v>
      </c>
      <c r="D203" t="s">
        <v>27</v>
      </c>
      <c r="E203" t="s">
        <v>1</v>
      </c>
      <c r="F203" t="s">
        <v>28</v>
      </c>
    </row>
    <row r="204" spans="1:6" x14ac:dyDescent="0.2">
      <c r="A204" s="1">
        <v>42754.517071759263</v>
      </c>
      <c r="B204" t="s">
        <v>0</v>
      </c>
      <c r="C204">
        <v>2</v>
      </c>
      <c r="D204" t="s">
        <v>27</v>
      </c>
      <c r="E204" t="s">
        <v>1</v>
      </c>
      <c r="F204" t="s">
        <v>28</v>
      </c>
    </row>
    <row r="205" spans="1:6" x14ac:dyDescent="0.2">
      <c r="A205" s="1">
        <v>42755.338159722225</v>
      </c>
      <c r="B205" t="s">
        <v>0</v>
      </c>
      <c r="C205">
        <v>3</v>
      </c>
      <c r="D205" t="s">
        <v>27</v>
      </c>
      <c r="E205" t="s">
        <v>1</v>
      </c>
      <c r="F205" t="s">
        <v>28</v>
      </c>
    </row>
    <row r="206" spans="1:6" x14ac:dyDescent="0.2">
      <c r="A206" s="1">
        <v>42755.346006944441</v>
      </c>
      <c r="B206" t="s">
        <v>0</v>
      </c>
      <c r="C206">
        <v>3</v>
      </c>
      <c r="D206" t="s">
        <v>27</v>
      </c>
      <c r="E206" t="s">
        <v>1</v>
      </c>
      <c r="F206" t="s">
        <v>28</v>
      </c>
    </row>
    <row r="207" spans="1:6" x14ac:dyDescent="0.2">
      <c r="A207" s="1">
        <v>42755.378171296295</v>
      </c>
      <c r="B207" t="s">
        <v>0</v>
      </c>
      <c r="C207">
        <v>4</v>
      </c>
      <c r="D207" t="s">
        <v>27</v>
      </c>
      <c r="E207" t="s">
        <v>1</v>
      </c>
      <c r="F207" t="s">
        <v>28</v>
      </c>
    </row>
    <row r="208" spans="1:6" x14ac:dyDescent="0.2">
      <c r="A208" s="1">
        <v>42755.41443287037</v>
      </c>
      <c r="B208" t="s">
        <v>0</v>
      </c>
      <c r="C208">
        <v>2</v>
      </c>
      <c r="D208" t="s">
        <v>27</v>
      </c>
      <c r="E208" t="s">
        <v>1</v>
      </c>
      <c r="F208" t="s">
        <v>28</v>
      </c>
    </row>
    <row r="209" spans="1:6" x14ac:dyDescent="0.2">
      <c r="A209" s="1">
        <v>42755.459537037037</v>
      </c>
      <c r="B209" t="s">
        <v>0</v>
      </c>
      <c r="C209">
        <v>3</v>
      </c>
      <c r="D209" t="s">
        <v>27</v>
      </c>
      <c r="E209" t="s">
        <v>1</v>
      </c>
      <c r="F209" t="s">
        <v>28</v>
      </c>
    </row>
    <row r="210" spans="1:6" x14ac:dyDescent="0.2">
      <c r="A210" s="1">
        <v>42755.45957175926</v>
      </c>
      <c r="B210" t="s">
        <v>0</v>
      </c>
      <c r="C210">
        <v>3</v>
      </c>
      <c r="D210" t="s">
        <v>27</v>
      </c>
      <c r="E210" t="s">
        <v>1</v>
      </c>
      <c r="F210" t="s">
        <v>28</v>
      </c>
    </row>
    <row r="211" spans="1:6" x14ac:dyDescent="0.2">
      <c r="A211" s="1">
        <v>42755.459606481483</v>
      </c>
      <c r="B211" t="s">
        <v>0</v>
      </c>
      <c r="C211">
        <v>3</v>
      </c>
      <c r="D211" t="s">
        <v>27</v>
      </c>
      <c r="E211" t="s">
        <v>1</v>
      </c>
      <c r="F211" t="s">
        <v>28</v>
      </c>
    </row>
    <row r="212" spans="1:6" x14ac:dyDescent="0.2">
      <c r="A212" s="1">
        <v>42755.601898148147</v>
      </c>
      <c r="B212" t="s">
        <v>0</v>
      </c>
      <c r="C212">
        <v>2</v>
      </c>
      <c r="D212" t="s">
        <v>27</v>
      </c>
      <c r="E212" t="s">
        <v>1</v>
      </c>
      <c r="F212" t="s">
        <v>28</v>
      </c>
    </row>
    <row r="213" spans="1:6" x14ac:dyDescent="0.2">
      <c r="A213" s="1">
        <v>42758.457384259258</v>
      </c>
      <c r="B213" t="s">
        <v>0</v>
      </c>
      <c r="C213">
        <v>3</v>
      </c>
      <c r="D213" t="s">
        <v>27</v>
      </c>
      <c r="E213" t="s">
        <v>1</v>
      </c>
      <c r="F213" t="s">
        <v>28</v>
      </c>
    </row>
    <row r="214" spans="1:6" x14ac:dyDescent="0.2">
      <c r="A214" s="1">
        <v>42758.528958333336</v>
      </c>
      <c r="B214" t="s">
        <v>0</v>
      </c>
      <c r="C214">
        <v>3</v>
      </c>
      <c r="D214" t="s">
        <v>27</v>
      </c>
      <c r="E214" t="s">
        <v>1</v>
      </c>
      <c r="F214" t="s">
        <v>28</v>
      </c>
    </row>
    <row r="215" spans="1:6" x14ac:dyDescent="0.2">
      <c r="A215" s="1">
        <v>42758.56627314815</v>
      </c>
      <c r="B215" t="s">
        <v>0</v>
      </c>
      <c r="C215">
        <v>3</v>
      </c>
      <c r="D215" t="s">
        <v>27</v>
      </c>
      <c r="E215" t="s">
        <v>1</v>
      </c>
      <c r="F215" t="s">
        <v>28</v>
      </c>
    </row>
    <row r="216" spans="1:6" x14ac:dyDescent="0.2">
      <c r="A216" s="1">
        <v>42758.578865740739</v>
      </c>
      <c r="B216" t="s">
        <v>0</v>
      </c>
      <c r="C216">
        <v>2</v>
      </c>
      <c r="D216" t="s">
        <v>27</v>
      </c>
      <c r="E216" t="s">
        <v>1</v>
      </c>
      <c r="F216" t="s">
        <v>28</v>
      </c>
    </row>
    <row r="217" spans="1:6" x14ac:dyDescent="0.2">
      <c r="A217" s="1">
        <v>42758.578912037039</v>
      </c>
      <c r="B217" t="s">
        <v>0</v>
      </c>
      <c r="C217">
        <v>2</v>
      </c>
      <c r="D217" t="s">
        <v>27</v>
      </c>
      <c r="E217" t="s">
        <v>1</v>
      </c>
      <c r="F217" t="s">
        <v>28</v>
      </c>
    </row>
    <row r="218" spans="1:6" x14ac:dyDescent="0.2">
      <c r="A218" s="1">
        <v>42758.604027777779</v>
      </c>
      <c r="B218" t="s">
        <v>0</v>
      </c>
      <c r="C218">
        <v>4</v>
      </c>
      <c r="D218" t="s">
        <v>27</v>
      </c>
      <c r="E218" t="s">
        <v>1</v>
      </c>
      <c r="F218" t="s">
        <v>28</v>
      </c>
    </row>
    <row r="219" spans="1:6" x14ac:dyDescent="0.2">
      <c r="A219" s="1">
        <v>42758.662349537037</v>
      </c>
      <c r="B219" t="s">
        <v>0</v>
      </c>
      <c r="C219">
        <v>3</v>
      </c>
      <c r="D219" t="s">
        <v>27</v>
      </c>
      <c r="E219" t="s">
        <v>1</v>
      </c>
      <c r="F219" t="s">
        <v>28</v>
      </c>
    </row>
    <row r="220" spans="1:6" x14ac:dyDescent="0.2">
      <c r="A220" s="1">
        <v>42758.682743055557</v>
      </c>
      <c r="B220" t="s">
        <v>0</v>
      </c>
      <c r="C220">
        <v>5</v>
      </c>
      <c r="D220" t="s">
        <v>27</v>
      </c>
      <c r="E220" t="s">
        <v>1</v>
      </c>
      <c r="F220" t="s">
        <v>28</v>
      </c>
    </row>
    <row r="221" spans="1:6" x14ac:dyDescent="0.2">
      <c r="A221" s="1">
        <v>42759.414884259262</v>
      </c>
      <c r="B221" t="s">
        <v>0</v>
      </c>
      <c r="C221">
        <v>4</v>
      </c>
      <c r="D221" t="s">
        <v>27</v>
      </c>
      <c r="E221" t="s">
        <v>1</v>
      </c>
      <c r="F221" t="s">
        <v>28</v>
      </c>
    </row>
    <row r="222" spans="1:6" x14ac:dyDescent="0.2">
      <c r="A222" s="1">
        <v>42759.474432870367</v>
      </c>
      <c r="B222" t="s">
        <v>0</v>
      </c>
      <c r="C222">
        <v>3</v>
      </c>
      <c r="D222" t="s">
        <v>27</v>
      </c>
      <c r="E222" t="s">
        <v>1</v>
      </c>
      <c r="F222" t="s">
        <v>28</v>
      </c>
    </row>
    <row r="223" spans="1:6" x14ac:dyDescent="0.2">
      <c r="A223" s="1">
        <v>42759.673136574071</v>
      </c>
      <c r="B223" t="s">
        <v>0</v>
      </c>
      <c r="C223">
        <v>5</v>
      </c>
      <c r="D223" t="s">
        <v>27</v>
      </c>
      <c r="E223" t="s">
        <v>1</v>
      </c>
      <c r="F223" t="s">
        <v>28</v>
      </c>
    </row>
    <row r="224" spans="1:6" x14ac:dyDescent="0.2">
      <c r="A224" s="1">
        <v>42759.710358796299</v>
      </c>
      <c r="B224" t="s">
        <v>0</v>
      </c>
      <c r="C224">
        <v>5</v>
      </c>
      <c r="D224" t="s">
        <v>27</v>
      </c>
      <c r="E224" t="s">
        <v>1</v>
      </c>
      <c r="F224" t="s">
        <v>28</v>
      </c>
    </row>
    <row r="225" spans="1:6" x14ac:dyDescent="0.2">
      <c r="A225" s="1">
        <v>42759.710416666669</v>
      </c>
      <c r="B225" t="s">
        <v>0</v>
      </c>
      <c r="C225">
        <v>4</v>
      </c>
      <c r="D225" t="s">
        <v>27</v>
      </c>
      <c r="E225" t="s">
        <v>1</v>
      </c>
      <c r="F225" t="s">
        <v>28</v>
      </c>
    </row>
    <row r="226" spans="1:6" x14ac:dyDescent="0.2">
      <c r="A226" s="1">
        <v>42759.751145833332</v>
      </c>
      <c r="B226" t="s">
        <v>0</v>
      </c>
      <c r="C226">
        <v>3</v>
      </c>
      <c r="D226" t="s">
        <v>27</v>
      </c>
      <c r="E226" t="s">
        <v>1</v>
      </c>
      <c r="F226" t="s">
        <v>28</v>
      </c>
    </row>
    <row r="227" spans="1:6" x14ac:dyDescent="0.2">
      <c r="A227" s="1">
        <v>42760.329340277778</v>
      </c>
      <c r="B227" t="s">
        <v>0</v>
      </c>
      <c r="C227">
        <v>2</v>
      </c>
      <c r="D227" t="s">
        <v>27</v>
      </c>
      <c r="E227" t="s">
        <v>1</v>
      </c>
      <c r="F227" t="s">
        <v>28</v>
      </c>
    </row>
    <row r="228" spans="1:6" x14ac:dyDescent="0.2">
      <c r="A228" s="1">
        <v>42760.353784722225</v>
      </c>
      <c r="B228" t="s">
        <v>0</v>
      </c>
      <c r="C228">
        <v>5</v>
      </c>
      <c r="D228" t="s">
        <v>27</v>
      </c>
      <c r="E228" t="s">
        <v>1</v>
      </c>
      <c r="F228" t="s">
        <v>28</v>
      </c>
    </row>
    <row r="229" spans="1:6" x14ac:dyDescent="0.2">
      <c r="A229" s="1">
        <v>42760.451701388891</v>
      </c>
      <c r="B229" t="s">
        <v>0</v>
      </c>
      <c r="C229">
        <v>4</v>
      </c>
      <c r="D229" t="s">
        <v>27</v>
      </c>
      <c r="E229" t="s">
        <v>1</v>
      </c>
      <c r="F229" t="s">
        <v>28</v>
      </c>
    </row>
    <row r="230" spans="1:6" x14ac:dyDescent="0.2">
      <c r="A230" s="1">
        <v>42760.669398148151</v>
      </c>
      <c r="B230" t="s">
        <v>0</v>
      </c>
      <c r="C230">
        <v>4</v>
      </c>
      <c r="D230" t="s">
        <v>27</v>
      </c>
      <c r="E230" t="s">
        <v>1</v>
      </c>
      <c r="F230" t="s">
        <v>28</v>
      </c>
    </row>
    <row r="231" spans="1:6" x14ac:dyDescent="0.2">
      <c r="A231" s="1">
        <v>42760.735613425924</v>
      </c>
      <c r="B231" t="s">
        <v>0</v>
      </c>
      <c r="C231">
        <v>4</v>
      </c>
      <c r="D231" t="s">
        <v>27</v>
      </c>
      <c r="E231" t="s">
        <v>1</v>
      </c>
      <c r="F231" t="s">
        <v>28</v>
      </c>
    </row>
    <row r="232" spans="1:6" x14ac:dyDescent="0.2">
      <c r="A232" s="1">
        <v>42761.349664351852</v>
      </c>
      <c r="B232" t="s">
        <v>0</v>
      </c>
      <c r="C232">
        <v>5</v>
      </c>
      <c r="D232" t="s">
        <v>27</v>
      </c>
      <c r="E232" t="s">
        <v>1</v>
      </c>
      <c r="F232" t="s">
        <v>28</v>
      </c>
    </row>
    <row r="233" spans="1:6" x14ac:dyDescent="0.2">
      <c r="A233" s="1">
        <v>42761.396319444444</v>
      </c>
      <c r="B233" t="s">
        <v>0</v>
      </c>
      <c r="C233">
        <v>3</v>
      </c>
      <c r="D233" t="s">
        <v>27</v>
      </c>
      <c r="E233" t="s">
        <v>1</v>
      </c>
      <c r="F233" t="s">
        <v>28</v>
      </c>
    </row>
    <row r="234" spans="1:6" x14ac:dyDescent="0.2">
      <c r="A234" s="1">
        <v>42761.397430555553</v>
      </c>
      <c r="B234" t="s">
        <v>0</v>
      </c>
      <c r="C234">
        <v>2</v>
      </c>
      <c r="D234" t="s">
        <v>27</v>
      </c>
      <c r="E234" t="s">
        <v>1</v>
      </c>
      <c r="F234" t="s">
        <v>28</v>
      </c>
    </row>
    <row r="235" spans="1:6" x14ac:dyDescent="0.2">
      <c r="A235" s="1">
        <v>42761.397523148145</v>
      </c>
      <c r="B235" t="s">
        <v>0</v>
      </c>
      <c r="C235">
        <v>1</v>
      </c>
      <c r="D235" t="s">
        <v>27</v>
      </c>
      <c r="E235" t="s">
        <v>1</v>
      </c>
      <c r="F235" t="s">
        <v>28</v>
      </c>
    </row>
    <row r="236" spans="1:6" x14ac:dyDescent="0.2">
      <c r="A236" s="1">
        <v>42761.398923611108</v>
      </c>
      <c r="B236" t="s">
        <v>0</v>
      </c>
      <c r="C236">
        <v>2</v>
      </c>
      <c r="D236" t="s">
        <v>27</v>
      </c>
      <c r="E236" t="s">
        <v>1</v>
      </c>
      <c r="F236" t="s">
        <v>28</v>
      </c>
    </row>
    <row r="237" spans="1:6" x14ac:dyDescent="0.2">
      <c r="A237" s="1">
        <v>42761.54451388889</v>
      </c>
      <c r="B237" t="s">
        <v>0</v>
      </c>
      <c r="C237">
        <v>3</v>
      </c>
      <c r="D237" t="s">
        <v>27</v>
      </c>
      <c r="E237" t="s">
        <v>1</v>
      </c>
      <c r="F237" t="s">
        <v>28</v>
      </c>
    </row>
    <row r="238" spans="1:6" x14ac:dyDescent="0.2">
      <c r="A238" s="1">
        <v>42761.557060185187</v>
      </c>
      <c r="B238" t="s">
        <v>0</v>
      </c>
      <c r="C238">
        <v>1</v>
      </c>
      <c r="D238" t="s">
        <v>27</v>
      </c>
      <c r="E238" t="s">
        <v>1</v>
      </c>
      <c r="F238" t="s">
        <v>28</v>
      </c>
    </row>
    <row r="239" spans="1:6" x14ac:dyDescent="0.2">
      <c r="A239" s="1">
        <v>42762.315763888888</v>
      </c>
      <c r="B239" t="s">
        <v>0</v>
      </c>
      <c r="C239">
        <v>5</v>
      </c>
      <c r="D239" t="s">
        <v>27</v>
      </c>
      <c r="E239" t="s">
        <v>1</v>
      </c>
      <c r="F239" t="s">
        <v>28</v>
      </c>
    </row>
    <row r="240" spans="1:6" x14ac:dyDescent="0.2">
      <c r="A240" s="1">
        <v>42762.455462962964</v>
      </c>
      <c r="B240" t="s">
        <v>0</v>
      </c>
      <c r="C240">
        <v>3</v>
      </c>
      <c r="D240" t="s">
        <v>27</v>
      </c>
      <c r="E240" t="s">
        <v>1</v>
      </c>
      <c r="F240" t="s">
        <v>28</v>
      </c>
    </row>
    <row r="241" spans="1:6" x14ac:dyDescent="0.2">
      <c r="A241" s="1">
        <v>42762.586898148147</v>
      </c>
      <c r="B241" t="s">
        <v>0</v>
      </c>
      <c r="C241">
        <v>4</v>
      </c>
      <c r="D241" t="s">
        <v>27</v>
      </c>
      <c r="E241" t="s">
        <v>1</v>
      </c>
      <c r="F241" t="s">
        <v>28</v>
      </c>
    </row>
    <row r="242" spans="1:6" x14ac:dyDescent="0.2">
      <c r="A242" s="1">
        <v>42762.637812499997</v>
      </c>
      <c r="B242" t="s">
        <v>0</v>
      </c>
      <c r="C242">
        <v>5</v>
      </c>
      <c r="D242" t="s">
        <v>27</v>
      </c>
      <c r="E242" t="s">
        <v>1</v>
      </c>
      <c r="F242" t="s">
        <v>28</v>
      </c>
    </row>
    <row r="243" spans="1:6" x14ac:dyDescent="0.2">
      <c r="A243" s="1">
        <v>42765.462268518517</v>
      </c>
      <c r="B243" t="s">
        <v>0</v>
      </c>
      <c r="C243">
        <v>2</v>
      </c>
      <c r="D243" t="s">
        <v>27</v>
      </c>
      <c r="E243" t="s">
        <v>1</v>
      </c>
      <c r="F243" t="s">
        <v>28</v>
      </c>
    </row>
    <row r="244" spans="1:6" x14ac:dyDescent="0.2">
      <c r="A244" s="1">
        <v>42765.53875</v>
      </c>
      <c r="B244" t="s">
        <v>0</v>
      </c>
      <c r="C244">
        <v>3</v>
      </c>
      <c r="D244" t="s">
        <v>27</v>
      </c>
      <c r="E244" t="s">
        <v>1</v>
      </c>
      <c r="F244" t="s">
        <v>28</v>
      </c>
    </row>
    <row r="245" spans="1:6" x14ac:dyDescent="0.2">
      <c r="A245" s="1">
        <v>42765.598749999997</v>
      </c>
      <c r="B245" t="s">
        <v>0</v>
      </c>
      <c r="C245">
        <v>3</v>
      </c>
      <c r="D245" t="s">
        <v>27</v>
      </c>
      <c r="E245" t="s">
        <v>1</v>
      </c>
      <c r="F245" t="s">
        <v>28</v>
      </c>
    </row>
    <row r="246" spans="1:6" x14ac:dyDescent="0.2">
      <c r="A246" s="1">
        <v>42765.658159722225</v>
      </c>
      <c r="B246" t="s">
        <v>0</v>
      </c>
      <c r="C246">
        <v>3</v>
      </c>
      <c r="D246" t="s">
        <v>27</v>
      </c>
      <c r="E246" t="s">
        <v>1</v>
      </c>
      <c r="F246" t="s">
        <v>28</v>
      </c>
    </row>
    <row r="247" spans="1:6" x14ac:dyDescent="0.2">
      <c r="A247" s="1">
        <v>42765.680231481485</v>
      </c>
      <c r="B247" t="s">
        <v>0</v>
      </c>
      <c r="C247">
        <v>3</v>
      </c>
      <c r="D247" t="s">
        <v>27</v>
      </c>
      <c r="E247" t="s">
        <v>1</v>
      </c>
      <c r="F247" t="s">
        <v>28</v>
      </c>
    </row>
    <row r="248" spans="1:6" x14ac:dyDescent="0.2">
      <c r="A248" s="1">
        <v>42765.680266203701</v>
      </c>
      <c r="B248" t="s">
        <v>0</v>
      </c>
      <c r="C248">
        <v>2</v>
      </c>
      <c r="D248" t="s">
        <v>27</v>
      </c>
      <c r="E248" t="s">
        <v>1</v>
      </c>
      <c r="F248" t="s">
        <v>28</v>
      </c>
    </row>
    <row r="249" spans="1:6" x14ac:dyDescent="0.2">
      <c r="A249" s="1">
        <v>42765.688275462962</v>
      </c>
      <c r="B249" t="s">
        <v>0</v>
      </c>
      <c r="C249">
        <v>2</v>
      </c>
      <c r="D249" t="s">
        <v>27</v>
      </c>
      <c r="E249" t="s">
        <v>1</v>
      </c>
      <c r="F249" t="s">
        <v>28</v>
      </c>
    </row>
    <row r="250" spans="1:6" x14ac:dyDescent="0.2">
      <c r="A250" s="1">
        <v>42765.688321759262</v>
      </c>
      <c r="B250" t="s">
        <v>0</v>
      </c>
      <c r="C250">
        <v>3</v>
      </c>
      <c r="D250" t="s">
        <v>27</v>
      </c>
      <c r="E250" t="s">
        <v>1</v>
      </c>
      <c r="F250" t="s">
        <v>28</v>
      </c>
    </row>
    <row r="251" spans="1:6" x14ac:dyDescent="0.2">
      <c r="A251" s="1">
        <v>42766.408125000002</v>
      </c>
      <c r="B251" t="s">
        <v>0</v>
      </c>
      <c r="C251">
        <v>4</v>
      </c>
      <c r="D251" t="s">
        <v>29</v>
      </c>
      <c r="E251" t="s">
        <v>1</v>
      </c>
      <c r="F251" t="s">
        <v>30</v>
      </c>
    </row>
    <row r="252" spans="1:6" x14ac:dyDescent="0.2">
      <c r="A252" s="1">
        <v>42766.40824074074</v>
      </c>
      <c r="B252" t="s">
        <v>0</v>
      </c>
      <c r="C252">
        <v>4</v>
      </c>
      <c r="D252" t="s">
        <v>29</v>
      </c>
      <c r="E252" t="s">
        <v>1</v>
      </c>
      <c r="F252" t="s">
        <v>30</v>
      </c>
    </row>
    <row r="253" spans="1:6" x14ac:dyDescent="0.2">
      <c r="A253" s="1">
        <v>42766.456909722219</v>
      </c>
      <c r="B253" t="s">
        <v>0</v>
      </c>
      <c r="C253">
        <v>4</v>
      </c>
      <c r="D253" t="s">
        <v>29</v>
      </c>
      <c r="E253" t="s">
        <v>1</v>
      </c>
      <c r="F253" t="s">
        <v>30</v>
      </c>
    </row>
    <row r="254" spans="1:6" x14ac:dyDescent="0.2">
      <c r="A254" s="1">
        <v>42766.462361111109</v>
      </c>
      <c r="B254" t="s">
        <v>0</v>
      </c>
      <c r="C254">
        <v>4</v>
      </c>
      <c r="D254" t="s">
        <v>29</v>
      </c>
      <c r="E254" t="s">
        <v>1</v>
      </c>
      <c r="F254" t="s">
        <v>30</v>
      </c>
    </row>
    <row r="255" spans="1:6" x14ac:dyDescent="0.2">
      <c r="A255" s="1">
        <v>42766.536817129629</v>
      </c>
      <c r="B255" t="s">
        <v>0</v>
      </c>
      <c r="C255">
        <v>3</v>
      </c>
      <c r="D255" t="s">
        <v>29</v>
      </c>
      <c r="E255" t="s">
        <v>1</v>
      </c>
      <c r="F255" t="s">
        <v>30</v>
      </c>
    </row>
    <row r="256" spans="1:6" x14ac:dyDescent="0.2">
      <c r="A256" s="1">
        <v>42766.612534722219</v>
      </c>
      <c r="B256" t="s">
        <v>0</v>
      </c>
      <c r="C256">
        <v>3</v>
      </c>
      <c r="D256" t="s">
        <v>29</v>
      </c>
      <c r="E256" t="s">
        <v>1</v>
      </c>
      <c r="F256" t="s">
        <v>30</v>
      </c>
    </row>
    <row r="257" spans="1:6" x14ac:dyDescent="0.2">
      <c r="A257" s="1">
        <v>42767.440370370372</v>
      </c>
      <c r="B257" t="s">
        <v>0</v>
      </c>
      <c r="C257">
        <v>3</v>
      </c>
      <c r="D257" t="s">
        <v>29</v>
      </c>
      <c r="E257" t="s">
        <v>1</v>
      </c>
      <c r="F257" t="s">
        <v>30</v>
      </c>
    </row>
    <row r="258" spans="1:6" x14ac:dyDescent="0.2">
      <c r="A258" s="1">
        <v>42767.524097222224</v>
      </c>
      <c r="B258" t="s">
        <v>0</v>
      </c>
      <c r="C258">
        <v>4</v>
      </c>
      <c r="D258" t="s">
        <v>29</v>
      </c>
      <c r="E258" t="s">
        <v>1</v>
      </c>
      <c r="F258" t="s">
        <v>30</v>
      </c>
    </row>
    <row r="259" spans="1:6" x14ac:dyDescent="0.2">
      <c r="A259" s="1">
        <v>42767.538298611114</v>
      </c>
      <c r="B259" t="s">
        <v>0</v>
      </c>
      <c r="C259">
        <v>4</v>
      </c>
      <c r="D259" t="s">
        <v>29</v>
      </c>
      <c r="E259" t="s">
        <v>1</v>
      </c>
      <c r="F259" t="s">
        <v>30</v>
      </c>
    </row>
    <row r="260" spans="1:6" x14ac:dyDescent="0.2">
      <c r="A260" s="1">
        <v>42767.541585648149</v>
      </c>
      <c r="B260" t="s">
        <v>0</v>
      </c>
      <c r="C260">
        <v>3</v>
      </c>
      <c r="D260" t="s">
        <v>29</v>
      </c>
      <c r="E260" t="s">
        <v>1</v>
      </c>
      <c r="F260" t="s">
        <v>30</v>
      </c>
    </row>
    <row r="261" spans="1:6" x14ac:dyDescent="0.2">
      <c r="A261" s="1">
        <v>42767.653148148151</v>
      </c>
      <c r="B261" t="s">
        <v>0</v>
      </c>
      <c r="C261">
        <v>4</v>
      </c>
      <c r="D261" t="s">
        <v>29</v>
      </c>
      <c r="E261" t="s">
        <v>1</v>
      </c>
      <c r="F261" t="s">
        <v>30</v>
      </c>
    </row>
    <row r="262" spans="1:6" x14ac:dyDescent="0.2">
      <c r="A262" s="1">
        <v>42767.696666666663</v>
      </c>
      <c r="B262" t="s">
        <v>0</v>
      </c>
      <c r="C262">
        <v>3</v>
      </c>
      <c r="D262" t="s">
        <v>29</v>
      </c>
      <c r="E262" t="s">
        <v>1</v>
      </c>
      <c r="F262" t="s">
        <v>30</v>
      </c>
    </row>
    <row r="263" spans="1:6" x14ac:dyDescent="0.2">
      <c r="A263" s="1">
        <v>42768.51766203704</v>
      </c>
      <c r="B263" t="s">
        <v>0</v>
      </c>
      <c r="C263">
        <v>4</v>
      </c>
      <c r="D263" t="s">
        <v>29</v>
      </c>
      <c r="E263" t="s">
        <v>1</v>
      </c>
      <c r="F263" t="s">
        <v>30</v>
      </c>
    </row>
    <row r="264" spans="1:6" x14ac:dyDescent="0.2">
      <c r="A264" s="1">
        <v>42769.36314814815</v>
      </c>
      <c r="B264" t="s">
        <v>0</v>
      </c>
      <c r="C264">
        <v>3</v>
      </c>
      <c r="D264" t="s">
        <v>29</v>
      </c>
      <c r="E264" t="s">
        <v>1</v>
      </c>
      <c r="F264" t="s">
        <v>30</v>
      </c>
    </row>
    <row r="265" spans="1:6" x14ac:dyDescent="0.2">
      <c r="A265" s="1">
        <v>42769.408067129632</v>
      </c>
      <c r="B265" t="s">
        <v>0</v>
      </c>
      <c r="C265">
        <v>4</v>
      </c>
      <c r="D265" t="s">
        <v>29</v>
      </c>
      <c r="E265" t="s">
        <v>1</v>
      </c>
      <c r="F265" t="s">
        <v>30</v>
      </c>
    </row>
    <row r="266" spans="1:6" x14ac:dyDescent="0.2">
      <c r="A266" s="1">
        <v>42769.42827546296</v>
      </c>
      <c r="B266" t="s">
        <v>0</v>
      </c>
      <c r="C266">
        <v>3</v>
      </c>
      <c r="D266" t="s">
        <v>29</v>
      </c>
      <c r="E266" t="s">
        <v>1</v>
      </c>
      <c r="F266" t="s">
        <v>30</v>
      </c>
    </row>
    <row r="267" spans="1:6" x14ac:dyDescent="0.2">
      <c r="A267" s="1">
        <v>42769.528148148151</v>
      </c>
      <c r="B267" t="s">
        <v>0</v>
      </c>
      <c r="C267">
        <v>3</v>
      </c>
      <c r="D267" t="s">
        <v>29</v>
      </c>
      <c r="E267" t="s">
        <v>1</v>
      </c>
      <c r="F267" t="s">
        <v>30</v>
      </c>
    </row>
    <row r="268" spans="1:6" x14ac:dyDescent="0.2">
      <c r="A268" s="1">
        <v>42769.616562499999</v>
      </c>
      <c r="B268" t="s">
        <v>0</v>
      </c>
      <c r="C268">
        <v>4</v>
      </c>
      <c r="D268" t="s">
        <v>29</v>
      </c>
      <c r="E268" t="s">
        <v>1</v>
      </c>
      <c r="F268" t="s">
        <v>30</v>
      </c>
    </row>
    <row r="269" spans="1:6" x14ac:dyDescent="0.2">
      <c r="A269" s="1">
        <v>42769.642187500001</v>
      </c>
      <c r="B269" t="s">
        <v>0</v>
      </c>
      <c r="C269">
        <v>3</v>
      </c>
      <c r="D269" t="s">
        <v>29</v>
      </c>
      <c r="E269" t="s">
        <v>1</v>
      </c>
      <c r="F269" t="s">
        <v>30</v>
      </c>
    </row>
    <row r="270" spans="1:6" x14ac:dyDescent="0.2">
      <c r="A270" s="1">
        <v>42769.712858796294</v>
      </c>
      <c r="B270" t="s">
        <v>0</v>
      </c>
      <c r="C270">
        <v>3</v>
      </c>
      <c r="D270" t="s">
        <v>29</v>
      </c>
      <c r="E270" t="s">
        <v>1</v>
      </c>
      <c r="F270" t="s">
        <v>30</v>
      </c>
    </row>
    <row r="271" spans="1:6" x14ac:dyDescent="0.2">
      <c r="A271" s="1">
        <v>42772.457777777781</v>
      </c>
      <c r="B271" t="s">
        <v>0</v>
      </c>
      <c r="C271">
        <v>4</v>
      </c>
      <c r="D271" t="s">
        <v>29</v>
      </c>
      <c r="E271" t="s">
        <v>1</v>
      </c>
      <c r="F271" t="s">
        <v>30</v>
      </c>
    </row>
    <row r="272" spans="1:6" x14ac:dyDescent="0.2">
      <c r="A272" s="1">
        <v>42772.457870370374</v>
      </c>
      <c r="B272" t="s">
        <v>0</v>
      </c>
      <c r="C272">
        <v>4</v>
      </c>
      <c r="D272" t="s">
        <v>29</v>
      </c>
      <c r="E272" t="s">
        <v>1</v>
      </c>
      <c r="F272" t="s">
        <v>30</v>
      </c>
    </row>
    <row r="273" spans="1:6" x14ac:dyDescent="0.2">
      <c r="A273" s="1">
        <v>42772.649016203701</v>
      </c>
      <c r="B273" t="s">
        <v>0</v>
      </c>
      <c r="C273">
        <v>4</v>
      </c>
      <c r="D273" t="s">
        <v>29</v>
      </c>
      <c r="E273" t="s">
        <v>1</v>
      </c>
      <c r="F273" t="s">
        <v>30</v>
      </c>
    </row>
    <row r="274" spans="1:6" x14ac:dyDescent="0.2">
      <c r="A274" s="1">
        <v>42772.649039351854</v>
      </c>
      <c r="B274" t="s">
        <v>0</v>
      </c>
      <c r="C274">
        <v>3</v>
      </c>
      <c r="D274" t="s">
        <v>29</v>
      </c>
      <c r="E274" t="s">
        <v>1</v>
      </c>
      <c r="F274" t="s">
        <v>30</v>
      </c>
    </row>
    <row r="275" spans="1:6" x14ac:dyDescent="0.2">
      <c r="A275" s="1">
        <v>42772.649062500001</v>
      </c>
      <c r="B275" t="s">
        <v>0</v>
      </c>
      <c r="C275">
        <v>3</v>
      </c>
      <c r="D275" t="s">
        <v>29</v>
      </c>
      <c r="E275" t="s">
        <v>1</v>
      </c>
      <c r="F275" t="s">
        <v>30</v>
      </c>
    </row>
    <row r="276" spans="1:6" x14ac:dyDescent="0.2">
      <c r="A276" s="1">
        <v>42773.333194444444</v>
      </c>
      <c r="B276" t="s">
        <v>0</v>
      </c>
      <c r="C276">
        <v>4</v>
      </c>
      <c r="D276" t="s">
        <v>29</v>
      </c>
      <c r="E276" t="s">
        <v>1</v>
      </c>
      <c r="F276" t="s">
        <v>30</v>
      </c>
    </row>
    <row r="277" spans="1:6" x14ac:dyDescent="0.2">
      <c r="A277" s="1">
        <v>42773.470729166664</v>
      </c>
      <c r="B277" t="s">
        <v>0</v>
      </c>
      <c r="C277">
        <v>4</v>
      </c>
      <c r="D277" t="s">
        <v>29</v>
      </c>
      <c r="E277" t="s">
        <v>1</v>
      </c>
      <c r="F277" t="s">
        <v>30</v>
      </c>
    </row>
    <row r="278" spans="1:6" x14ac:dyDescent="0.2">
      <c r="A278" s="1">
        <v>42773.488553240742</v>
      </c>
      <c r="B278" t="s">
        <v>0</v>
      </c>
      <c r="C278">
        <v>3</v>
      </c>
      <c r="D278" t="s">
        <v>29</v>
      </c>
      <c r="E278" t="s">
        <v>1</v>
      </c>
      <c r="F278" t="s">
        <v>30</v>
      </c>
    </row>
    <row r="279" spans="1:6" x14ac:dyDescent="0.2">
      <c r="A279" s="1">
        <v>42773.495474537034</v>
      </c>
      <c r="B279" t="s">
        <v>0</v>
      </c>
      <c r="C279">
        <v>5</v>
      </c>
      <c r="D279" t="s">
        <v>29</v>
      </c>
      <c r="E279" t="s">
        <v>1</v>
      </c>
      <c r="F279" t="s">
        <v>30</v>
      </c>
    </row>
    <row r="280" spans="1:6" x14ac:dyDescent="0.2">
      <c r="A280" s="1">
        <v>42773.54105324074</v>
      </c>
      <c r="B280" t="s">
        <v>0</v>
      </c>
      <c r="C280">
        <v>4</v>
      </c>
      <c r="D280" t="s">
        <v>29</v>
      </c>
      <c r="E280" t="s">
        <v>1</v>
      </c>
      <c r="F280" t="s">
        <v>30</v>
      </c>
    </row>
    <row r="281" spans="1:6" x14ac:dyDescent="0.2">
      <c r="A281" s="1">
        <v>42773.54105324074</v>
      </c>
      <c r="B281" t="s">
        <v>0</v>
      </c>
      <c r="C281">
        <v>4</v>
      </c>
      <c r="D281" t="s">
        <v>29</v>
      </c>
      <c r="E281" t="s">
        <v>1</v>
      </c>
      <c r="F281" t="s">
        <v>30</v>
      </c>
    </row>
    <row r="282" spans="1:6" x14ac:dyDescent="0.2">
      <c r="A282" s="1">
        <v>42774.372418981482</v>
      </c>
      <c r="B282" t="s">
        <v>0</v>
      </c>
      <c r="C282">
        <v>4</v>
      </c>
      <c r="D282" t="s">
        <v>29</v>
      </c>
      <c r="E282" t="s">
        <v>1</v>
      </c>
      <c r="F282" t="s">
        <v>30</v>
      </c>
    </row>
    <row r="283" spans="1:6" x14ac:dyDescent="0.2">
      <c r="A283" s="1">
        <v>42774.372465277775</v>
      </c>
      <c r="B283" t="s">
        <v>0</v>
      </c>
      <c r="C283">
        <v>4</v>
      </c>
      <c r="D283" t="s">
        <v>29</v>
      </c>
      <c r="E283" t="s">
        <v>1</v>
      </c>
      <c r="F283" t="s">
        <v>30</v>
      </c>
    </row>
    <row r="284" spans="1:6" x14ac:dyDescent="0.2">
      <c r="A284" s="1">
        <v>42774.443807870368</v>
      </c>
      <c r="B284" t="s">
        <v>0</v>
      </c>
      <c r="C284">
        <v>4</v>
      </c>
      <c r="D284" t="s">
        <v>29</v>
      </c>
      <c r="E284" t="s">
        <v>1</v>
      </c>
      <c r="F284" t="s">
        <v>30</v>
      </c>
    </row>
    <row r="285" spans="1:6" x14ac:dyDescent="0.2">
      <c r="A285" s="1">
        <v>42774.515104166669</v>
      </c>
      <c r="B285" t="s">
        <v>0</v>
      </c>
      <c r="C285">
        <v>4</v>
      </c>
      <c r="D285" t="s">
        <v>29</v>
      </c>
      <c r="E285" t="s">
        <v>1</v>
      </c>
      <c r="F285" t="s">
        <v>30</v>
      </c>
    </row>
    <row r="286" spans="1:6" x14ac:dyDescent="0.2">
      <c r="A286" s="1">
        <v>42774.555509259262</v>
      </c>
      <c r="B286" t="s">
        <v>0</v>
      </c>
      <c r="C286">
        <v>4</v>
      </c>
      <c r="D286" t="s">
        <v>29</v>
      </c>
      <c r="E286" t="s">
        <v>1</v>
      </c>
      <c r="F286" t="s">
        <v>30</v>
      </c>
    </row>
    <row r="287" spans="1:6" x14ac:dyDescent="0.2">
      <c r="A287" s="1">
        <v>42774.556319444448</v>
      </c>
      <c r="B287" t="s">
        <v>0</v>
      </c>
      <c r="C287">
        <v>5</v>
      </c>
      <c r="D287" t="s">
        <v>29</v>
      </c>
      <c r="E287" t="s">
        <v>1</v>
      </c>
      <c r="F287" t="s">
        <v>30</v>
      </c>
    </row>
    <row r="288" spans="1:6" x14ac:dyDescent="0.2">
      <c r="A288" s="1">
        <v>42775.528113425928</v>
      </c>
      <c r="B288" t="s">
        <v>0</v>
      </c>
      <c r="C288">
        <v>4</v>
      </c>
      <c r="D288" t="s">
        <v>29</v>
      </c>
      <c r="E288" t="s">
        <v>1</v>
      </c>
      <c r="F288" t="s">
        <v>30</v>
      </c>
    </row>
    <row r="289" spans="1:6" x14ac:dyDescent="0.2">
      <c r="A289" s="1">
        <v>42775.628449074073</v>
      </c>
      <c r="B289" t="s">
        <v>0</v>
      </c>
      <c r="C289">
        <v>3</v>
      </c>
      <c r="D289" t="s">
        <v>29</v>
      </c>
      <c r="E289" t="s">
        <v>1</v>
      </c>
      <c r="F289" t="s">
        <v>30</v>
      </c>
    </row>
    <row r="290" spans="1:6" x14ac:dyDescent="0.2">
      <c r="A290" s="1">
        <v>42775.673171296294</v>
      </c>
      <c r="B290" t="s">
        <v>0</v>
      </c>
      <c r="C290">
        <v>4</v>
      </c>
      <c r="D290" t="s">
        <v>29</v>
      </c>
      <c r="E290" t="s">
        <v>1</v>
      </c>
      <c r="F290" t="s">
        <v>30</v>
      </c>
    </row>
    <row r="291" spans="1:6" x14ac:dyDescent="0.2">
      <c r="A291" s="1">
        <v>42775.67324074074</v>
      </c>
      <c r="B291" t="s">
        <v>0</v>
      </c>
      <c r="C291">
        <v>4</v>
      </c>
      <c r="D291" t="s">
        <v>29</v>
      </c>
      <c r="E291" t="s">
        <v>1</v>
      </c>
      <c r="F291" t="s">
        <v>30</v>
      </c>
    </row>
    <row r="292" spans="1:6" x14ac:dyDescent="0.2">
      <c r="A292" s="1">
        <v>42776.443854166668</v>
      </c>
      <c r="B292" t="s">
        <v>0</v>
      </c>
      <c r="C292">
        <v>3</v>
      </c>
      <c r="D292" t="s">
        <v>18</v>
      </c>
      <c r="E292" t="s">
        <v>1</v>
      </c>
      <c r="F292" t="s">
        <v>17</v>
      </c>
    </row>
    <row r="293" spans="1:6" x14ac:dyDescent="0.2">
      <c r="A293" s="1">
        <v>42776.462488425925</v>
      </c>
      <c r="B293" t="s">
        <v>0</v>
      </c>
      <c r="C293">
        <v>5</v>
      </c>
      <c r="D293" t="s">
        <v>18</v>
      </c>
      <c r="E293" t="s">
        <v>1</v>
      </c>
      <c r="F293" t="s">
        <v>17</v>
      </c>
    </row>
    <row r="294" spans="1:6" x14ac:dyDescent="0.2">
      <c r="A294" s="1">
        <v>42776.521921296298</v>
      </c>
      <c r="B294" t="s">
        <v>0</v>
      </c>
      <c r="C294">
        <v>4</v>
      </c>
      <c r="D294" t="s">
        <v>18</v>
      </c>
      <c r="E294" t="s">
        <v>1</v>
      </c>
      <c r="F294" t="s">
        <v>17</v>
      </c>
    </row>
    <row r="295" spans="1:6" x14ac:dyDescent="0.2">
      <c r="A295" s="1">
        <v>42776.55201388889</v>
      </c>
      <c r="B295" t="s">
        <v>0</v>
      </c>
      <c r="C295">
        <v>4</v>
      </c>
      <c r="D295" t="s">
        <v>18</v>
      </c>
      <c r="E295" t="s">
        <v>1</v>
      </c>
      <c r="F295" t="s">
        <v>17</v>
      </c>
    </row>
    <row r="296" spans="1:6" x14ac:dyDescent="0.2">
      <c r="A296" s="1">
        <v>42776.613067129627</v>
      </c>
      <c r="B296" t="s">
        <v>0</v>
      </c>
      <c r="C296">
        <v>3</v>
      </c>
      <c r="D296" t="s">
        <v>18</v>
      </c>
      <c r="E296" t="s">
        <v>1</v>
      </c>
      <c r="F296" t="s">
        <v>17</v>
      </c>
    </row>
    <row r="297" spans="1:6" x14ac:dyDescent="0.2">
      <c r="A297" s="1">
        <v>42776.626597222225</v>
      </c>
      <c r="B297" t="s">
        <v>0</v>
      </c>
      <c r="C297">
        <v>2</v>
      </c>
      <c r="D297" t="s">
        <v>18</v>
      </c>
      <c r="E297" t="s">
        <v>1</v>
      </c>
      <c r="F297" t="s">
        <v>17</v>
      </c>
    </row>
    <row r="298" spans="1:6" x14ac:dyDescent="0.2">
      <c r="A298" s="1">
        <v>42776.697442129633</v>
      </c>
      <c r="B298" t="s">
        <v>0</v>
      </c>
      <c r="C298">
        <v>1</v>
      </c>
      <c r="D298" t="s">
        <v>18</v>
      </c>
      <c r="E298" t="s">
        <v>1</v>
      </c>
      <c r="F298" t="s">
        <v>17</v>
      </c>
    </row>
    <row r="299" spans="1:6" x14ac:dyDescent="0.2">
      <c r="A299" s="1">
        <v>42779.473865740743</v>
      </c>
      <c r="B299" t="s">
        <v>0</v>
      </c>
      <c r="C299">
        <v>5</v>
      </c>
      <c r="D299" t="s">
        <v>18</v>
      </c>
      <c r="E299" t="s">
        <v>1</v>
      </c>
      <c r="F299" t="s">
        <v>17</v>
      </c>
    </row>
    <row r="300" spans="1:6" x14ac:dyDescent="0.2">
      <c r="A300" s="1">
        <v>42779.577766203707</v>
      </c>
      <c r="B300" t="s">
        <v>0</v>
      </c>
      <c r="C300">
        <v>3</v>
      </c>
      <c r="D300" t="s">
        <v>18</v>
      </c>
      <c r="E300" t="s">
        <v>1</v>
      </c>
      <c r="F300" t="s">
        <v>17</v>
      </c>
    </row>
    <row r="301" spans="1:6" x14ac:dyDescent="0.2">
      <c r="A301" s="1">
        <v>42779.5778587963</v>
      </c>
      <c r="B301" t="s">
        <v>0</v>
      </c>
      <c r="C301">
        <v>3</v>
      </c>
      <c r="D301" t="s">
        <v>18</v>
      </c>
      <c r="E301" t="s">
        <v>1</v>
      </c>
      <c r="F301" t="s">
        <v>17</v>
      </c>
    </row>
    <row r="302" spans="1:6" x14ac:dyDescent="0.2">
      <c r="A302" s="1">
        <v>42779.577986111108</v>
      </c>
      <c r="B302" t="s">
        <v>0</v>
      </c>
      <c r="C302">
        <v>3</v>
      </c>
      <c r="D302" t="s">
        <v>18</v>
      </c>
      <c r="E302" t="s">
        <v>1</v>
      </c>
      <c r="F302" t="s">
        <v>17</v>
      </c>
    </row>
    <row r="303" spans="1:6" x14ac:dyDescent="0.2">
      <c r="A303" s="1">
        <v>42779.578032407408</v>
      </c>
      <c r="B303" t="s">
        <v>0</v>
      </c>
      <c r="C303">
        <v>3</v>
      </c>
      <c r="D303" t="s">
        <v>18</v>
      </c>
      <c r="E303" t="s">
        <v>1</v>
      </c>
      <c r="F303" t="s">
        <v>17</v>
      </c>
    </row>
    <row r="304" spans="1:6" x14ac:dyDescent="0.2">
      <c r="A304" s="1">
        <v>42779.580613425926</v>
      </c>
      <c r="B304" t="s">
        <v>0</v>
      </c>
      <c r="C304">
        <v>3</v>
      </c>
      <c r="D304" t="s">
        <v>18</v>
      </c>
      <c r="E304" t="s">
        <v>1</v>
      </c>
      <c r="F304" t="s">
        <v>17</v>
      </c>
    </row>
    <row r="305" spans="1:6" x14ac:dyDescent="0.2">
      <c r="A305" s="1">
        <v>42779.60864583333</v>
      </c>
      <c r="B305" t="s">
        <v>0</v>
      </c>
      <c r="C305">
        <v>5</v>
      </c>
      <c r="D305" t="s">
        <v>18</v>
      </c>
      <c r="E305" t="s">
        <v>1</v>
      </c>
      <c r="F305" t="s">
        <v>17</v>
      </c>
    </row>
    <row r="306" spans="1:6" x14ac:dyDescent="0.2">
      <c r="A306" s="1">
        <v>42779.723124999997</v>
      </c>
      <c r="B306" t="s">
        <v>0</v>
      </c>
      <c r="C306">
        <v>3</v>
      </c>
      <c r="D306" t="s">
        <v>18</v>
      </c>
      <c r="E306" t="s">
        <v>1</v>
      </c>
      <c r="F306" t="s">
        <v>17</v>
      </c>
    </row>
    <row r="307" spans="1:6" x14ac:dyDescent="0.2">
      <c r="A307" s="1">
        <v>42779.752824074072</v>
      </c>
      <c r="B307" t="s">
        <v>0</v>
      </c>
      <c r="C307">
        <v>3</v>
      </c>
      <c r="D307" t="s">
        <v>18</v>
      </c>
      <c r="E307" t="s">
        <v>1</v>
      </c>
      <c r="F307" t="s">
        <v>17</v>
      </c>
    </row>
    <row r="308" spans="1:6" x14ac:dyDescent="0.2">
      <c r="A308" s="1">
        <v>42780.399039351854</v>
      </c>
      <c r="B308" t="s">
        <v>0</v>
      </c>
      <c r="C308">
        <v>3</v>
      </c>
      <c r="D308" t="s">
        <v>18</v>
      </c>
      <c r="E308" t="s">
        <v>1</v>
      </c>
      <c r="F308" t="s">
        <v>17</v>
      </c>
    </row>
    <row r="309" spans="1:6" x14ac:dyDescent="0.2">
      <c r="A309" s="1">
        <v>42780.408194444448</v>
      </c>
      <c r="B309" t="s">
        <v>0</v>
      </c>
      <c r="C309">
        <v>5</v>
      </c>
      <c r="D309" t="s">
        <v>18</v>
      </c>
      <c r="E309" t="s">
        <v>1</v>
      </c>
      <c r="F309" t="s">
        <v>17</v>
      </c>
    </row>
    <row r="310" spans="1:6" x14ac:dyDescent="0.2">
      <c r="A310" s="1">
        <v>42780.449050925927</v>
      </c>
      <c r="B310" t="s">
        <v>0</v>
      </c>
      <c r="C310">
        <v>5</v>
      </c>
      <c r="D310" t="s">
        <v>18</v>
      </c>
      <c r="E310" t="s">
        <v>1</v>
      </c>
      <c r="F310" t="s">
        <v>17</v>
      </c>
    </row>
    <row r="311" spans="1:6" x14ac:dyDescent="0.2">
      <c r="A311" s="1">
        <v>42780.499120370368</v>
      </c>
      <c r="B311" t="s">
        <v>0</v>
      </c>
      <c r="C311">
        <v>5</v>
      </c>
      <c r="D311" t="s">
        <v>18</v>
      </c>
      <c r="E311" t="s">
        <v>1</v>
      </c>
      <c r="F311" t="s">
        <v>17</v>
      </c>
    </row>
    <row r="312" spans="1:6" x14ac:dyDescent="0.2">
      <c r="A312" s="1">
        <v>42780.578657407408</v>
      </c>
      <c r="B312" t="s">
        <v>0</v>
      </c>
      <c r="C312">
        <v>3</v>
      </c>
      <c r="D312" t="s">
        <v>18</v>
      </c>
      <c r="E312" t="s">
        <v>1</v>
      </c>
      <c r="F312" t="s">
        <v>17</v>
      </c>
    </row>
    <row r="313" spans="1:6" x14ac:dyDescent="0.2">
      <c r="A313" s="1">
        <v>42780.578703703701</v>
      </c>
      <c r="B313" t="s">
        <v>0</v>
      </c>
      <c r="C313">
        <v>3</v>
      </c>
      <c r="D313" t="s">
        <v>18</v>
      </c>
      <c r="E313" t="s">
        <v>1</v>
      </c>
      <c r="F313" t="s">
        <v>17</v>
      </c>
    </row>
    <row r="314" spans="1:6" x14ac:dyDescent="0.2">
      <c r="A314" s="1">
        <v>42780.653541666667</v>
      </c>
      <c r="B314" t="s">
        <v>0</v>
      </c>
      <c r="C314">
        <v>3</v>
      </c>
      <c r="D314" t="s">
        <v>18</v>
      </c>
      <c r="E314" t="s">
        <v>1</v>
      </c>
      <c r="F314" t="s">
        <v>17</v>
      </c>
    </row>
    <row r="315" spans="1:6" x14ac:dyDescent="0.2">
      <c r="A315" s="1">
        <v>42780.653587962966</v>
      </c>
      <c r="B315" t="s">
        <v>0</v>
      </c>
      <c r="C315">
        <v>3</v>
      </c>
      <c r="D315" t="s">
        <v>18</v>
      </c>
      <c r="E315" t="s">
        <v>1</v>
      </c>
      <c r="F315" t="s">
        <v>17</v>
      </c>
    </row>
    <row r="316" spans="1:6" x14ac:dyDescent="0.2">
      <c r="A316" s="1">
        <v>42780.653634259259</v>
      </c>
      <c r="B316" t="s">
        <v>0</v>
      </c>
      <c r="C316">
        <v>3</v>
      </c>
      <c r="D316" t="s">
        <v>18</v>
      </c>
      <c r="E316" t="s">
        <v>1</v>
      </c>
      <c r="F316" t="s">
        <v>17</v>
      </c>
    </row>
    <row r="317" spans="1:6" x14ac:dyDescent="0.2">
      <c r="A317" s="1">
        <v>42780.688900462963</v>
      </c>
      <c r="B317" t="s">
        <v>0</v>
      </c>
      <c r="C317">
        <v>3</v>
      </c>
      <c r="D317" t="s">
        <v>18</v>
      </c>
      <c r="E317" t="s">
        <v>1</v>
      </c>
      <c r="F317" t="s">
        <v>17</v>
      </c>
    </row>
    <row r="318" spans="1:6" x14ac:dyDescent="0.2">
      <c r="A318" s="1">
        <v>42780.68891203704</v>
      </c>
      <c r="B318" t="s">
        <v>0</v>
      </c>
      <c r="C318">
        <v>4</v>
      </c>
      <c r="D318" t="s">
        <v>18</v>
      </c>
      <c r="E318" t="s">
        <v>1</v>
      </c>
      <c r="F318" t="s">
        <v>17</v>
      </c>
    </row>
    <row r="319" spans="1:6" x14ac:dyDescent="0.2">
      <c r="A319" s="1">
        <v>42780.688946759263</v>
      </c>
      <c r="B319" t="s">
        <v>0</v>
      </c>
      <c r="C319">
        <v>4</v>
      </c>
      <c r="D319" t="s">
        <v>18</v>
      </c>
      <c r="E319" t="s">
        <v>1</v>
      </c>
      <c r="F319" t="s">
        <v>17</v>
      </c>
    </row>
    <row r="320" spans="1:6" x14ac:dyDescent="0.2">
      <c r="A320" s="1">
        <v>42780.705393518518</v>
      </c>
      <c r="B320" t="s">
        <v>0</v>
      </c>
      <c r="C320">
        <v>4</v>
      </c>
      <c r="D320" t="s">
        <v>18</v>
      </c>
      <c r="E320" t="s">
        <v>1</v>
      </c>
      <c r="F320" t="s">
        <v>17</v>
      </c>
    </row>
    <row r="321" spans="1:6" x14ac:dyDescent="0.2">
      <c r="A321" s="1">
        <v>42781.546655092592</v>
      </c>
      <c r="B321" t="s">
        <v>0</v>
      </c>
      <c r="C321">
        <v>3</v>
      </c>
      <c r="D321" t="s">
        <v>18</v>
      </c>
      <c r="E321" t="s">
        <v>1</v>
      </c>
      <c r="F321" t="s">
        <v>17</v>
      </c>
    </row>
    <row r="322" spans="1:6" x14ac:dyDescent="0.2">
      <c r="A322" s="1">
        <v>42781.607847222222</v>
      </c>
      <c r="B322" t="s">
        <v>0</v>
      </c>
      <c r="C322">
        <v>3</v>
      </c>
      <c r="D322" t="s">
        <v>18</v>
      </c>
      <c r="E322" t="s">
        <v>1</v>
      </c>
      <c r="F322" t="s">
        <v>17</v>
      </c>
    </row>
    <row r="323" spans="1:6" x14ac:dyDescent="0.2">
      <c r="A323" s="1">
        <v>42782.388020833336</v>
      </c>
      <c r="B323" t="s">
        <v>0</v>
      </c>
      <c r="C323">
        <v>4</v>
      </c>
      <c r="D323" t="s">
        <v>18</v>
      </c>
      <c r="E323" t="s">
        <v>1</v>
      </c>
      <c r="F323" t="s">
        <v>17</v>
      </c>
    </row>
    <row r="324" spans="1:6" x14ac:dyDescent="0.2">
      <c r="A324" s="1">
        <v>42782.461736111109</v>
      </c>
      <c r="B324" t="s">
        <v>0</v>
      </c>
      <c r="C324">
        <v>3</v>
      </c>
      <c r="D324" t="s">
        <v>18</v>
      </c>
      <c r="E324" t="s">
        <v>1</v>
      </c>
      <c r="F324" t="s">
        <v>17</v>
      </c>
    </row>
    <row r="325" spans="1:6" x14ac:dyDescent="0.2">
      <c r="A325" s="1">
        <v>42782.469722222224</v>
      </c>
      <c r="B325" t="s">
        <v>0</v>
      </c>
      <c r="C325">
        <v>3</v>
      </c>
      <c r="D325" t="s">
        <v>18</v>
      </c>
      <c r="E325" t="s">
        <v>1</v>
      </c>
      <c r="F325" t="s">
        <v>17</v>
      </c>
    </row>
    <row r="326" spans="1:6" x14ac:dyDescent="0.2">
      <c r="A326" s="1">
        <v>42782.480682870373</v>
      </c>
      <c r="B326" t="s">
        <v>0</v>
      </c>
      <c r="C326">
        <v>4</v>
      </c>
      <c r="D326" t="s">
        <v>18</v>
      </c>
      <c r="E326" t="s">
        <v>1</v>
      </c>
      <c r="F326" t="s">
        <v>17</v>
      </c>
    </row>
    <row r="327" spans="1:6" x14ac:dyDescent="0.2">
      <c r="A327" s="1">
        <v>42782.52925925926</v>
      </c>
      <c r="B327" t="s">
        <v>0</v>
      </c>
      <c r="C327">
        <v>3</v>
      </c>
      <c r="D327" t="s">
        <v>18</v>
      </c>
      <c r="E327" t="s">
        <v>1</v>
      </c>
      <c r="F327" t="s">
        <v>17</v>
      </c>
    </row>
    <row r="328" spans="1:6" x14ac:dyDescent="0.2">
      <c r="A328" s="1">
        <v>42782.645254629628</v>
      </c>
      <c r="B328" t="s">
        <v>0</v>
      </c>
      <c r="C328">
        <v>4</v>
      </c>
      <c r="D328" t="s">
        <v>18</v>
      </c>
      <c r="E328" t="s">
        <v>1</v>
      </c>
      <c r="F328" t="s">
        <v>17</v>
      </c>
    </row>
    <row r="329" spans="1:6" x14ac:dyDescent="0.2">
      <c r="A329" s="1">
        <v>42782.664224537039</v>
      </c>
      <c r="B329" t="s">
        <v>0</v>
      </c>
      <c r="C329">
        <v>3</v>
      </c>
      <c r="D329" t="s">
        <v>18</v>
      </c>
      <c r="E329" t="s">
        <v>1</v>
      </c>
      <c r="F329" t="s">
        <v>17</v>
      </c>
    </row>
    <row r="330" spans="1:6" x14ac:dyDescent="0.2">
      <c r="A330" s="1">
        <v>42782.664652777778</v>
      </c>
      <c r="B330" t="s">
        <v>0</v>
      </c>
      <c r="C330">
        <v>3</v>
      </c>
      <c r="D330" t="s">
        <v>18</v>
      </c>
      <c r="E330" t="s">
        <v>1</v>
      </c>
      <c r="F330" t="s">
        <v>17</v>
      </c>
    </row>
    <row r="331" spans="1:6" x14ac:dyDescent="0.2">
      <c r="A331" s="1">
        <v>42782.712881944448</v>
      </c>
      <c r="B331" t="s">
        <v>0</v>
      </c>
      <c r="C331">
        <v>3</v>
      </c>
      <c r="D331" t="s">
        <v>18</v>
      </c>
      <c r="E331" t="s">
        <v>1</v>
      </c>
      <c r="F331" t="s">
        <v>17</v>
      </c>
    </row>
    <row r="332" spans="1:6" x14ac:dyDescent="0.2">
      <c r="A332" s="1">
        <v>42783.490844907406</v>
      </c>
      <c r="B332" t="s">
        <v>0</v>
      </c>
      <c r="C332">
        <v>3</v>
      </c>
      <c r="D332" t="s">
        <v>18</v>
      </c>
      <c r="E332" t="s">
        <v>1</v>
      </c>
      <c r="F332" t="s">
        <v>17</v>
      </c>
    </row>
    <row r="333" spans="1:6" x14ac:dyDescent="0.2">
      <c r="A333" s="1">
        <v>42783.543055555558</v>
      </c>
      <c r="B333" t="s">
        <v>0</v>
      </c>
      <c r="C333">
        <v>3</v>
      </c>
      <c r="D333" t="s">
        <v>18</v>
      </c>
      <c r="E333" t="s">
        <v>1</v>
      </c>
      <c r="F333" t="s">
        <v>17</v>
      </c>
    </row>
    <row r="334" spans="1:6" x14ac:dyDescent="0.2">
      <c r="A334" s="1">
        <v>42783.601030092592</v>
      </c>
      <c r="B334" t="s">
        <v>0</v>
      </c>
      <c r="C334">
        <v>3</v>
      </c>
      <c r="D334" t="s">
        <v>18</v>
      </c>
      <c r="E334" t="s">
        <v>1</v>
      </c>
      <c r="F334" t="s">
        <v>17</v>
      </c>
    </row>
    <row r="335" spans="1:6" x14ac:dyDescent="0.2">
      <c r="A335" s="1">
        <v>42783.683171296296</v>
      </c>
      <c r="B335" t="s">
        <v>0</v>
      </c>
      <c r="C335">
        <v>3</v>
      </c>
      <c r="D335" t="s">
        <v>18</v>
      </c>
      <c r="E335" t="s">
        <v>1</v>
      </c>
      <c r="F335" t="s">
        <v>17</v>
      </c>
    </row>
    <row r="336" spans="1:6" x14ac:dyDescent="0.2">
      <c r="A336" s="1">
        <v>42783.683217592596</v>
      </c>
      <c r="B336" t="s">
        <v>0</v>
      </c>
      <c r="C336">
        <v>4</v>
      </c>
      <c r="D336" t="s">
        <v>18</v>
      </c>
      <c r="E336" t="s">
        <v>1</v>
      </c>
      <c r="F336" t="s">
        <v>17</v>
      </c>
    </row>
    <row r="337" spans="1:6" x14ac:dyDescent="0.2">
      <c r="A337" s="1">
        <v>42786.418726851851</v>
      </c>
      <c r="B337" t="s">
        <v>0</v>
      </c>
      <c r="C337">
        <v>3</v>
      </c>
      <c r="D337" t="s">
        <v>18</v>
      </c>
      <c r="E337" t="s">
        <v>1</v>
      </c>
      <c r="F337" t="s">
        <v>17</v>
      </c>
    </row>
    <row r="338" spans="1:6" x14ac:dyDescent="0.2">
      <c r="A338" s="1">
        <v>42786.462326388886</v>
      </c>
      <c r="B338" t="s">
        <v>0</v>
      </c>
      <c r="C338">
        <v>3</v>
      </c>
      <c r="D338" t="s">
        <v>18</v>
      </c>
      <c r="E338" t="s">
        <v>1</v>
      </c>
      <c r="F338" t="s">
        <v>17</v>
      </c>
    </row>
    <row r="339" spans="1:6" x14ac:dyDescent="0.2">
      <c r="A339" s="1">
        <v>42786.490011574075</v>
      </c>
      <c r="B339" t="s">
        <v>0</v>
      </c>
      <c r="C339">
        <v>4</v>
      </c>
      <c r="D339" t="s">
        <v>18</v>
      </c>
      <c r="E339" t="s">
        <v>1</v>
      </c>
      <c r="F339" t="s">
        <v>17</v>
      </c>
    </row>
    <row r="340" spans="1:6" x14ac:dyDescent="0.2">
      <c r="A340" s="1">
        <v>42786.575474537036</v>
      </c>
      <c r="B340" t="s">
        <v>0</v>
      </c>
      <c r="C340">
        <v>3</v>
      </c>
      <c r="D340" t="s">
        <v>18</v>
      </c>
      <c r="E340" t="s">
        <v>1</v>
      </c>
      <c r="F340" t="s">
        <v>17</v>
      </c>
    </row>
    <row r="341" spans="1:6" x14ac:dyDescent="0.2">
      <c r="A341" s="1">
        <v>42786.579282407409</v>
      </c>
      <c r="B341" t="s">
        <v>0</v>
      </c>
      <c r="C341">
        <v>4</v>
      </c>
      <c r="D341" t="s">
        <v>18</v>
      </c>
      <c r="E341" t="s">
        <v>1</v>
      </c>
      <c r="F341" t="s">
        <v>17</v>
      </c>
    </row>
    <row r="342" spans="1:6" x14ac:dyDescent="0.2">
      <c r="A342" s="1">
        <v>42786.591527777775</v>
      </c>
      <c r="B342" t="s">
        <v>0</v>
      </c>
      <c r="C342">
        <v>3</v>
      </c>
      <c r="D342" t="s">
        <v>18</v>
      </c>
      <c r="E342" t="s">
        <v>1</v>
      </c>
      <c r="F342" t="s">
        <v>17</v>
      </c>
    </row>
    <row r="343" spans="1:6" x14ac:dyDescent="0.2">
      <c r="A343" s="1">
        <v>42786.711145833331</v>
      </c>
      <c r="B343" t="s">
        <v>0</v>
      </c>
      <c r="C343">
        <v>3</v>
      </c>
      <c r="D343" t="s">
        <v>18</v>
      </c>
      <c r="E343" t="s">
        <v>1</v>
      </c>
      <c r="F343" t="s">
        <v>17</v>
      </c>
    </row>
    <row r="344" spans="1:6" x14ac:dyDescent="0.2">
      <c r="A344" s="1">
        <v>42786.718101851853</v>
      </c>
      <c r="B344" t="s">
        <v>0</v>
      </c>
      <c r="C344">
        <v>3</v>
      </c>
      <c r="D344" t="s">
        <v>18</v>
      </c>
      <c r="E344" t="s">
        <v>1</v>
      </c>
      <c r="F344" t="s">
        <v>17</v>
      </c>
    </row>
    <row r="345" spans="1:6" x14ac:dyDescent="0.2">
      <c r="A345" s="1">
        <v>42786.755995370368</v>
      </c>
      <c r="B345" t="s">
        <v>0</v>
      </c>
      <c r="C345">
        <v>3</v>
      </c>
      <c r="D345" t="s">
        <v>18</v>
      </c>
      <c r="E345" t="s">
        <v>1</v>
      </c>
      <c r="F345" t="s">
        <v>17</v>
      </c>
    </row>
    <row r="346" spans="1:6" x14ac:dyDescent="0.2">
      <c r="A346" s="1">
        <v>42786.771064814813</v>
      </c>
      <c r="B346" t="s">
        <v>0</v>
      </c>
      <c r="C346">
        <v>3</v>
      </c>
      <c r="D346" t="s">
        <v>18</v>
      </c>
      <c r="E346" t="s">
        <v>1</v>
      </c>
      <c r="F346" t="s">
        <v>17</v>
      </c>
    </row>
    <row r="347" spans="1:6" x14ac:dyDescent="0.2">
      <c r="A347" s="1">
        <v>42787.409120370372</v>
      </c>
      <c r="B347" t="s">
        <v>0</v>
      </c>
      <c r="C347">
        <v>4</v>
      </c>
      <c r="D347" t="s">
        <v>18</v>
      </c>
      <c r="E347" t="s">
        <v>1</v>
      </c>
      <c r="F347" t="s">
        <v>17</v>
      </c>
    </row>
    <row r="348" spans="1:6" x14ac:dyDescent="0.2">
      <c r="A348" s="1">
        <v>42787.468287037038</v>
      </c>
      <c r="B348" t="s">
        <v>0</v>
      </c>
      <c r="C348">
        <v>3</v>
      </c>
      <c r="D348" t="s">
        <v>18</v>
      </c>
      <c r="E348" t="s">
        <v>1</v>
      </c>
      <c r="F348" t="s">
        <v>17</v>
      </c>
    </row>
    <row r="349" spans="1:6" x14ac:dyDescent="0.2">
      <c r="A349" s="1">
        <v>42787.473738425928</v>
      </c>
      <c r="B349" t="s">
        <v>0</v>
      </c>
      <c r="C349">
        <v>4</v>
      </c>
      <c r="D349" t="s">
        <v>18</v>
      </c>
      <c r="E349" t="s">
        <v>1</v>
      </c>
      <c r="F349" t="s">
        <v>17</v>
      </c>
    </row>
    <row r="350" spans="1:6" x14ac:dyDescent="0.2">
      <c r="A350" s="1">
        <v>42787.551249999997</v>
      </c>
      <c r="B350" t="s">
        <v>0</v>
      </c>
      <c r="C350">
        <v>4</v>
      </c>
      <c r="D350" t="s">
        <v>18</v>
      </c>
      <c r="E350" t="s">
        <v>1</v>
      </c>
      <c r="F350" t="s">
        <v>17</v>
      </c>
    </row>
    <row r="351" spans="1:6" x14ac:dyDescent="0.2">
      <c r="A351" s="1">
        <v>42787.558425925927</v>
      </c>
      <c r="B351" t="s">
        <v>0</v>
      </c>
      <c r="C351">
        <v>3</v>
      </c>
      <c r="D351" t="s">
        <v>18</v>
      </c>
      <c r="E351" t="s">
        <v>1</v>
      </c>
      <c r="F351" t="s">
        <v>17</v>
      </c>
    </row>
    <row r="352" spans="1:6" x14ac:dyDescent="0.2">
      <c r="A352" s="1">
        <v>42787.560682870368</v>
      </c>
      <c r="B352" t="s">
        <v>0</v>
      </c>
      <c r="C352">
        <v>3</v>
      </c>
      <c r="D352" t="s">
        <v>18</v>
      </c>
      <c r="E352" t="s">
        <v>1</v>
      </c>
      <c r="F352" t="s">
        <v>17</v>
      </c>
    </row>
    <row r="353" spans="1:6" x14ac:dyDescent="0.2">
      <c r="A353" s="1">
        <v>42787.567696759259</v>
      </c>
      <c r="B353" t="s">
        <v>0</v>
      </c>
      <c r="C353">
        <v>3</v>
      </c>
      <c r="D353" t="s">
        <v>18</v>
      </c>
      <c r="E353" t="s">
        <v>1</v>
      </c>
      <c r="F353" t="s">
        <v>17</v>
      </c>
    </row>
    <row r="354" spans="1:6" x14ac:dyDescent="0.2">
      <c r="A354" s="1">
        <v>42787.570138888892</v>
      </c>
      <c r="B354" t="s">
        <v>0</v>
      </c>
      <c r="C354">
        <v>5</v>
      </c>
      <c r="D354" t="s">
        <v>18</v>
      </c>
      <c r="E354" t="s">
        <v>1</v>
      </c>
      <c r="F354" t="s">
        <v>17</v>
      </c>
    </row>
    <row r="355" spans="1:6" x14ac:dyDescent="0.2">
      <c r="A355" s="1">
        <v>42787.683217592596</v>
      </c>
      <c r="B355" t="s">
        <v>0</v>
      </c>
      <c r="C355">
        <v>4</v>
      </c>
      <c r="D355" t="s">
        <v>18</v>
      </c>
      <c r="E355" t="s">
        <v>1</v>
      </c>
      <c r="F355" t="s">
        <v>17</v>
      </c>
    </row>
    <row r="356" spans="1:6" x14ac:dyDescent="0.2">
      <c r="A356" s="1">
        <v>42787.689085648148</v>
      </c>
      <c r="B356" t="s">
        <v>0</v>
      </c>
      <c r="C356">
        <v>3</v>
      </c>
      <c r="D356" t="s">
        <v>18</v>
      </c>
      <c r="E356" t="s">
        <v>1</v>
      </c>
      <c r="F356" t="s">
        <v>17</v>
      </c>
    </row>
    <row r="357" spans="1:6" x14ac:dyDescent="0.2">
      <c r="A357" s="1">
        <v>42787.718090277776</v>
      </c>
      <c r="B357" t="s">
        <v>0</v>
      </c>
      <c r="C357">
        <v>5</v>
      </c>
      <c r="D357" t="s">
        <v>18</v>
      </c>
      <c r="E357" t="s">
        <v>1</v>
      </c>
      <c r="F357" t="s">
        <v>17</v>
      </c>
    </row>
    <row r="358" spans="1:6" x14ac:dyDescent="0.2">
      <c r="A358" s="1">
        <v>42788.382326388892</v>
      </c>
      <c r="B358" t="s">
        <v>0</v>
      </c>
      <c r="C358">
        <v>3</v>
      </c>
      <c r="D358" t="s">
        <v>18</v>
      </c>
      <c r="E358" t="s">
        <v>1</v>
      </c>
      <c r="F358" t="s">
        <v>17</v>
      </c>
    </row>
    <row r="359" spans="1:6" x14ac:dyDescent="0.2">
      <c r="A359" s="1">
        <v>42788.458275462966</v>
      </c>
      <c r="B359" t="s">
        <v>0</v>
      </c>
      <c r="C359">
        <v>4</v>
      </c>
      <c r="D359" t="s">
        <v>31</v>
      </c>
      <c r="E359" t="s">
        <v>1</v>
      </c>
      <c r="F359" t="s">
        <v>32</v>
      </c>
    </row>
    <row r="360" spans="1:6" x14ac:dyDescent="0.2">
      <c r="A360" s="1">
        <v>42788.480300925927</v>
      </c>
      <c r="B360" t="s">
        <v>0</v>
      </c>
      <c r="C360">
        <v>4</v>
      </c>
      <c r="D360" t="s">
        <v>31</v>
      </c>
      <c r="E360" t="s">
        <v>1</v>
      </c>
      <c r="F360" t="s">
        <v>32</v>
      </c>
    </row>
    <row r="361" spans="1:6" x14ac:dyDescent="0.2">
      <c r="A361" s="1">
        <v>42788.481122685182</v>
      </c>
      <c r="B361" t="s">
        <v>0</v>
      </c>
      <c r="C361">
        <v>4</v>
      </c>
      <c r="D361" t="s">
        <v>31</v>
      </c>
      <c r="E361" t="s">
        <v>1</v>
      </c>
      <c r="F361" t="s">
        <v>32</v>
      </c>
    </row>
    <row r="362" spans="1:6" x14ac:dyDescent="0.2">
      <c r="A362" s="1">
        <v>42788.502523148149</v>
      </c>
      <c r="B362" t="s">
        <v>0</v>
      </c>
      <c r="C362">
        <v>5</v>
      </c>
      <c r="D362" t="s">
        <v>31</v>
      </c>
      <c r="E362" t="s">
        <v>1</v>
      </c>
      <c r="F362" t="s">
        <v>32</v>
      </c>
    </row>
    <row r="363" spans="1:6" x14ac:dyDescent="0.2">
      <c r="A363" s="1">
        <v>42788.511759259258</v>
      </c>
      <c r="B363" t="s">
        <v>0</v>
      </c>
      <c r="C363">
        <v>5</v>
      </c>
      <c r="D363" t="s">
        <v>31</v>
      </c>
      <c r="E363" t="s">
        <v>1</v>
      </c>
      <c r="F363" t="s">
        <v>32</v>
      </c>
    </row>
    <row r="364" spans="1:6" x14ac:dyDescent="0.2">
      <c r="A364" s="1">
        <v>42788.519988425927</v>
      </c>
      <c r="B364" t="s">
        <v>0</v>
      </c>
      <c r="C364">
        <v>4</v>
      </c>
      <c r="D364" t="s">
        <v>31</v>
      </c>
      <c r="E364" t="s">
        <v>1</v>
      </c>
      <c r="F364" t="s">
        <v>32</v>
      </c>
    </row>
    <row r="365" spans="1:6" x14ac:dyDescent="0.2">
      <c r="A365" s="1">
        <v>42788.523495370369</v>
      </c>
      <c r="B365" t="s">
        <v>0</v>
      </c>
      <c r="C365">
        <v>4</v>
      </c>
      <c r="D365" t="s">
        <v>31</v>
      </c>
      <c r="E365" t="s">
        <v>1</v>
      </c>
      <c r="F365" t="s">
        <v>32</v>
      </c>
    </row>
    <row r="366" spans="1:6" x14ac:dyDescent="0.2">
      <c r="A366" s="1">
        <v>42788.52480324074</v>
      </c>
      <c r="B366" t="s">
        <v>0</v>
      </c>
      <c r="C366">
        <v>2</v>
      </c>
      <c r="D366" t="s">
        <v>31</v>
      </c>
      <c r="E366" t="s">
        <v>1</v>
      </c>
      <c r="F366" t="s">
        <v>32</v>
      </c>
    </row>
    <row r="367" spans="1:6" x14ac:dyDescent="0.2">
      <c r="A367" s="1">
        <v>42788.538298611114</v>
      </c>
      <c r="B367" t="s">
        <v>0</v>
      </c>
      <c r="C367">
        <v>4</v>
      </c>
      <c r="D367" t="s">
        <v>31</v>
      </c>
      <c r="E367" t="s">
        <v>1</v>
      </c>
      <c r="F367" t="s">
        <v>32</v>
      </c>
    </row>
    <row r="368" spans="1:6" x14ac:dyDescent="0.2">
      <c r="A368" s="1">
        <v>42788.669629629629</v>
      </c>
      <c r="B368" t="s">
        <v>0</v>
      </c>
      <c r="C368">
        <v>3</v>
      </c>
      <c r="D368" t="s">
        <v>31</v>
      </c>
      <c r="E368" t="s">
        <v>1</v>
      </c>
      <c r="F368" t="s">
        <v>32</v>
      </c>
    </row>
    <row r="369" spans="1:6" x14ac:dyDescent="0.2">
      <c r="A369" s="1">
        <v>42788.674976851849</v>
      </c>
      <c r="B369" t="s">
        <v>0</v>
      </c>
      <c r="C369">
        <v>4</v>
      </c>
      <c r="D369" t="s">
        <v>31</v>
      </c>
      <c r="E369" t="s">
        <v>1</v>
      </c>
      <c r="F369" t="s">
        <v>32</v>
      </c>
    </row>
    <row r="370" spans="1:6" x14ac:dyDescent="0.2">
      <c r="A370" s="1">
        <v>42789.350543981483</v>
      </c>
      <c r="B370" t="s">
        <v>0</v>
      </c>
      <c r="C370">
        <v>5</v>
      </c>
      <c r="D370" t="s">
        <v>31</v>
      </c>
      <c r="E370" t="s">
        <v>1</v>
      </c>
      <c r="F370" t="s">
        <v>32</v>
      </c>
    </row>
    <row r="371" spans="1:6" x14ac:dyDescent="0.2">
      <c r="A371" s="1">
        <v>42789.382268518515</v>
      </c>
      <c r="B371" t="s">
        <v>0</v>
      </c>
      <c r="C371">
        <v>1</v>
      </c>
      <c r="D371" t="s">
        <v>31</v>
      </c>
      <c r="E371" t="s">
        <v>1</v>
      </c>
      <c r="F371" t="s">
        <v>32</v>
      </c>
    </row>
    <row r="372" spans="1:6" x14ac:dyDescent="0.2">
      <c r="A372" s="1">
        <v>42789.385520833333</v>
      </c>
      <c r="B372" t="s">
        <v>0</v>
      </c>
      <c r="C372">
        <v>1</v>
      </c>
      <c r="D372" t="s">
        <v>31</v>
      </c>
      <c r="E372" t="s">
        <v>1</v>
      </c>
      <c r="F372" t="s">
        <v>32</v>
      </c>
    </row>
    <row r="373" spans="1:6" x14ac:dyDescent="0.2">
      <c r="A373" s="1">
        <v>42789.452847222223</v>
      </c>
      <c r="B373" t="s">
        <v>0</v>
      </c>
      <c r="C373">
        <v>4</v>
      </c>
      <c r="D373" t="s">
        <v>31</v>
      </c>
      <c r="E373" t="s">
        <v>1</v>
      </c>
      <c r="F373" t="s">
        <v>32</v>
      </c>
    </row>
    <row r="374" spans="1:6" x14ac:dyDescent="0.2">
      <c r="A374" s="1">
        <v>42789.460740740738</v>
      </c>
      <c r="B374" t="s">
        <v>0</v>
      </c>
      <c r="C374">
        <v>1</v>
      </c>
      <c r="D374" t="s">
        <v>31</v>
      </c>
      <c r="E374" t="s">
        <v>1</v>
      </c>
      <c r="F374" t="s">
        <v>32</v>
      </c>
    </row>
    <row r="375" spans="1:6" x14ac:dyDescent="0.2">
      <c r="A375" s="1">
        <v>42789.52815972222</v>
      </c>
      <c r="B375" t="s">
        <v>0</v>
      </c>
      <c r="C375">
        <v>4</v>
      </c>
      <c r="D375" t="s">
        <v>31</v>
      </c>
      <c r="E375" t="s">
        <v>1</v>
      </c>
      <c r="F375" t="s">
        <v>32</v>
      </c>
    </row>
    <row r="376" spans="1:6" x14ac:dyDescent="0.2">
      <c r="A376" s="1">
        <v>42789.608634259261</v>
      </c>
      <c r="B376" t="s">
        <v>0</v>
      </c>
      <c r="C376">
        <v>1</v>
      </c>
      <c r="D376" t="s">
        <v>31</v>
      </c>
      <c r="E376" t="s">
        <v>1</v>
      </c>
      <c r="F376" t="s">
        <v>32</v>
      </c>
    </row>
    <row r="377" spans="1:6" x14ac:dyDescent="0.2">
      <c r="A377" s="1">
        <v>42789.619409722225</v>
      </c>
      <c r="B377" t="s">
        <v>0</v>
      </c>
      <c r="C377">
        <v>3</v>
      </c>
      <c r="D377" t="s">
        <v>31</v>
      </c>
      <c r="E377" t="s">
        <v>1</v>
      </c>
      <c r="F377" t="s">
        <v>32</v>
      </c>
    </row>
    <row r="378" spans="1:6" x14ac:dyDescent="0.2">
      <c r="A378" s="1">
        <v>42789.646122685182</v>
      </c>
      <c r="B378" t="s">
        <v>0</v>
      </c>
      <c r="C378">
        <v>3</v>
      </c>
      <c r="D378" t="s">
        <v>31</v>
      </c>
      <c r="E378" t="s">
        <v>1</v>
      </c>
      <c r="F378" t="s">
        <v>32</v>
      </c>
    </row>
    <row r="379" spans="1:6" x14ac:dyDescent="0.2">
      <c r="A379" s="1">
        <v>42789.671018518522</v>
      </c>
      <c r="B379" t="s">
        <v>0</v>
      </c>
      <c r="C379">
        <v>5</v>
      </c>
      <c r="D379" t="s">
        <v>31</v>
      </c>
      <c r="E379" t="s">
        <v>1</v>
      </c>
      <c r="F379" t="s">
        <v>32</v>
      </c>
    </row>
    <row r="380" spans="1:6" x14ac:dyDescent="0.2">
      <c r="A380" s="1">
        <v>42789.671018518522</v>
      </c>
      <c r="B380" t="s">
        <v>0</v>
      </c>
      <c r="C380">
        <v>5</v>
      </c>
      <c r="D380" t="s">
        <v>31</v>
      </c>
      <c r="E380" t="s">
        <v>1</v>
      </c>
      <c r="F380" t="s">
        <v>32</v>
      </c>
    </row>
    <row r="381" spans="1:6" x14ac:dyDescent="0.2">
      <c r="A381" s="1">
        <v>42789.694282407407</v>
      </c>
      <c r="B381" t="s">
        <v>0</v>
      </c>
      <c r="C381">
        <v>1</v>
      </c>
      <c r="D381" t="s">
        <v>31</v>
      </c>
      <c r="E381" t="s">
        <v>1</v>
      </c>
      <c r="F381" t="s">
        <v>32</v>
      </c>
    </row>
    <row r="382" spans="1:6" x14ac:dyDescent="0.2">
      <c r="A382" s="1">
        <v>42789.719895833332</v>
      </c>
      <c r="B382" t="s">
        <v>0</v>
      </c>
      <c r="C382">
        <v>3</v>
      </c>
      <c r="D382" t="s">
        <v>31</v>
      </c>
      <c r="E382" t="s">
        <v>1</v>
      </c>
      <c r="F382" t="s">
        <v>32</v>
      </c>
    </row>
    <row r="383" spans="1:6" x14ac:dyDescent="0.2">
      <c r="A383" s="1">
        <v>42790.434745370374</v>
      </c>
      <c r="B383" t="s">
        <v>0</v>
      </c>
      <c r="C383">
        <v>2</v>
      </c>
      <c r="D383" t="s">
        <v>31</v>
      </c>
      <c r="E383" t="s">
        <v>1</v>
      </c>
      <c r="F383" t="s">
        <v>32</v>
      </c>
    </row>
    <row r="384" spans="1:6" x14ac:dyDescent="0.2">
      <c r="A384" s="1">
        <v>42790.441064814811</v>
      </c>
      <c r="B384" t="s">
        <v>0</v>
      </c>
      <c r="C384">
        <v>4</v>
      </c>
      <c r="D384" t="s">
        <v>33</v>
      </c>
      <c r="E384" t="s">
        <v>1</v>
      </c>
      <c r="F384" t="s">
        <v>34</v>
      </c>
    </row>
    <row r="385" spans="1:6" x14ac:dyDescent="0.2">
      <c r="A385" s="1">
        <v>42790.524895833332</v>
      </c>
      <c r="B385" t="s">
        <v>0</v>
      </c>
      <c r="C385">
        <v>1</v>
      </c>
      <c r="D385" t="s">
        <v>33</v>
      </c>
      <c r="E385" t="s">
        <v>1</v>
      </c>
      <c r="F385" t="s">
        <v>34</v>
      </c>
    </row>
    <row r="386" spans="1:6" x14ac:dyDescent="0.2">
      <c r="A386" s="1">
        <v>42790.528611111113</v>
      </c>
      <c r="B386" t="s">
        <v>0</v>
      </c>
      <c r="C386">
        <v>2</v>
      </c>
      <c r="D386" t="s">
        <v>33</v>
      </c>
      <c r="E386" t="s">
        <v>1</v>
      </c>
      <c r="F386" t="s">
        <v>34</v>
      </c>
    </row>
    <row r="387" spans="1:6" x14ac:dyDescent="0.2">
      <c r="A387" s="1">
        <v>42790.566435185188</v>
      </c>
      <c r="B387" t="s">
        <v>0</v>
      </c>
      <c r="C387">
        <v>2</v>
      </c>
      <c r="D387" t="s">
        <v>33</v>
      </c>
      <c r="E387" t="s">
        <v>1</v>
      </c>
      <c r="F387" t="s">
        <v>34</v>
      </c>
    </row>
    <row r="388" spans="1:6" x14ac:dyDescent="0.2">
      <c r="A388" s="1">
        <v>42790.618750000001</v>
      </c>
      <c r="B388" t="s">
        <v>0</v>
      </c>
      <c r="C388">
        <v>3</v>
      </c>
      <c r="D388" t="s">
        <v>33</v>
      </c>
      <c r="E388" t="s">
        <v>1</v>
      </c>
      <c r="F388" t="s">
        <v>34</v>
      </c>
    </row>
    <row r="389" spans="1:6" x14ac:dyDescent="0.2">
      <c r="A389" s="1">
        <v>42790.618784722225</v>
      </c>
      <c r="B389" t="s">
        <v>0</v>
      </c>
      <c r="C389">
        <v>3</v>
      </c>
      <c r="D389" t="s">
        <v>33</v>
      </c>
      <c r="E389" t="s">
        <v>1</v>
      </c>
      <c r="F389" t="s">
        <v>34</v>
      </c>
    </row>
    <row r="390" spans="1:6" x14ac:dyDescent="0.2">
      <c r="A390" s="1">
        <v>42790.620358796295</v>
      </c>
      <c r="B390" t="s">
        <v>0</v>
      </c>
      <c r="C390">
        <v>4</v>
      </c>
      <c r="D390" t="s">
        <v>33</v>
      </c>
      <c r="E390" t="s">
        <v>1</v>
      </c>
      <c r="F390" t="s">
        <v>34</v>
      </c>
    </row>
    <row r="391" spans="1:6" x14ac:dyDescent="0.2">
      <c r="A391" s="1">
        <v>42790.636018518519</v>
      </c>
      <c r="B391" t="s">
        <v>0</v>
      </c>
      <c r="C391">
        <v>2</v>
      </c>
      <c r="D391" t="s">
        <v>33</v>
      </c>
      <c r="E391" t="s">
        <v>1</v>
      </c>
      <c r="F391" t="s">
        <v>34</v>
      </c>
    </row>
    <row r="392" spans="1:6" x14ac:dyDescent="0.2">
      <c r="A392" s="1">
        <v>42793.350706018522</v>
      </c>
      <c r="B392" t="s">
        <v>0</v>
      </c>
      <c r="C392">
        <v>3</v>
      </c>
      <c r="D392" t="s">
        <v>33</v>
      </c>
      <c r="E392" t="s">
        <v>1</v>
      </c>
      <c r="F392" t="s">
        <v>34</v>
      </c>
    </row>
    <row r="393" spans="1:6" x14ac:dyDescent="0.2">
      <c r="A393" s="1">
        <v>42793.573773148149</v>
      </c>
      <c r="B393" t="s">
        <v>0</v>
      </c>
      <c r="C393">
        <v>3</v>
      </c>
      <c r="D393" t="s">
        <v>33</v>
      </c>
      <c r="E393" t="s">
        <v>1</v>
      </c>
      <c r="F393" t="s">
        <v>34</v>
      </c>
    </row>
    <row r="394" spans="1:6" x14ac:dyDescent="0.2">
      <c r="A394" s="1">
        <v>42794.354594907411</v>
      </c>
      <c r="B394" t="s">
        <v>0</v>
      </c>
      <c r="C394">
        <v>2</v>
      </c>
      <c r="D394" t="s">
        <v>33</v>
      </c>
      <c r="E394" t="s">
        <v>1</v>
      </c>
      <c r="F394" t="s">
        <v>34</v>
      </c>
    </row>
    <row r="395" spans="1:6" x14ac:dyDescent="0.2">
      <c r="A395" s="1">
        <v>42794.371481481481</v>
      </c>
      <c r="B395" t="s">
        <v>0</v>
      </c>
      <c r="C395">
        <v>4</v>
      </c>
      <c r="D395" t="s">
        <v>33</v>
      </c>
      <c r="E395" t="s">
        <v>1</v>
      </c>
      <c r="F395" t="s">
        <v>34</v>
      </c>
    </row>
    <row r="396" spans="1:6" x14ac:dyDescent="0.2">
      <c r="A396" s="1">
        <v>42794.399976851855</v>
      </c>
      <c r="B396" t="s">
        <v>0</v>
      </c>
      <c r="C396">
        <v>4</v>
      </c>
      <c r="D396" t="s">
        <v>33</v>
      </c>
      <c r="E396" t="s">
        <v>1</v>
      </c>
      <c r="F396" t="s">
        <v>34</v>
      </c>
    </row>
    <row r="397" spans="1:6" x14ac:dyDescent="0.2">
      <c r="A397" s="1">
        <v>42794.416446759256</v>
      </c>
      <c r="B397" t="s">
        <v>0</v>
      </c>
      <c r="C397">
        <v>4</v>
      </c>
      <c r="D397" t="s">
        <v>33</v>
      </c>
      <c r="E397" t="s">
        <v>1</v>
      </c>
      <c r="F397" t="s">
        <v>34</v>
      </c>
    </row>
    <row r="398" spans="1:6" x14ac:dyDescent="0.2">
      <c r="A398" s="1">
        <v>42794.536111111112</v>
      </c>
      <c r="B398" t="s">
        <v>0</v>
      </c>
      <c r="C398">
        <v>2</v>
      </c>
      <c r="D398" t="s">
        <v>33</v>
      </c>
      <c r="E398" t="s">
        <v>1</v>
      </c>
      <c r="F398" t="s">
        <v>34</v>
      </c>
    </row>
    <row r="399" spans="1:6" x14ac:dyDescent="0.2">
      <c r="A399" s="1">
        <v>42794.571122685185</v>
      </c>
      <c r="B399" t="s">
        <v>0</v>
      </c>
      <c r="C399">
        <v>3</v>
      </c>
      <c r="D399" t="s">
        <v>33</v>
      </c>
      <c r="E399" t="s">
        <v>1</v>
      </c>
      <c r="F399" t="s">
        <v>34</v>
      </c>
    </row>
    <row r="400" spans="1:6" x14ac:dyDescent="0.2">
      <c r="A400" s="1">
        <v>42795.482106481482</v>
      </c>
      <c r="B400" t="s">
        <v>0</v>
      </c>
      <c r="C400">
        <v>3</v>
      </c>
      <c r="D400" t="s">
        <v>33</v>
      </c>
      <c r="E400" t="s">
        <v>1</v>
      </c>
      <c r="F400" t="s">
        <v>34</v>
      </c>
    </row>
    <row r="401" spans="1:6" x14ac:dyDescent="0.2">
      <c r="A401" s="1">
        <v>42795.546979166669</v>
      </c>
      <c r="B401" t="s">
        <v>0</v>
      </c>
      <c r="C401">
        <v>3</v>
      </c>
      <c r="D401" t="s">
        <v>33</v>
      </c>
      <c r="E401" t="s">
        <v>1</v>
      </c>
      <c r="F401" t="s">
        <v>34</v>
      </c>
    </row>
    <row r="402" spans="1:6" x14ac:dyDescent="0.2">
      <c r="A402" s="1">
        <v>42795.574178240742</v>
      </c>
      <c r="B402" t="s">
        <v>0</v>
      </c>
      <c r="C402">
        <v>3</v>
      </c>
      <c r="D402" t="s">
        <v>33</v>
      </c>
      <c r="E402" t="s">
        <v>1</v>
      </c>
      <c r="F402" t="s">
        <v>34</v>
      </c>
    </row>
    <row r="403" spans="1:6" x14ac:dyDescent="0.2">
      <c r="A403" s="1">
        <v>42795.613252314812</v>
      </c>
      <c r="B403" t="s">
        <v>0</v>
      </c>
      <c r="C403">
        <v>3</v>
      </c>
      <c r="D403" t="s">
        <v>33</v>
      </c>
      <c r="E403" t="s">
        <v>1</v>
      </c>
      <c r="F403" t="s">
        <v>34</v>
      </c>
    </row>
    <row r="404" spans="1:6" x14ac:dyDescent="0.2">
      <c r="A404" s="1">
        <v>42795.656076388892</v>
      </c>
      <c r="B404" t="s">
        <v>0</v>
      </c>
      <c r="C404">
        <v>2</v>
      </c>
      <c r="D404" t="s">
        <v>33</v>
      </c>
      <c r="E404" t="s">
        <v>1</v>
      </c>
      <c r="F404" t="s">
        <v>34</v>
      </c>
    </row>
    <row r="405" spans="1:6" x14ac:dyDescent="0.2">
      <c r="A405" s="1">
        <v>42796.358356481483</v>
      </c>
      <c r="B405" t="s">
        <v>0</v>
      </c>
      <c r="C405">
        <v>3</v>
      </c>
      <c r="D405" t="s">
        <v>33</v>
      </c>
      <c r="E405" t="s">
        <v>1</v>
      </c>
      <c r="F405" t="s">
        <v>34</v>
      </c>
    </row>
    <row r="406" spans="1:6" x14ac:dyDescent="0.2">
      <c r="A406" s="1">
        <v>42796.423148148147</v>
      </c>
      <c r="B406" t="s">
        <v>0</v>
      </c>
      <c r="C406">
        <v>2</v>
      </c>
      <c r="D406" t="s">
        <v>33</v>
      </c>
      <c r="E406" t="s">
        <v>1</v>
      </c>
      <c r="F406" t="s">
        <v>34</v>
      </c>
    </row>
    <row r="407" spans="1:6" x14ac:dyDescent="0.2">
      <c r="A407" s="1">
        <v>42796.4533912037</v>
      </c>
      <c r="B407" t="s">
        <v>0</v>
      </c>
      <c r="C407">
        <v>1</v>
      </c>
      <c r="D407" t="s">
        <v>33</v>
      </c>
      <c r="E407" t="s">
        <v>1</v>
      </c>
      <c r="F407" t="s">
        <v>34</v>
      </c>
    </row>
    <row r="408" spans="1:6" x14ac:dyDescent="0.2">
      <c r="A408" s="1">
        <v>42796.453888888886</v>
      </c>
      <c r="B408" t="s">
        <v>0</v>
      </c>
      <c r="C408">
        <v>1</v>
      </c>
      <c r="D408" t="s">
        <v>33</v>
      </c>
      <c r="E408" t="s">
        <v>1</v>
      </c>
      <c r="F408" t="s">
        <v>34</v>
      </c>
    </row>
    <row r="409" spans="1:6" x14ac:dyDescent="0.2">
      <c r="A409" s="1">
        <v>42796.537361111114</v>
      </c>
      <c r="B409" t="s">
        <v>0</v>
      </c>
      <c r="C409">
        <v>2</v>
      </c>
      <c r="D409" t="s">
        <v>33</v>
      </c>
      <c r="E409" t="s">
        <v>1</v>
      </c>
      <c r="F409" t="s">
        <v>34</v>
      </c>
    </row>
    <row r="410" spans="1:6" x14ac:dyDescent="0.2">
      <c r="A410" s="1">
        <v>42796.592326388891</v>
      </c>
      <c r="B410" t="s">
        <v>0</v>
      </c>
      <c r="C410">
        <v>1</v>
      </c>
      <c r="D410" t="s">
        <v>33</v>
      </c>
      <c r="E410" t="s">
        <v>1</v>
      </c>
      <c r="F410" t="s">
        <v>34</v>
      </c>
    </row>
    <row r="411" spans="1:6" x14ac:dyDescent="0.2">
      <c r="A411" s="1">
        <v>42797.326527777775</v>
      </c>
      <c r="B411" t="s">
        <v>0</v>
      </c>
      <c r="C411">
        <v>1</v>
      </c>
      <c r="D411" t="s">
        <v>33</v>
      </c>
      <c r="E411" t="s">
        <v>1</v>
      </c>
      <c r="F411" t="s">
        <v>34</v>
      </c>
    </row>
    <row r="412" spans="1:6" x14ac:dyDescent="0.2">
      <c r="A412" s="1">
        <v>42797.363564814812</v>
      </c>
      <c r="B412" t="s">
        <v>0</v>
      </c>
      <c r="C412">
        <v>1</v>
      </c>
      <c r="D412" t="s">
        <v>35</v>
      </c>
      <c r="E412" t="s">
        <v>1</v>
      </c>
      <c r="F412" t="s">
        <v>36</v>
      </c>
    </row>
    <row r="413" spans="1:6" x14ac:dyDescent="0.2">
      <c r="A413" s="1">
        <v>42797.413356481484</v>
      </c>
      <c r="B413" t="s">
        <v>0</v>
      </c>
      <c r="C413">
        <v>3</v>
      </c>
      <c r="D413" t="s">
        <v>35</v>
      </c>
      <c r="E413" t="s">
        <v>1</v>
      </c>
      <c r="F413" t="s">
        <v>36</v>
      </c>
    </row>
    <row r="414" spans="1:6" x14ac:dyDescent="0.2">
      <c r="A414" s="1">
        <v>42797.419571759259</v>
      </c>
      <c r="B414" t="s">
        <v>0</v>
      </c>
      <c r="C414">
        <v>2</v>
      </c>
      <c r="D414" t="s">
        <v>35</v>
      </c>
      <c r="E414" t="s">
        <v>1</v>
      </c>
      <c r="F414" t="s">
        <v>36</v>
      </c>
    </row>
    <row r="415" spans="1:6" x14ac:dyDescent="0.2">
      <c r="A415" s="1">
        <v>42797.420231481483</v>
      </c>
      <c r="B415" t="s">
        <v>0</v>
      </c>
      <c r="C415">
        <v>2</v>
      </c>
      <c r="D415" t="s">
        <v>35</v>
      </c>
      <c r="E415" t="s">
        <v>1</v>
      </c>
      <c r="F415" t="s">
        <v>36</v>
      </c>
    </row>
    <row r="416" spans="1:6" x14ac:dyDescent="0.2">
      <c r="A416" s="1">
        <v>42797.442673611113</v>
      </c>
      <c r="B416" t="s">
        <v>0</v>
      </c>
      <c r="C416">
        <v>4</v>
      </c>
      <c r="D416" t="s">
        <v>35</v>
      </c>
      <c r="E416" t="s">
        <v>1</v>
      </c>
      <c r="F416" t="s">
        <v>36</v>
      </c>
    </row>
    <row r="417" spans="1:6" x14ac:dyDescent="0.2">
      <c r="A417" s="1">
        <v>42797.442696759259</v>
      </c>
      <c r="B417" t="s">
        <v>0</v>
      </c>
      <c r="C417">
        <v>3</v>
      </c>
      <c r="D417" t="s">
        <v>35</v>
      </c>
      <c r="E417" t="s">
        <v>1</v>
      </c>
      <c r="F417" t="s">
        <v>36</v>
      </c>
    </row>
    <row r="418" spans="1:6" x14ac:dyDescent="0.2">
      <c r="A418" s="1">
        <v>42797.442708333336</v>
      </c>
      <c r="B418" t="s">
        <v>0</v>
      </c>
      <c r="C418">
        <v>3</v>
      </c>
      <c r="D418" t="s">
        <v>35</v>
      </c>
      <c r="E418" t="s">
        <v>1</v>
      </c>
      <c r="F418" t="s">
        <v>36</v>
      </c>
    </row>
    <row r="419" spans="1:6" x14ac:dyDescent="0.2">
      <c r="A419" s="1">
        <v>42797.442708333336</v>
      </c>
      <c r="B419" t="s">
        <v>0</v>
      </c>
      <c r="C419">
        <v>3</v>
      </c>
      <c r="D419" t="s">
        <v>35</v>
      </c>
      <c r="E419" t="s">
        <v>1</v>
      </c>
      <c r="F419" t="s">
        <v>36</v>
      </c>
    </row>
    <row r="420" spans="1:6" x14ac:dyDescent="0.2">
      <c r="A420" s="1">
        <v>42797.55064814815</v>
      </c>
      <c r="B420" t="s">
        <v>0</v>
      </c>
      <c r="C420">
        <v>3</v>
      </c>
      <c r="D420" t="s">
        <v>35</v>
      </c>
      <c r="E420" t="s">
        <v>1</v>
      </c>
      <c r="F420" t="s">
        <v>36</v>
      </c>
    </row>
    <row r="421" spans="1:6" x14ac:dyDescent="0.2">
      <c r="A421" s="1">
        <v>42797.558912037035</v>
      </c>
      <c r="B421" t="s">
        <v>0</v>
      </c>
      <c r="C421">
        <v>4</v>
      </c>
      <c r="D421" t="s">
        <v>35</v>
      </c>
      <c r="E421" t="s">
        <v>1</v>
      </c>
      <c r="F421" t="s">
        <v>36</v>
      </c>
    </row>
    <row r="422" spans="1:6" x14ac:dyDescent="0.2">
      <c r="A422" s="1">
        <v>42797.585439814815</v>
      </c>
      <c r="B422" t="s">
        <v>0</v>
      </c>
      <c r="C422">
        <v>3</v>
      </c>
      <c r="D422" t="s">
        <v>35</v>
      </c>
      <c r="E422" t="s">
        <v>1</v>
      </c>
      <c r="F422" t="s">
        <v>36</v>
      </c>
    </row>
    <row r="423" spans="1:6" x14ac:dyDescent="0.2">
      <c r="A423" s="1">
        <v>42797.585486111115</v>
      </c>
      <c r="B423" t="s">
        <v>0</v>
      </c>
      <c r="C423">
        <v>3</v>
      </c>
      <c r="D423" t="s">
        <v>35</v>
      </c>
      <c r="E423" t="s">
        <v>1</v>
      </c>
      <c r="F423" t="s">
        <v>36</v>
      </c>
    </row>
    <row r="424" spans="1:6" x14ac:dyDescent="0.2">
      <c r="A424" s="1">
        <v>42797.594918981478</v>
      </c>
      <c r="B424" t="s">
        <v>0</v>
      </c>
      <c r="C424">
        <v>3</v>
      </c>
      <c r="D424" t="s">
        <v>35</v>
      </c>
      <c r="E424" t="s">
        <v>1</v>
      </c>
      <c r="F424" t="s">
        <v>36</v>
      </c>
    </row>
    <row r="425" spans="1:6" x14ac:dyDescent="0.2">
      <c r="A425" s="1">
        <v>42797.615613425929</v>
      </c>
      <c r="B425" t="s">
        <v>0</v>
      </c>
      <c r="C425">
        <v>2</v>
      </c>
      <c r="D425" t="s">
        <v>35</v>
      </c>
      <c r="E425" t="s">
        <v>1</v>
      </c>
      <c r="F425" t="s">
        <v>36</v>
      </c>
    </row>
    <row r="426" spans="1:6" x14ac:dyDescent="0.2">
      <c r="A426" s="1">
        <v>42797.615659722222</v>
      </c>
      <c r="B426" t="s">
        <v>0</v>
      </c>
      <c r="C426">
        <v>2</v>
      </c>
      <c r="D426" t="s">
        <v>35</v>
      </c>
      <c r="E426" t="s">
        <v>1</v>
      </c>
      <c r="F426" t="s">
        <v>36</v>
      </c>
    </row>
    <row r="427" spans="1:6" x14ac:dyDescent="0.2">
      <c r="A427" s="1">
        <v>42800.324108796296</v>
      </c>
      <c r="B427" t="s">
        <v>0</v>
      </c>
      <c r="C427">
        <v>2</v>
      </c>
      <c r="D427" t="s">
        <v>35</v>
      </c>
      <c r="E427" t="s">
        <v>1</v>
      </c>
      <c r="F427" t="s">
        <v>36</v>
      </c>
    </row>
    <row r="428" spans="1:6" x14ac:dyDescent="0.2">
      <c r="A428" s="1">
        <v>42800.37300925926</v>
      </c>
      <c r="B428" t="s">
        <v>0</v>
      </c>
      <c r="C428">
        <v>3</v>
      </c>
      <c r="D428" t="s">
        <v>35</v>
      </c>
      <c r="E428" t="s">
        <v>1</v>
      </c>
      <c r="F428" t="s">
        <v>36</v>
      </c>
    </row>
    <row r="429" spans="1:6" x14ac:dyDescent="0.2">
      <c r="A429" s="1">
        <v>42800.431585648148</v>
      </c>
      <c r="B429" t="s">
        <v>0</v>
      </c>
      <c r="C429">
        <v>3</v>
      </c>
      <c r="D429" t="s">
        <v>35</v>
      </c>
      <c r="E429" t="s">
        <v>1</v>
      </c>
      <c r="F429" t="s">
        <v>36</v>
      </c>
    </row>
    <row r="430" spans="1:6" x14ac:dyDescent="0.2">
      <c r="A430" s="1">
        <v>42800.434791666667</v>
      </c>
      <c r="B430" t="s">
        <v>0</v>
      </c>
      <c r="C430">
        <v>2</v>
      </c>
      <c r="D430" t="s">
        <v>35</v>
      </c>
      <c r="E430" t="s">
        <v>1</v>
      </c>
      <c r="F430" t="s">
        <v>36</v>
      </c>
    </row>
    <row r="431" spans="1:6" x14ac:dyDescent="0.2">
      <c r="A431" s="1">
        <v>42800.528645833336</v>
      </c>
      <c r="B431" t="s">
        <v>0</v>
      </c>
      <c r="C431">
        <v>3</v>
      </c>
      <c r="D431" t="s">
        <v>35</v>
      </c>
      <c r="E431" t="s">
        <v>1</v>
      </c>
      <c r="F431" t="s">
        <v>36</v>
      </c>
    </row>
    <row r="432" spans="1:6" x14ac:dyDescent="0.2">
      <c r="A432" s="1">
        <v>42800.528900462959</v>
      </c>
      <c r="B432" t="s">
        <v>0</v>
      </c>
      <c r="C432">
        <v>4</v>
      </c>
      <c r="D432" t="s">
        <v>35</v>
      </c>
      <c r="E432" t="s">
        <v>1</v>
      </c>
      <c r="F432" t="s">
        <v>36</v>
      </c>
    </row>
    <row r="433" spans="1:6" x14ac:dyDescent="0.2">
      <c r="A433" s="1">
        <v>42800.535486111112</v>
      </c>
      <c r="B433" t="s">
        <v>0</v>
      </c>
      <c r="C433">
        <v>3</v>
      </c>
      <c r="D433" t="s">
        <v>35</v>
      </c>
      <c r="E433" t="s">
        <v>1</v>
      </c>
      <c r="F433" t="s">
        <v>36</v>
      </c>
    </row>
    <row r="434" spans="1:6" x14ac:dyDescent="0.2">
      <c r="A434" s="1">
        <v>42800.54755787037</v>
      </c>
      <c r="B434" t="s">
        <v>0</v>
      </c>
      <c r="C434">
        <v>2</v>
      </c>
      <c r="D434" t="s">
        <v>35</v>
      </c>
      <c r="E434" t="s">
        <v>1</v>
      </c>
      <c r="F434" t="s">
        <v>36</v>
      </c>
    </row>
    <row r="435" spans="1:6" x14ac:dyDescent="0.2">
      <c r="A435" s="1">
        <v>42800.623090277775</v>
      </c>
      <c r="B435" t="s">
        <v>0</v>
      </c>
      <c r="C435">
        <v>3</v>
      </c>
      <c r="D435" t="s">
        <v>35</v>
      </c>
      <c r="E435" t="s">
        <v>1</v>
      </c>
      <c r="F435" t="s">
        <v>36</v>
      </c>
    </row>
    <row r="436" spans="1:6" x14ac:dyDescent="0.2">
      <c r="A436" s="1">
        <v>42800.623379629629</v>
      </c>
      <c r="B436" t="s">
        <v>0</v>
      </c>
      <c r="C436">
        <v>3</v>
      </c>
      <c r="D436" t="s">
        <v>35</v>
      </c>
      <c r="E436" t="s">
        <v>1</v>
      </c>
      <c r="F436" t="s">
        <v>36</v>
      </c>
    </row>
    <row r="437" spans="1:6" x14ac:dyDescent="0.2">
      <c r="A437" s="1">
        <v>42800.650138888886</v>
      </c>
      <c r="B437" t="s">
        <v>0</v>
      </c>
      <c r="C437">
        <v>3</v>
      </c>
      <c r="D437" t="s">
        <v>35</v>
      </c>
      <c r="E437" t="s">
        <v>1</v>
      </c>
      <c r="F437" t="s">
        <v>36</v>
      </c>
    </row>
    <row r="438" spans="1:6" x14ac:dyDescent="0.2">
      <c r="A438" s="1">
        <v>42800.660300925927</v>
      </c>
      <c r="B438" t="s">
        <v>0</v>
      </c>
      <c r="C438">
        <v>3</v>
      </c>
      <c r="D438" t="s">
        <v>35</v>
      </c>
      <c r="E438" t="s">
        <v>1</v>
      </c>
      <c r="F438" t="s">
        <v>36</v>
      </c>
    </row>
    <row r="439" spans="1:6" x14ac:dyDescent="0.2">
      <c r="A439" s="1">
        <v>42800.66033564815</v>
      </c>
      <c r="B439" t="s">
        <v>0</v>
      </c>
      <c r="C439">
        <v>4</v>
      </c>
      <c r="D439" t="s">
        <v>35</v>
      </c>
      <c r="E439" t="s">
        <v>1</v>
      </c>
      <c r="F439" t="s">
        <v>36</v>
      </c>
    </row>
    <row r="440" spans="1:6" x14ac:dyDescent="0.2">
      <c r="A440" s="1">
        <v>42800.66034722222</v>
      </c>
      <c r="B440" t="s">
        <v>0</v>
      </c>
      <c r="C440">
        <v>5</v>
      </c>
      <c r="D440" t="s">
        <v>35</v>
      </c>
      <c r="E440" t="s">
        <v>1</v>
      </c>
      <c r="F440" t="s">
        <v>36</v>
      </c>
    </row>
    <row r="441" spans="1:6" x14ac:dyDescent="0.2">
      <c r="A441" s="1">
        <v>42800.660370370373</v>
      </c>
      <c r="B441" t="s">
        <v>0</v>
      </c>
      <c r="C441">
        <v>1</v>
      </c>
      <c r="D441" t="s">
        <v>35</v>
      </c>
      <c r="E441" t="s">
        <v>1</v>
      </c>
      <c r="F441" t="s">
        <v>36</v>
      </c>
    </row>
    <row r="442" spans="1:6" x14ac:dyDescent="0.2">
      <c r="A442" s="1">
        <v>42800.776689814818</v>
      </c>
      <c r="B442" t="s">
        <v>0</v>
      </c>
      <c r="C442">
        <v>5</v>
      </c>
      <c r="D442" t="s">
        <v>35</v>
      </c>
      <c r="E442" t="s">
        <v>1</v>
      </c>
      <c r="F442" t="s">
        <v>36</v>
      </c>
    </row>
    <row r="443" spans="1:6" x14ac:dyDescent="0.2">
      <c r="A443" s="1">
        <v>42801.344340277778</v>
      </c>
      <c r="B443" t="s">
        <v>0</v>
      </c>
      <c r="C443">
        <v>3</v>
      </c>
      <c r="D443" t="s">
        <v>35</v>
      </c>
      <c r="E443" t="s">
        <v>1</v>
      </c>
      <c r="F443" t="s">
        <v>36</v>
      </c>
    </row>
    <row r="444" spans="1:6" x14ac:dyDescent="0.2">
      <c r="A444" s="1">
        <v>42801.401782407411</v>
      </c>
      <c r="B444" t="s">
        <v>0</v>
      </c>
      <c r="C444">
        <v>4</v>
      </c>
      <c r="D444" t="s">
        <v>35</v>
      </c>
      <c r="E444" t="s">
        <v>1</v>
      </c>
      <c r="F444" t="s">
        <v>36</v>
      </c>
    </row>
    <row r="445" spans="1:6" x14ac:dyDescent="0.2">
      <c r="A445" s="1">
        <v>42801.426724537036</v>
      </c>
      <c r="B445" t="s">
        <v>0</v>
      </c>
      <c r="C445">
        <v>4</v>
      </c>
      <c r="D445" t="s">
        <v>35</v>
      </c>
      <c r="E445" t="s">
        <v>1</v>
      </c>
      <c r="F445" t="s">
        <v>36</v>
      </c>
    </row>
    <row r="446" spans="1:6" x14ac:dyDescent="0.2">
      <c r="A446" s="1">
        <v>42801.518287037034</v>
      </c>
      <c r="B446" t="s">
        <v>0</v>
      </c>
      <c r="C446">
        <v>4</v>
      </c>
      <c r="D446" t="s">
        <v>35</v>
      </c>
      <c r="E446" t="s">
        <v>1</v>
      </c>
      <c r="F446" t="s">
        <v>36</v>
      </c>
    </row>
    <row r="447" spans="1:6" x14ac:dyDescent="0.2">
      <c r="A447" s="1">
        <v>42801.521689814814</v>
      </c>
      <c r="B447" t="s">
        <v>0</v>
      </c>
      <c r="C447">
        <v>5</v>
      </c>
      <c r="D447" t="s">
        <v>35</v>
      </c>
      <c r="E447" t="s">
        <v>1</v>
      </c>
      <c r="F447" t="s">
        <v>36</v>
      </c>
    </row>
    <row r="448" spans="1:6" x14ac:dyDescent="0.2">
      <c r="A448" s="1">
        <v>42801.601215277777</v>
      </c>
      <c r="B448" t="s">
        <v>0</v>
      </c>
      <c r="C448">
        <v>3</v>
      </c>
      <c r="D448" t="s">
        <v>35</v>
      </c>
      <c r="E448" t="s">
        <v>1</v>
      </c>
      <c r="F448" t="s">
        <v>36</v>
      </c>
    </row>
    <row r="449" spans="1:6" x14ac:dyDescent="0.2">
      <c r="A449" s="1">
        <v>42802.500416666669</v>
      </c>
      <c r="B449" t="s">
        <v>0</v>
      </c>
      <c r="C449">
        <v>5</v>
      </c>
      <c r="D449" t="s">
        <v>35</v>
      </c>
      <c r="E449" t="s">
        <v>1</v>
      </c>
      <c r="F449" t="s">
        <v>36</v>
      </c>
    </row>
    <row r="450" spans="1:6" x14ac:dyDescent="0.2">
      <c r="A450" s="1">
        <v>42802.506053240744</v>
      </c>
      <c r="B450" t="s">
        <v>0</v>
      </c>
      <c r="C450">
        <v>3</v>
      </c>
      <c r="D450" t="s">
        <v>35</v>
      </c>
      <c r="E450" t="s">
        <v>1</v>
      </c>
      <c r="F450" t="s">
        <v>36</v>
      </c>
    </row>
    <row r="451" spans="1:6" x14ac:dyDescent="0.2">
      <c r="A451" s="1">
        <v>42802.506192129629</v>
      </c>
      <c r="B451" t="s">
        <v>0</v>
      </c>
      <c r="C451">
        <v>2</v>
      </c>
      <c r="D451" t="s">
        <v>35</v>
      </c>
      <c r="E451" t="s">
        <v>1</v>
      </c>
      <c r="F451" t="s">
        <v>36</v>
      </c>
    </row>
    <row r="452" spans="1:6" x14ac:dyDescent="0.2">
      <c r="A452" s="1">
        <v>42802.515023148146</v>
      </c>
      <c r="B452" t="s">
        <v>0</v>
      </c>
      <c r="C452">
        <v>3</v>
      </c>
      <c r="D452" t="s">
        <v>35</v>
      </c>
      <c r="E452" t="s">
        <v>1</v>
      </c>
      <c r="F452" t="s">
        <v>36</v>
      </c>
    </row>
    <row r="453" spans="1:6" x14ac:dyDescent="0.2">
      <c r="A453" s="1">
        <v>42802.651134259257</v>
      </c>
      <c r="B453" t="s">
        <v>0</v>
      </c>
      <c r="C453">
        <v>4</v>
      </c>
      <c r="D453" t="s">
        <v>35</v>
      </c>
      <c r="E453" t="s">
        <v>1</v>
      </c>
      <c r="F453" t="s">
        <v>36</v>
      </c>
    </row>
    <row r="454" spans="1:6" x14ac:dyDescent="0.2">
      <c r="A454" s="1">
        <v>42803.406689814816</v>
      </c>
      <c r="B454" t="s">
        <v>0</v>
      </c>
      <c r="C454">
        <v>2</v>
      </c>
      <c r="D454" t="s">
        <v>35</v>
      </c>
      <c r="E454" t="s">
        <v>1</v>
      </c>
      <c r="F454" t="s">
        <v>36</v>
      </c>
    </row>
    <row r="455" spans="1:6" x14ac:dyDescent="0.2">
      <c r="A455" s="1">
        <v>42803.566828703704</v>
      </c>
      <c r="B455" t="s">
        <v>0</v>
      </c>
      <c r="C455">
        <v>4</v>
      </c>
      <c r="D455" t="s">
        <v>35</v>
      </c>
      <c r="E455" t="s">
        <v>1</v>
      </c>
      <c r="F455" t="s">
        <v>36</v>
      </c>
    </row>
    <row r="456" spans="1:6" x14ac:dyDescent="0.2">
      <c r="A456" s="1">
        <v>42803.644548611112</v>
      </c>
      <c r="B456" t="s">
        <v>0</v>
      </c>
      <c r="C456">
        <v>4</v>
      </c>
      <c r="D456" t="s">
        <v>35</v>
      </c>
      <c r="E456" t="s">
        <v>1</v>
      </c>
      <c r="F456" t="s">
        <v>36</v>
      </c>
    </row>
    <row r="457" spans="1:6" x14ac:dyDescent="0.2">
      <c r="A457" s="1">
        <v>42803.644594907404</v>
      </c>
      <c r="B457" t="s">
        <v>0</v>
      </c>
      <c r="C457">
        <v>4</v>
      </c>
      <c r="D457" t="s">
        <v>35</v>
      </c>
      <c r="E457" t="s">
        <v>1</v>
      </c>
      <c r="F457" t="s">
        <v>36</v>
      </c>
    </row>
    <row r="458" spans="1:6" x14ac:dyDescent="0.2">
      <c r="A458" s="1">
        <v>42804.467037037037</v>
      </c>
      <c r="B458" t="s">
        <v>0</v>
      </c>
      <c r="C458">
        <v>4</v>
      </c>
      <c r="D458" t="s">
        <v>35</v>
      </c>
      <c r="E458" t="s">
        <v>1</v>
      </c>
      <c r="F458" t="s">
        <v>36</v>
      </c>
    </row>
    <row r="459" spans="1:6" x14ac:dyDescent="0.2">
      <c r="A459" s="1">
        <v>42804.504571759258</v>
      </c>
      <c r="B459" t="s">
        <v>0</v>
      </c>
      <c r="C459">
        <v>1</v>
      </c>
      <c r="D459" t="s">
        <v>35</v>
      </c>
      <c r="E459" t="s">
        <v>1</v>
      </c>
      <c r="F459" t="s">
        <v>36</v>
      </c>
    </row>
    <row r="460" spans="1:6" x14ac:dyDescent="0.2">
      <c r="A460" s="1">
        <v>42804.523449074077</v>
      </c>
      <c r="B460" t="s">
        <v>0</v>
      </c>
      <c r="C460">
        <v>4</v>
      </c>
      <c r="D460" t="s">
        <v>35</v>
      </c>
      <c r="E460" t="s">
        <v>1</v>
      </c>
      <c r="F460" t="s">
        <v>36</v>
      </c>
    </row>
    <row r="461" spans="1:6" x14ac:dyDescent="0.2">
      <c r="A461" s="1">
        <v>42804.583518518521</v>
      </c>
      <c r="B461" t="s">
        <v>0</v>
      </c>
      <c r="C461">
        <v>4</v>
      </c>
      <c r="D461" t="s">
        <v>35</v>
      </c>
      <c r="E461" t="s">
        <v>1</v>
      </c>
      <c r="F461" t="s">
        <v>36</v>
      </c>
    </row>
    <row r="462" spans="1:6" x14ac:dyDescent="0.2">
      <c r="A462" s="1">
        <v>42804.642025462963</v>
      </c>
      <c r="B462" t="s">
        <v>0</v>
      </c>
      <c r="C462">
        <v>4</v>
      </c>
      <c r="D462" t="s">
        <v>35</v>
      </c>
      <c r="E462" t="s">
        <v>1</v>
      </c>
      <c r="F462" t="s">
        <v>36</v>
      </c>
    </row>
    <row r="463" spans="1:6" x14ac:dyDescent="0.2">
      <c r="A463" s="1">
        <v>42804.648993055554</v>
      </c>
      <c r="B463" t="s">
        <v>0</v>
      </c>
      <c r="C463">
        <v>3</v>
      </c>
      <c r="D463" t="s">
        <v>35</v>
      </c>
      <c r="E463" t="s">
        <v>1</v>
      </c>
      <c r="F463" t="s">
        <v>36</v>
      </c>
    </row>
    <row r="464" spans="1:6" x14ac:dyDescent="0.2">
      <c r="A464" s="1">
        <v>42804.663865740738</v>
      </c>
      <c r="B464" t="s">
        <v>0</v>
      </c>
      <c r="C464">
        <v>1</v>
      </c>
      <c r="D464" t="s">
        <v>35</v>
      </c>
      <c r="E464" t="s">
        <v>1</v>
      </c>
      <c r="F464" t="s">
        <v>36</v>
      </c>
    </row>
    <row r="465" spans="1:6" x14ac:dyDescent="0.2">
      <c r="A465" s="1">
        <v>42807.4455787037</v>
      </c>
      <c r="B465" t="s">
        <v>0</v>
      </c>
      <c r="C465">
        <v>1</v>
      </c>
      <c r="D465" t="s">
        <v>35</v>
      </c>
      <c r="E465" t="s">
        <v>1</v>
      </c>
      <c r="F465" t="s">
        <v>36</v>
      </c>
    </row>
    <row r="466" spans="1:6" x14ac:dyDescent="0.2">
      <c r="A466" s="1">
        <v>42807.453958333332</v>
      </c>
      <c r="B466" t="s">
        <v>0</v>
      </c>
      <c r="C466">
        <v>3</v>
      </c>
      <c r="D466" t="s">
        <v>35</v>
      </c>
      <c r="E466" t="s">
        <v>1</v>
      </c>
      <c r="F466" t="s">
        <v>36</v>
      </c>
    </row>
    <row r="467" spans="1:6" x14ac:dyDescent="0.2">
      <c r="A467" s="1">
        <v>42807.456064814818</v>
      </c>
      <c r="B467" t="s">
        <v>0</v>
      </c>
      <c r="C467">
        <v>3</v>
      </c>
      <c r="D467" t="s">
        <v>35</v>
      </c>
      <c r="E467" t="s">
        <v>1</v>
      </c>
      <c r="F467" t="s">
        <v>36</v>
      </c>
    </row>
    <row r="468" spans="1:6" x14ac:dyDescent="0.2">
      <c r="A468" s="1">
        <v>42807.532916666663</v>
      </c>
      <c r="B468" t="s">
        <v>0</v>
      </c>
      <c r="C468">
        <v>3</v>
      </c>
      <c r="D468" t="s">
        <v>35</v>
      </c>
      <c r="E468" t="s">
        <v>1</v>
      </c>
      <c r="F468" t="s">
        <v>36</v>
      </c>
    </row>
    <row r="469" spans="1:6" x14ac:dyDescent="0.2">
      <c r="A469" s="1">
        <v>42807.561574074076</v>
      </c>
      <c r="B469" t="s">
        <v>0</v>
      </c>
      <c r="C469">
        <v>2</v>
      </c>
      <c r="D469" t="s">
        <v>35</v>
      </c>
      <c r="E469" t="s">
        <v>1</v>
      </c>
      <c r="F469" t="s">
        <v>36</v>
      </c>
    </row>
    <row r="470" spans="1:6" x14ac:dyDescent="0.2">
      <c r="A470" s="1">
        <v>42807.630983796298</v>
      </c>
      <c r="B470" t="s">
        <v>0</v>
      </c>
      <c r="C470">
        <v>3</v>
      </c>
      <c r="D470" t="s">
        <v>35</v>
      </c>
      <c r="E470" t="s">
        <v>1</v>
      </c>
      <c r="F470" t="s">
        <v>36</v>
      </c>
    </row>
    <row r="471" spans="1:6" x14ac:dyDescent="0.2">
      <c r="A471" s="1">
        <v>42807.631041666667</v>
      </c>
      <c r="B471" t="s">
        <v>0</v>
      </c>
      <c r="C471">
        <v>4</v>
      </c>
      <c r="D471" t="s">
        <v>35</v>
      </c>
      <c r="E471" t="s">
        <v>1</v>
      </c>
      <c r="F471" t="s">
        <v>36</v>
      </c>
    </row>
    <row r="472" spans="1:6" x14ac:dyDescent="0.2">
      <c r="A472" s="1">
        <v>42807.732418981483</v>
      </c>
      <c r="B472" t="s">
        <v>0</v>
      </c>
      <c r="C472">
        <v>3</v>
      </c>
      <c r="D472" t="s">
        <v>35</v>
      </c>
      <c r="E472" t="s">
        <v>1</v>
      </c>
      <c r="F472" t="s">
        <v>36</v>
      </c>
    </row>
    <row r="473" spans="1:6" x14ac:dyDescent="0.2">
      <c r="A473" s="1">
        <v>42807.778564814813</v>
      </c>
      <c r="B473" t="s">
        <v>0</v>
      </c>
      <c r="C473">
        <v>3</v>
      </c>
      <c r="D473" t="s">
        <v>35</v>
      </c>
      <c r="E473" t="s">
        <v>1</v>
      </c>
      <c r="F473" t="s">
        <v>36</v>
      </c>
    </row>
    <row r="474" spans="1:6" x14ac:dyDescent="0.2">
      <c r="A474" s="1">
        <v>42808.43340277778</v>
      </c>
      <c r="B474" t="s">
        <v>0</v>
      </c>
      <c r="C474">
        <v>2</v>
      </c>
      <c r="D474" t="s">
        <v>35</v>
      </c>
      <c r="E474" t="s">
        <v>1</v>
      </c>
      <c r="F474" t="s">
        <v>36</v>
      </c>
    </row>
    <row r="475" spans="1:6" x14ac:dyDescent="0.2">
      <c r="A475" s="1">
        <v>42808.451851851853</v>
      </c>
      <c r="B475" t="s">
        <v>0</v>
      </c>
      <c r="C475">
        <v>4</v>
      </c>
      <c r="D475" t="s">
        <v>35</v>
      </c>
      <c r="E475" t="s">
        <v>1</v>
      </c>
      <c r="F475" t="s">
        <v>36</v>
      </c>
    </row>
    <row r="476" spans="1:6" x14ac:dyDescent="0.2">
      <c r="A476" s="1">
        <v>42808.521226851852</v>
      </c>
      <c r="B476" t="s">
        <v>0</v>
      </c>
      <c r="C476">
        <v>3</v>
      </c>
      <c r="D476" t="s">
        <v>35</v>
      </c>
      <c r="E476" t="s">
        <v>1</v>
      </c>
      <c r="F476" t="s">
        <v>36</v>
      </c>
    </row>
    <row r="477" spans="1:6" x14ac:dyDescent="0.2">
      <c r="A477" s="1">
        <v>42808.521273148152</v>
      </c>
      <c r="B477" t="s">
        <v>0</v>
      </c>
      <c r="C477">
        <v>3</v>
      </c>
      <c r="D477" t="s">
        <v>35</v>
      </c>
      <c r="E477" t="s">
        <v>1</v>
      </c>
      <c r="F477" t="s">
        <v>36</v>
      </c>
    </row>
    <row r="478" spans="1:6" x14ac:dyDescent="0.2">
      <c r="A478" s="1">
        <v>42808.561377314814</v>
      </c>
      <c r="B478" t="s">
        <v>0</v>
      </c>
      <c r="C478">
        <v>3</v>
      </c>
      <c r="D478" t="s">
        <v>35</v>
      </c>
      <c r="E478" t="s">
        <v>1</v>
      </c>
      <c r="F478" t="s">
        <v>36</v>
      </c>
    </row>
    <row r="479" spans="1:6" x14ac:dyDescent="0.2">
      <c r="A479" s="1">
        <v>42808.625578703701</v>
      </c>
      <c r="B479" t="s">
        <v>0</v>
      </c>
      <c r="C479">
        <v>3</v>
      </c>
      <c r="D479" t="s">
        <v>35</v>
      </c>
      <c r="E479" t="s">
        <v>1</v>
      </c>
      <c r="F479" t="s">
        <v>36</v>
      </c>
    </row>
    <row r="480" spans="1:6" x14ac:dyDescent="0.2">
      <c r="A480" s="1">
        <v>42808.725960648146</v>
      </c>
      <c r="B480" t="s">
        <v>0</v>
      </c>
      <c r="C480">
        <v>4</v>
      </c>
      <c r="D480" t="s">
        <v>37</v>
      </c>
      <c r="E480" t="s">
        <v>1</v>
      </c>
      <c r="F480" t="s">
        <v>38</v>
      </c>
    </row>
    <row r="481" spans="1:6" x14ac:dyDescent="0.2">
      <c r="A481" s="1">
        <v>42809.425428240742</v>
      </c>
      <c r="B481" t="s">
        <v>0</v>
      </c>
      <c r="C481">
        <v>4</v>
      </c>
      <c r="D481" t="s">
        <v>37</v>
      </c>
      <c r="E481" t="s">
        <v>1</v>
      </c>
      <c r="F481" t="s">
        <v>38</v>
      </c>
    </row>
    <row r="482" spans="1:6" x14ac:dyDescent="0.2">
      <c r="A482" s="1">
        <v>42809.4294212963</v>
      </c>
      <c r="B482" t="s">
        <v>0</v>
      </c>
      <c r="C482">
        <v>3</v>
      </c>
      <c r="D482" t="s">
        <v>37</v>
      </c>
      <c r="E482" t="s">
        <v>1</v>
      </c>
      <c r="F482" t="s">
        <v>38</v>
      </c>
    </row>
    <row r="483" spans="1:6" x14ac:dyDescent="0.2">
      <c r="A483" s="1">
        <v>42809.547037037039</v>
      </c>
      <c r="B483" t="s">
        <v>0</v>
      </c>
      <c r="C483">
        <v>3</v>
      </c>
      <c r="D483" t="s">
        <v>37</v>
      </c>
      <c r="E483" t="s">
        <v>1</v>
      </c>
      <c r="F483" t="s">
        <v>38</v>
      </c>
    </row>
    <row r="484" spans="1:6" x14ac:dyDescent="0.2">
      <c r="A484" s="1">
        <v>42809.578553240739</v>
      </c>
      <c r="B484" t="s">
        <v>0</v>
      </c>
      <c r="C484">
        <v>3</v>
      </c>
      <c r="D484" t="s">
        <v>37</v>
      </c>
      <c r="E484" t="s">
        <v>1</v>
      </c>
      <c r="F484" t="s">
        <v>38</v>
      </c>
    </row>
    <row r="485" spans="1:6" x14ac:dyDescent="0.2">
      <c r="A485" s="1">
        <v>42809.668055555558</v>
      </c>
      <c r="B485" t="s">
        <v>0</v>
      </c>
      <c r="C485">
        <v>3</v>
      </c>
      <c r="D485" t="s">
        <v>37</v>
      </c>
      <c r="E485" t="s">
        <v>1</v>
      </c>
      <c r="F485" t="s">
        <v>38</v>
      </c>
    </row>
    <row r="486" spans="1:6" x14ac:dyDescent="0.2">
      <c r="A486" s="1">
        <v>42810.429780092592</v>
      </c>
      <c r="B486" t="s">
        <v>0</v>
      </c>
      <c r="C486">
        <v>4</v>
      </c>
      <c r="D486" t="s">
        <v>37</v>
      </c>
      <c r="E486" t="s">
        <v>1</v>
      </c>
      <c r="F486" t="s">
        <v>38</v>
      </c>
    </row>
    <row r="487" spans="1:6" x14ac:dyDescent="0.2">
      <c r="A487" s="1">
        <v>42810.429826388892</v>
      </c>
      <c r="B487" t="s">
        <v>0</v>
      </c>
      <c r="C487">
        <v>3</v>
      </c>
      <c r="D487" t="s">
        <v>37</v>
      </c>
      <c r="E487" t="s">
        <v>1</v>
      </c>
      <c r="F487" t="s">
        <v>38</v>
      </c>
    </row>
    <row r="488" spans="1:6" x14ac:dyDescent="0.2">
      <c r="A488" s="1">
        <v>42810.535682870373</v>
      </c>
      <c r="B488" t="s">
        <v>0</v>
      </c>
      <c r="C488">
        <v>3</v>
      </c>
      <c r="D488" t="s">
        <v>37</v>
      </c>
      <c r="E488" t="s">
        <v>1</v>
      </c>
      <c r="F488" t="s">
        <v>38</v>
      </c>
    </row>
    <row r="489" spans="1:6" x14ac:dyDescent="0.2">
      <c r="A489" s="1">
        <v>42810.598553240743</v>
      </c>
      <c r="B489" t="s">
        <v>0</v>
      </c>
      <c r="C489">
        <v>3</v>
      </c>
      <c r="D489" t="s">
        <v>37</v>
      </c>
      <c r="E489" t="s">
        <v>1</v>
      </c>
      <c r="F489" t="s">
        <v>38</v>
      </c>
    </row>
    <row r="490" spans="1:6" x14ac:dyDescent="0.2">
      <c r="A490" s="1">
        <v>42810.603020833332</v>
      </c>
      <c r="B490" t="s">
        <v>0</v>
      </c>
      <c r="C490">
        <v>4</v>
      </c>
      <c r="D490" t="s">
        <v>37</v>
      </c>
      <c r="E490" t="s">
        <v>1</v>
      </c>
      <c r="F490" t="s">
        <v>38</v>
      </c>
    </row>
    <row r="491" spans="1:6" x14ac:dyDescent="0.2">
      <c r="A491" s="1">
        <v>42810.715532407405</v>
      </c>
      <c r="B491" t="s">
        <v>0</v>
      </c>
      <c r="C491">
        <v>3</v>
      </c>
      <c r="D491" t="s">
        <v>37</v>
      </c>
      <c r="E491" t="s">
        <v>1</v>
      </c>
      <c r="F491" t="s">
        <v>38</v>
      </c>
    </row>
    <row r="492" spans="1:6" x14ac:dyDescent="0.2">
      <c r="A492" s="1">
        <v>42811.367939814816</v>
      </c>
      <c r="B492" t="s">
        <v>0</v>
      </c>
      <c r="C492">
        <v>5</v>
      </c>
      <c r="D492" t="s">
        <v>37</v>
      </c>
      <c r="E492" t="s">
        <v>1</v>
      </c>
      <c r="F492" t="s">
        <v>38</v>
      </c>
    </row>
    <row r="493" spans="1:6" x14ac:dyDescent="0.2">
      <c r="A493" s="1">
        <v>42811.389155092591</v>
      </c>
      <c r="B493" t="s">
        <v>0</v>
      </c>
      <c r="C493">
        <v>4</v>
      </c>
      <c r="D493" t="s">
        <v>37</v>
      </c>
      <c r="E493" t="s">
        <v>1</v>
      </c>
      <c r="F493" t="s">
        <v>38</v>
      </c>
    </row>
    <row r="494" spans="1:6" x14ac:dyDescent="0.2">
      <c r="A494" s="1">
        <v>42811.404988425929</v>
      </c>
      <c r="B494" t="s">
        <v>0</v>
      </c>
      <c r="C494">
        <v>4</v>
      </c>
      <c r="D494" t="s">
        <v>37</v>
      </c>
      <c r="E494" t="s">
        <v>1</v>
      </c>
      <c r="F494" t="s">
        <v>38</v>
      </c>
    </row>
    <row r="495" spans="1:6" x14ac:dyDescent="0.2">
      <c r="A495" s="1">
        <v>42811.405381944445</v>
      </c>
      <c r="B495" t="s">
        <v>0</v>
      </c>
      <c r="C495">
        <v>4</v>
      </c>
      <c r="D495" t="s">
        <v>37</v>
      </c>
      <c r="E495" t="s">
        <v>1</v>
      </c>
      <c r="F495" t="s">
        <v>38</v>
      </c>
    </row>
    <row r="496" spans="1:6" x14ac:dyDescent="0.2">
      <c r="A496" s="1">
        <v>42811.431076388886</v>
      </c>
      <c r="B496" t="s">
        <v>0</v>
      </c>
      <c r="C496">
        <v>3</v>
      </c>
      <c r="D496" t="s">
        <v>37</v>
      </c>
      <c r="E496" t="s">
        <v>1</v>
      </c>
      <c r="F496" t="s">
        <v>38</v>
      </c>
    </row>
    <row r="497" spans="1:6" x14ac:dyDescent="0.2">
      <c r="A497" s="1">
        <v>42811.488981481481</v>
      </c>
      <c r="B497" t="s">
        <v>0</v>
      </c>
      <c r="C497">
        <v>3</v>
      </c>
      <c r="D497" t="s">
        <v>37</v>
      </c>
      <c r="E497" t="s">
        <v>1</v>
      </c>
      <c r="F497" t="s">
        <v>38</v>
      </c>
    </row>
    <row r="498" spans="1:6" x14ac:dyDescent="0.2">
      <c r="A498" s="1">
        <v>42811.490995370368</v>
      </c>
      <c r="B498" t="s">
        <v>0</v>
      </c>
      <c r="C498">
        <v>4</v>
      </c>
      <c r="D498" t="s">
        <v>37</v>
      </c>
      <c r="E498" t="s">
        <v>1</v>
      </c>
      <c r="F498" t="s">
        <v>38</v>
      </c>
    </row>
    <row r="499" spans="1:6" x14ac:dyDescent="0.2">
      <c r="A499" s="1">
        <v>42811.551076388889</v>
      </c>
      <c r="B499" t="s">
        <v>0</v>
      </c>
      <c r="C499">
        <v>4</v>
      </c>
      <c r="D499" t="s">
        <v>37</v>
      </c>
      <c r="E499" t="s">
        <v>1</v>
      </c>
      <c r="F499" t="s">
        <v>38</v>
      </c>
    </row>
    <row r="500" spans="1:6" x14ac:dyDescent="0.2">
      <c r="A500" s="1">
        <v>42811.554050925923</v>
      </c>
      <c r="B500" t="s">
        <v>0</v>
      </c>
      <c r="C500">
        <v>5</v>
      </c>
      <c r="D500" t="s">
        <v>37</v>
      </c>
      <c r="E500" t="s">
        <v>1</v>
      </c>
      <c r="F500" t="s">
        <v>38</v>
      </c>
    </row>
    <row r="501" spans="1:6" x14ac:dyDescent="0.2">
      <c r="A501" s="1">
        <v>42811.639490740738</v>
      </c>
      <c r="B501" t="s">
        <v>0</v>
      </c>
      <c r="C501">
        <v>4</v>
      </c>
      <c r="D501" t="s">
        <v>37</v>
      </c>
      <c r="E501" t="s">
        <v>1</v>
      </c>
      <c r="F501" t="s">
        <v>38</v>
      </c>
    </row>
    <row r="502" spans="1:6" x14ac:dyDescent="0.2">
      <c r="A502" s="1">
        <v>42814.407002314816</v>
      </c>
      <c r="B502" t="s">
        <v>0</v>
      </c>
      <c r="C502">
        <v>3</v>
      </c>
      <c r="D502" t="s">
        <v>37</v>
      </c>
      <c r="E502" t="s">
        <v>1</v>
      </c>
      <c r="F502" t="s">
        <v>38</v>
      </c>
    </row>
    <row r="503" spans="1:6" x14ac:dyDescent="0.2">
      <c r="A503" s="1">
        <v>42814.455057870371</v>
      </c>
      <c r="B503" t="s">
        <v>0</v>
      </c>
      <c r="C503">
        <v>4</v>
      </c>
      <c r="D503" t="s">
        <v>37</v>
      </c>
      <c r="E503" t="s">
        <v>1</v>
      </c>
      <c r="F503" t="s">
        <v>38</v>
      </c>
    </row>
    <row r="504" spans="1:6" x14ac:dyDescent="0.2">
      <c r="A504" s="1">
        <v>42814.538703703707</v>
      </c>
      <c r="B504" t="s">
        <v>0</v>
      </c>
      <c r="C504">
        <v>3</v>
      </c>
      <c r="D504" t="s">
        <v>37</v>
      </c>
      <c r="E504" t="s">
        <v>1</v>
      </c>
      <c r="F504" t="s">
        <v>38</v>
      </c>
    </row>
    <row r="505" spans="1:6" x14ac:dyDescent="0.2">
      <c r="A505" s="1">
        <v>42814.538715277777</v>
      </c>
      <c r="B505" t="s">
        <v>0</v>
      </c>
      <c r="C505">
        <v>4</v>
      </c>
      <c r="D505" t="s">
        <v>37</v>
      </c>
      <c r="E505" t="s">
        <v>1</v>
      </c>
      <c r="F505" t="s">
        <v>38</v>
      </c>
    </row>
    <row r="506" spans="1:6" x14ac:dyDescent="0.2">
      <c r="A506" s="1">
        <v>42814.538738425923</v>
      </c>
      <c r="B506" t="s">
        <v>0</v>
      </c>
      <c r="C506">
        <v>4</v>
      </c>
      <c r="D506" t="s">
        <v>37</v>
      </c>
      <c r="E506" t="s">
        <v>1</v>
      </c>
      <c r="F506" t="s">
        <v>38</v>
      </c>
    </row>
    <row r="507" spans="1:6" x14ac:dyDescent="0.2">
      <c r="A507" s="1">
        <v>42814.54047453704</v>
      </c>
      <c r="B507" t="s">
        <v>0</v>
      </c>
      <c r="C507">
        <v>4</v>
      </c>
      <c r="D507" t="s">
        <v>37</v>
      </c>
      <c r="E507" t="s">
        <v>1</v>
      </c>
      <c r="F507" t="s">
        <v>38</v>
      </c>
    </row>
    <row r="508" spans="1:6" x14ac:dyDescent="0.2">
      <c r="A508" s="1">
        <v>42814.605208333334</v>
      </c>
      <c r="B508" t="s">
        <v>0</v>
      </c>
      <c r="C508">
        <v>2</v>
      </c>
      <c r="D508" t="s">
        <v>37</v>
      </c>
      <c r="E508" t="s">
        <v>1</v>
      </c>
      <c r="F508" t="s">
        <v>38</v>
      </c>
    </row>
    <row r="509" spans="1:6" x14ac:dyDescent="0.2">
      <c r="A509" s="1">
        <v>42814.633900462963</v>
      </c>
      <c r="B509" t="s">
        <v>0</v>
      </c>
      <c r="C509">
        <v>4</v>
      </c>
      <c r="D509" t="s">
        <v>37</v>
      </c>
      <c r="E509" t="s">
        <v>1</v>
      </c>
      <c r="F509" t="s">
        <v>38</v>
      </c>
    </row>
    <row r="510" spans="1:6" x14ac:dyDescent="0.2">
      <c r="A510" s="1">
        <v>42815.443668981483</v>
      </c>
      <c r="B510" t="s">
        <v>0</v>
      </c>
      <c r="C510">
        <v>4</v>
      </c>
      <c r="D510" t="s">
        <v>37</v>
      </c>
      <c r="E510" t="s">
        <v>1</v>
      </c>
      <c r="F510" t="s">
        <v>38</v>
      </c>
    </row>
    <row r="511" spans="1:6" x14ac:dyDescent="0.2">
      <c r="A511" s="1">
        <v>42815.474502314813</v>
      </c>
      <c r="B511" t="s">
        <v>0</v>
      </c>
      <c r="C511">
        <v>4</v>
      </c>
      <c r="D511" t="s">
        <v>37</v>
      </c>
      <c r="E511" t="s">
        <v>1</v>
      </c>
      <c r="F511" t="s">
        <v>38</v>
      </c>
    </row>
    <row r="512" spans="1:6" x14ac:dyDescent="0.2">
      <c r="A512" s="1">
        <v>42815.545266203706</v>
      </c>
      <c r="B512" t="s">
        <v>0</v>
      </c>
      <c r="C512">
        <v>5</v>
      </c>
      <c r="D512" t="s">
        <v>37</v>
      </c>
      <c r="E512" t="s">
        <v>1</v>
      </c>
      <c r="F512" t="s">
        <v>38</v>
      </c>
    </row>
    <row r="513" spans="1:6" x14ac:dyDescent="0.2">
      <c r="A513" s="1">
        <v>42815.575787037036</v>
      </c>
      <c r="B513" t="s">
        <v>0</v>
      </c>
      <c r="C513">
        <v>3</v>
      </c>
      <c r="D513" t="s">
        <v>37</v>
      </c>
      <c r="E513" t="s">
        <v>1</v>
      </c>
      <c r="F513" t="s">
        <v>38</v>
      </c>
    </row>
    <row r="514" spans="1:6" x14ac:dyDescent="0.2">
      <c r="A514" s="1">
        <v>42815.575821759259</v>
      </c>
      <c r="B514" t="s">
        <v>0</v>
      </c>
      <c r="C514">
        <v>3</v>
      </c>
      <c r="D514" t="s">
        <v>37</v>
      </c>
      <c r="E514" t="s">
        <v>1</v>
      </c>
      <c r="F514" t="s">
        <v>38</v>
      </c>
    </row>
    <row r="515" spans="1:6" x14ac:dyDescent="0.2">
      <c r="A515" s="1">
        <v>42815.639224537037</v>
      </c>
      <c r="B515" t="s">
        <v>0</v>
      </c>
      <c r="C515">
        <v>3</v>
      </c>
      <c r="D515" t="s">
        <v>37</v>
      </c>
      <c r="E515" t="s">
        <v>1</v>
      </c>
      <c r="F515" t="s">
        <v>38</v>
      </c>
    </row>
    <row r="516" spans="1:6" x14ac:dyDescent="0.2">
      <c r="A516" s="1">
        <v>42816.341932870368</v>
      </c>
      <c r="B516" t="s">
        <v>0</v>
      </c>
      <c r="C516">
        <v>3</v>
      </c>
      <c r="D516" t="s">
        <v>37</v>
      </c>
      <c r="E516" t="s">
        <v>1</v>
      </c>
      <c r="F516" t="s">
        <v>38</v>
      </c>
    </row>
    <row r="517" spans="1:6" x14ac:dyDescent="0.2">
      <c r="A517" s="1">
        <v>42816.404942129629</v>
      </c>
      <c r="B517" t="s">
        <v>0</v>
      </c>
      <c r="C517">
        <v>3</v>
      </c>
      <c r="D517" t="s">
        <v>37</v>
      </c>
      <c r="E517" t="s">
        <v>1</v>
      </c>
      <c r="F517" t="s">
        <v>38</v>
      </c>
    </row>
    <row r="518" spans="1:6" x14ac:dyDescent="0.2">
      <c r="A518" s="1">
        <v>42816.418356481481</v>
      </c>
      <c r="B518" t="s">
        <v>0</v>
      </c>
      <c r="C518">
        <v>4</v>
      </c>
      <c r="D518" t="s">
        <v>37</v>
      </c>
      <c r="E518" t="s">
        <v>1</v>
      </c>
      <c r="F518" t="s">
        <v>38</v>
      </c>
    </row>
    <row r="519" spans="1:6" x14ac:dyDescent="0.2">
      <c r="A519" s="1">
        <v>42816.512546296297</v>
      </c>
      <c r="B519" t="s">
        <v>0</v>
      </c>
      <c r="C519">
        <v>5</v>
      </c>
      <c r="D519" t="s">
        <v>37</v>
      </c>
      <c r="E519" t="s">
        <v>1</v>
      </c>
      <c r="F519" t="s">
        <v>38</v>
      </c>
    </row>
    <row r="520" spans="1:6" x14ac:dyDescent="0.2">
      <c r="A520" s="1">
        <v>42816.529074074075</v>
      </c>
      <c r="B520" t="s">
        <v>0</v>
      </c>
      <c r="C520">
        <v>4</v>
      </c>
      <c r="D520" t="s">
        <v>37</v>
      </c>
      <c r="E520" t="s">
        <v>1</v>
      </c>
      <c r="F520" t="s">
        <v>38</v>
      </c>
    </row>
    <row r="521" spans="1:6" x14ac:dyDescent="0.2">
      <c r="A521" s="1">
        <v>42816.68346064815</v>
      </c>
      <c r="B521" t="s">
        <v>0</v>
      </c>
      <c r="C521">
        <v>4</v>
      </c>
      <c r="D521" t="s">
        <v>37</v>
      </c>
      <c r="E521" t="s">
        <v>1</v>
      </c>
      <c r="F521" t="s">
        <v>38</v>
      </c>
    </row>
    <row r="522" spans="1:6" x14ac:dyDescent="0.2">
      <c r="A522" s="1">
        <v>42816.722581018519</v>
      </c>
      <c r="B522" t="s">
        <v>0</v>
      </c>
      <c r="C522">
        <v>4</v>
      </c>
      <c r="D522" t="s">
        <v>37</v>
      </c>
      <c r="E522" t="s">
        <v>1</v>
      </c>
      <c r="F522" t="s">
        <v>38</v>
      </c>
    </row>
    <row r="523" spans="1:6" x14ac:dyDescent="0.2">
      <c r="A523" s="1">
        <v>42817.404942129629</v>
      </c>
      <c r="B523" t="s">
        <v>0</v>
      </c>
      <c r="C523">
        <v>3</v>
      </c>
      <c r="D523" t="s">
        <v>37</v>
      </c>
      <c r="E523" t="s">
        <v>1</v>
      </c>
      <c r="F523" t="s">
        <v>38</v>
      </c>
    </row>
    <row r="524" spans="1:6" x14ac:dyDescent="0.2">
      <c r="A524" s="1">
        <v>42817.404953703706</v>
      </c>
      <c r="B524" t="s">
        <v>0</v>
      </c>
      <c r="C524">
        <v>3</v>
      </c>
      <c r="D524" t="s">
        <v>37</v>
      </c>
      <c r="E524" t="s">
        <v>1</v>
      </c>
      <c r="F524" t="s">
        <v>38</v>
      </c>
    </row>
    <row r="525" spans="1:6" x14ac:dyDescent="0.2">
      <c r="A525" s="1">
        <v>42817.404965277776</v>
      </c>
      <c r="B525" t="s">
        <v>0</v>
      </c>
      <c r="C525">
        <v>4</v>
      </c>
      <c r="D525" t="s">
        <v>37</v>
      </c>
      <c r="E525" t="s">
        <v>1</v>
      </c>
      <c r="F525" t="s">
        <v>38</v>
      </c>
    </row>
    <row r="526" spans="1:6" x14ac:dyDescent="0.2">
      <c r="A526" s="1">
        <v>42817.427731481483</v>
      </c>
      <c r="B526" t="s">
        <v>0</v>
      </c>
      <c r="C526">
        <v>4</v>
      </c>
      <c r="D526" t="s">
        <v>37</v>
      </c>
      <c r="E526" t="s">
        <v>1</v>
      </c>
      <c r="F526" t="s">
        <v>38</v>
      </c>
    </row>
    <row r="527" spans="1:6" x14ac:dyDescent="0.2">
      <c r="A527" s="1">
        <v>42817.543680555558</v>
      </c>
      <c r="B527" t="s">
        <v>0</v>
      </c>
      <c r="C527">
        <v>3</v>
      </c>
      <c r="D527" t="s">
        <v>37</v>
      </c>
      <c r="E527" t="s">
        <v>1</v>
      </c>
      <c r="F527" t="s">
        <v>38</v>
      </c>
    </row>
    <row r="528" spans="1:6" x14ac:dyDescent="0.2">
      <c r="A528" s="1">
        <v>42817.642534722225</v>
      </c>
      <c r="B528" t="s">
        <v>0</v>
      </c>
      <c r="C528">
        <v>5</v>
      </c>
      <c r="D528" t="s">
        <v>37</v>
      </c>
      <c r="E528" t="s">
        <v>1</v>
      </c>
      <c r="F528" t="s">
        <v>38</v>
      </c>
    </row>
    <row r="529" spans="1:6" x14ac:dyDescent="0.2">
      <c r="A529" s="1">
        <v>42817.647164351853</v>
      </c>
      <c r="B529" t="s">
        <v>0</v>
      </c>
      <c r="C529">
        <v>4</v>
      </c>
      <c r="D529" t="s">
        <v>37</v>
      </c>
      <c r="E529" t="s">
        <v>1</v>
      </c>
      <c r="F529" t="s">
        <v>38</v>
      </c>
    </row>
    <row r="530" spans="1:6" x14ac:dyDescent="0.2">
      <c r="A530" s="1">
        <v>42818.370312500003</v>
      </c>
      <c r="B530" t="s">
        <v>0</v>
      </c>
      <c r="C530">
        <v>4</v>
      </c>
      <c r="D530" t="s">
        <v>37</v>
      </c>
      <c r="E530" t="s">
        <v>1</v>
      </c>
      <c r="F530" t="s">
        <v>38</v>
      </c>
    </row>
    <row r="531" spans="1:6" x14ac:dyDescent="0.2">
      <c r="A531" s="1">
        <v>42818.431655092594</v>
      </c>
      <c r="B531" t="s">
        <v>0</v>
      </c>
      <c r="C531">
        <v>4</v>
      </c>
      <c r="D531" t="s">
        <v>37</v>
      </c>
      <c r="E531" t="s">
        <v>1</v>
      </c>
      <c r="F531" t="s">
        <v>38</v>
      </c>
    </row>
    <row r="532" spans="1:6" x14ac:dyDescent="0.2">
      <c r="A532" s="1">
        <v>42818.533680555556</v>
      </c>
      <c r="B532" t="s">
        <v>0</v>
      </c>
      <c r="C532">
        <v>4</v>
      </c>
      <c r="D532" t="s">
        <v>37</v>
      </c>
      <c r="E532" t="s">
        <v>1</v>
      </c>
      <c r="F532" t="s">
        <v>38</v>
      </c>
    </row>
    <row r="533" spans="1:6" x14ac:dyDescent="0.2">
      <c r="A533" s="1">
        <v>42818.536400462966</v>
      </c>
      <c r="B533" t="s">
        <v>0</v>
      </c>
      <c r="C533">
        <v>4</v>
      </c>
      <c r="D533" t="s">
        <v>37</v>
      </c>
      <c r="E533" t="s">
        <v>1</v>
      </c>
      <c r="F533" t="s">
        <v>38</v>
      </c>
    </row>
    <row r="534" spans="1:6" x14ac:dyDescent="0.2">
      <c r="A534" s="1">
        <v>42818.568460648145</v>
      </c>
      <c r="B534" t="s">
        <v>0</v>
      </c>
      <c r="C534">
        <v>5</v>
      </c>
      <c r="D534" t="s">
        <v>37</v>
      </c>
      <c r="E534" t="s">
        <v>1</v>
      </c>
      <c r="F534" t="s">
        <v>38</v>
      </c>
    </row>
    <row r="535" spans="1:6" x14ac:dyDescent="0.2">
      <c r="A535" s="1">
        <v>42818.586145833331</v>
      </c>
      <c r="B535" t="s">
        <v>0</v>
      </c>
      <c r="C535">
        <v>4</v>
      </c>
      <c r="D535" t="s">
        <v>37</v>
      </c>
      <c r="E535" t="s">
        <v>1</v>
      </c>
      <c r="F535" t="s">
        <v>38</v>
      </c>
    </row>
    <row r="536" spans="1:6" x14ac:dyDescent="0.2">
      <c r="A536" s="1">
        <v>42818.597002314818</v>
      </c>
      <c r="B536" t="s">
        <v>0</v>
      </c>
      <c r="C536">
        <v>4</v>
      </c>
      <c r="D536" t="s">
        <v>37</v>
      </c>
      <c r="E536" t="s">
        <v>1</v>
      </c>
      <c r="F536" t="s">
        <v>38</v>
      </c>
    </row>
    <row r="537" spans="1:6" x14ac:dyDescent="0.2">
      <c r="A537" s="1">
        <v>42818.697233796294</v>
      </c>
      <c r="B537" t="s">
        <v>0</v>
      </c>
      <c r="C537">
        <v>4</v>
      </c>
      <c r="D537" t="s">
        <v>37</v>
      </c>
      <c r="E537" t="s">
        <v>1</v>
      </c>
      <c r="F537" t="s">
        <v>38</v>
      </c>
    </row>
    <row r="538" spans="1:6" x14ac:dyDescent="0.2">
      <c r="A538" s="1">
        <v>42819.449745370373</v>
      </c>
      <c r="B538" t="s">
        <v>0</v>
      </c>
      <c r="C538">
        <v>2</v>
      </c>
      <c r="D538" t="s">
        <v>37</v>
      </c>
      <c r="E538" t="s">
        <v>1</v>
      </c>
      <c r="F538" t="s">
        <v>38</v>
      </c>
    </row>
    <row r="539" spans="1:6" x14ac:dyDescent="0.2">
      <c r="A539" s="1">
        <v>42821.38653935185</v>
      </c>
      <c r="B539" t="s">
        <v>0</v>
      </c>
      <c r="C539">
        <v>4</v>
      </c>
      <c r="D539" t="s">
        <v>37</v>
      </c>
      <c r="E539" t="s">
        <v>1</v>
      </c>
      <c r="F539" t="s">
        <v>38</v>
      </c>
    </row>
    <row r="540" spans="1:6" x14ac:dyDescent="0.2">
      <c r="A540" s="1">
        <v>42821.454756944448</v>
      </c>
      <c r="B540" t="s">
        <v>0</v>
      </c>
      <c r="C540">
        <v>3</v>
      </c>
      <c r="D540" t="s">
        <v>21</v>
      </c>
      <c r="E540" t="s">
        <v>1</v>
      </c>
      <c r="F540" t="s">
        <v>39</v>
      </c>
    </row>
    <row r="541" spans="1:6" x14ac:dyDescent="0.2">
      <c r="A541" s="1">
        <v>42821.515335648146</v>
      </c>
      <c r="B541" t="s">
        <v>0</v>
      </c>
      <c r="C541">
        <v>4</v>
      </c>
      <c r="D541" t="s">
        <v>21</v>
      </c>
      <c r="E541" t="s">
        <v>1</v>
      </c>
      <c r="F541" t="s">
        <v>39</v>
      </c>
    </row>
    <row r="542" spans="1:6" x14ac:dyDescent="0.2">
      <c r="A542" s="1">
        <v>42821.57130787037</v>
      </c>
      <c r="B542" t="s">
        <v>0</v>
      </c>
      <c r="C542">
        <v>3</v>
      </c>
      <c r="D542" t="s">
        <v>21</v>
      </c>
      <c r="E542" t="s">
        <v>1</v>
      </c>
      <c r="F542" t="s">
        <v>39</v>
      </c>
    </row>
    <row r="543" spans="1:6" x14ac:dyDescent="0.2">
      <c r="A543" s="1">
        <v>42821.65556712963</v>
      </c>
      <c r="B543" t="s">
        <v>0</v>
      </c>
      <c r="C543">
        <v>4</v>
      </c>
      <c r="D543" t="s">
        <v>21</v>
      </c>
      <c r="E543" t="s">
        <v>1</v>
      </c>
      <c r="F543" t="s">
        <v>39</v>
      </c>
    </row>
    <row r="544" spans="1:6" x14ac:dyDescent="0.2">
      <c r="A544" s="1">
        <v>42821.655601851853</v>
      </c>
      <c r="B544" t="s">
        <v>0</v>
      </c>
      <c r="C544">
        <v>3</v>
      </c>
      <c r="D544" t="s">
        <v>21</v>
      </c>
      <c r="E544" t="s">
        <v>1</v>
      </c>
      <c r="F544" t="s">
        <v>39</v>
      </c>
    </row>
    <row r="545" spans="1:6" x14ac:dyDescent="0.2">
      <c r="A545" s="1">
        <v>42822.353796296295</v>
      </c>
      <c r="B545" t="s">
        <v>0</v>
      </c>
      <c r="C545">
        <v>3</v>
      </c>
      <c r="D545" t="s">
        <v>21</v>
      </c>
      <c r="E545" t="s">
        <v>1</v>
      </c>
      <c r="F545" t="s">
        <v>39</v>
      </c>
    </row>
    <row r="546" spans="1:6" x14ac:dyDescent="0.2">
      <c r="A546" s="1">
        <v>42822.492847222224</v>
      </c>
      <c r="B546" t="s">
        <v>0</v>
      </c>
      <c r="C546">
        <v>3</v>
      </c>
      <c r="D546" t="s">
        <v>21</v>
      </c>
      <c r="E546" t="s">
        <v>1</v>
      </c>
      <c r="F546" t="s">
        <v>39</v>
      </c>
    </row>
    <row r="547" spans="1:6" x14ac:dyDescent="0.2">
      <c r="A547" s="1">
        <v>42822.530138888891</v>
      </c>
      <c r="B547" t="s">
        <v>0</v>
      </c>
      <c r="C547">
        <v>3</v>
      </c>
      <c r="D547" t="s">
        <v>21</v>
      </c>
      <c r="E547" t="s">
        <v>1</v>
      </c>
      <c r="F547" t="s">
        <v>39</v>
      </c>
    </row>
    <row r="548" spans="1:6" x14ac:dyDescent="0.2">
      <c r="A548" s="1">
        <v>42822.588969907411</v>
      </c>
      <c r="B548" t="s">
        <v>0</v>
      </c>
      <c r="C548">
        <v>4</v>
      </c>
      <c r="D548" t="s">
        <v>21</v>
      </c>
      <c r="E548" t="s">
        <v>1</v>
      </c>
      <c r="F548" t="s">
        <v>39</v>
      </c>
    </row>
    <row r="549" spans="1:6" x14ac:dyDescent="0.2">
      <c r="A549" s="1">
        <v>42822.634664351855</v>
      </c>
      <c r="B549" t="s">
        <v>0</v>
      </c>
      <c r="C549">
        <v>3</v>
      </c>
      <c r="D549" t="s">
        <v>21</v>
      </c>
      <c r="E549" t="s">
        <v>1</v>
      </c>
      <c r="F549" t="s">
        <v>39</v>
      </c>
    </row>
    <row r="550" spans="1:6" x14ac:dyDescent="0.2">
      <c r="A550" s="1">
        <v>42823.414398148147</v>
      </c>
      <c r="B550" t="s">
        <v>0</v>
      </c>
      <c r="C550">
        <v>4</v>
      </c>
      <c r="D550" t="s">
        <v>21</v>
      </c>
      <c r="E550" t="s">
        <v>1</v>
      </c>
      <c r="F550" t="s">
        <v>39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opLeftCell="A13" workbookViewId="0">
      <selection activeCell="D48" sqref="D48"/>
    </sheetView>
  </sheetViews>
  <sheetFormatPr baseColWidth="10" defaultRowHeight="12.75" x14ac:dyDescent="0.2"/>
  <sheetData>
    <row r="2" spans="1:12" x14ac:dyDescent="0.2">
      <c r="A2">
        <v>1</v>
      </c>
      <c r="B2">
        <f>SUMPRODUCT((DAY('01-Daten'!A:A)=I2)*('01-Daten'!C:C))</f>
        <v>69</v>
      </c>
      <c r="C2">
        <f>SUMPRODUCT((DAY('01-Daten'!A:A)=I2)*1)</f>
        <v>23</v>
      </c>
      <c r="D2">
        <f>IF(C2 &gt; 0,ROUND(B2/C2,2),0)</f>
        <v>3</v>
      </c>
      <c r="F2">
        <f>IF(C2&gt;0,C2,#N/A)</f>
        <v>23</v>
      </c>
      <c r="G2">
        <f>IF(C2 &gt; 0,ROUND(B2/C2,2),#N/A)</f>
        <v>3</v>
      </c>
      <c r="I2">
        <f>DAY('01-Daten'!A2)</f>
        <v>1</v>
      </c>
    </row>
    <row r="3" spans="1:12" x14ac:dyDescent="0.2">
      <c r="A3">
        <v>2</v>
      </c>
      <c r="B3">
        <f>SUMPRODUCT((DAY('01-Daten'!A:A)=I3)*('01-Daten'!C:C))</f>
        <v>42</v>
      </c>
      <c r="C3">
        <f>SUMPRODUCT((DAY('01-Daten'!A:A)=I3)*1)</f>
        <v>15</v>
      </c>
      <c r="D3">
        <f t="shared" ref="D3:D31" si="0">IF(C3 &gt; 0,ROUND(B3/C3,2),0)</f>
        <v>2.8</v>
      </c>
      <c r="E3" t="str">
        <f>IF((DAY('01-Daten'!A:A)=A3),'01-Daten'!#REF!,"")</f>
        <v/>
      </c>
      <c r="F3">
        <f t="shared" ref="F3:F31" si="1">IF(C3&gt;0,C3,#N/A)</f>
        <v>15</v>
      </c>
      <c r="G3">
        <f t="shared" ref="G3:G31" si="2">IF(C3 &gt; 0,ROUND(B3/C3,2),#N/A)</f>
        <v>2.8</v>
      </c>
      <c r="I3">
        <f>MOD(I2, 31) + 1</f>
        <v>2</v>
      </c>
      <c r="L3">
        <f>C3-SUMPRODUCT((DAY('01-Daten'!A:A)=A3)*('01-Daten'!F3='01-Daten'!F4)*1)</f>
        <v>0</v>
      </c>
    </row>
    <row r="4" spans="1:12" x14ac:dyDescent="0.2">
      <c r="A4">
        <v>3</v>
      </c>
      <c r="B4">
        <f>SUMPRODUCT((DAY('01-Daten'!A:A)=I4)*('01-Daten'!C:C))</f>
        <v>88</v>
      </c>
      <c r="C4">
        <f>SUMPRODUCT((DAY('01-Daten'!A:A)=I4)*1)</f>
        <v>29</v>
      </c>
      <c r="D4">
        <f t="shared" si="0"/>
        <v>3.03</v>
      </c>
      <c r="E4" t="str">
        <f>IF((DAY('01-Daten'!A:A)=A4),'01-Daten'!#REF!,"")</f>
        <v/>
      </c>
      <c r="F4">
        <f t="shared" si="1"/>
        <v>29</v>
      </c>
      <c r="G4">
        <f t="shared" si="2"/>
        <v>3.03</v>
      </c>
      <c r="I4">
        <f t="shared" ref="I4:I32" si="3">MOD(I3, 31) + 1</f>
        <v>3</v>
      </c>
      <c r="L4" t="str">
        <f>IF((DAY('01-Daten'!A:A)=A2),'01-Daten'!F:F,"")</f>
        <v>Tchibo Espresso Mailänder Art</v>
      </c>
    </row>
    <row r="5" spans="1:12" x14ac:dyDescent="0.2">
      <c r="A5">
        <v>4</v>
      </c>
      <c r="B5">
        <f>SUMPRODUCT((DAY('01-Daten'!A:A)=I5)*('01-Daten'!C:C))</f>
        <v>21</v>
      </c>
      <c r="C5">
        <f>SUMPRODUCT((DAY('01-Daten'!A:A)=I5)*1)</f>
        <v>6</v>
      </c>
      <c r="D5">
        <f t="shared" si="0"/>
        <v>3.5</v>
      </c>
      <c r="E5" t="str">
        <f>IF((DAY('01-Daten'!A:A)=A5),'01-Daten'!#REF!,"")</f>
        <v/>
      </c>
      <c r="F5">
        <f t="shared" si="1"/>
        <v>6</v>
      </c>
      <c r="G5">
        <f t="shared" si="2"/>
        <v>3.5</v>
      </c>
      <c r="I5">
        <f t="shared" si="3"/>
        <v>4</v>
      </c>
    </row>
    <row r="6" spans="1:12" x14ac:dyDescent="0.2">
      <c r="A6">
        <v>5</v>
      </c>
      <c r="B6">
        <f>SUMPRODUCT((DAY('01-Daten'!A:A)=I6)*('01-Daten'!C:C))</f>
        <v>8</v>
      </c>
      <c r="C6">
        <f>SUMPRODUCT((DAY('01-Daten'!A:A)=I6)*1)</f>
        <v>3</v>
      </c>
      <c r="D6">
        <f t="shared" si="0"/>
        <v>2.67</v>
      </c>
      <c r="E6" t="str">
        <f>IF((DAY('01-Daten'!A:A)=A6),'01-Daten'!#REF!,"")</f>
        <v/>
      </c>
      <c r="F6">
        <f t="shared" si="1"/>
        <v>3</v>
      </c>
      <c r="G6">
        <f t="shared" si="2"/>
        <v>2.67</v>
      </c>
      <c r="I6">
        <f t="shared" si="3"/>
        <v>5</v>
      </c>
    </row>
    <row r="7" spans="1:12" x14ac:dyDescent="0.2">
      <c r="A7">
        <v>6</v>
      </c>
      <c r="B7">
        <f>SUMPRODUCT((DAY('01-Daten'!A:A)=I7)*('01-Daten'!C:C))</f>
        <v>78</v>
      </c>
      <c r="C7">
        <f>SUMPRODUCT((DAY('01-Daten'!A:A)=I7)*1)</f>
        <v>25</v>
      </c>
      <c r="D7">
        <f t="shared" si="0"/>
        <v>3.12</v>
      </c>
      <c r="E7" t="str">
        <f>IF((DAY('01-Daten'!A:A)=A7),'01-Daten'!#REF!,"")</f>
        <v/>
      </c>
      <c r="F7">
        <f t="shared" si="1"/>
        <v>25</v>
      </c>
      <c r="G7">
        <f t="shared" si="2"/>
        <v>3.12</v>
      </c>
      <c r="I7">
        <f t="shared" si="3"/>
        <v>6</v>
      </c>
    </row>
    <row r="8" spans="1:12" x14ac:dyDescent="0.2">
      <c r="A8">
        <v>7</v>
      </c>
      <c r="B8">
        <f>SUMPRODUCT((DAY('01-Daten'!A:A)=I8)*('01-Daten'!C:C))</f>
        <v>65</v>
      </c>
      <c r="C8">
        <f>SUMPRODUCT((DAY('01-Daten'!A:A)=I8)*1)</f>
        <v>17</v>
      </c>
      <c r="D8">
        <f t="shared" si="0"/>
        <v>3.82</v>
      </c>
      <c r="E8" t="str">
        <f>IF((DAY('01-Daten'!A:A)=A8),'01-Daten'!#REF!,"")</f>
        <v/>
      </c>
      <c r="F8">
        <f t="shared" si="1"/>
        <v>17</v>
      </c>
      <c r="G8">
        <f t="shared" si="2"/>
        <v>3.82</v>
      </c>
      <c r="I8">
        <f t="shared" si="3"/>
        <v>7</v>
      </c>
    </row>
    <row r="9" spans="1:12" x14ac:dyDescent="0.2">
      <c r="A9">
        <v>8</v>
      </c>
      <c r="B9">
        <f>SUMPRODUCT((DAY('01-Daten'!A:A)=I9)*('01-Daten'!C:C))</f>
        <v>54</v>
      </c>
      <c r="C9">
        <f>SUMPRODUCT((DAY('01-Daten'!A:A)=I9)*1)</f>
        <v>15</v>
      </c>
      <c r="D9">
        <f t="shared" si="0"/>
        <v>3.6</v>
      </c>
      <c r="E9" t="str">
        <f>IF((DAY('01-Daten'!A:A)=A9),'01-Daten'!#REF!,"")</f>
        <v/>
      </c>
      <c r="F9">
        <f t="shared" si="1"/>
        <v>15</v>
      </c>
      <c r="G9">
        <f t="shared" si="2"/>
        <v>3.6</v>
      </c>
      <c r="I9">
        <f t="shared" si="3"/>
        <v>8</v>
      </c>
    </row>
    <row r="10" spans="1:12" x14ac:dyDescent="0.2">
      <c r="A10">
        <v>9</v>
      </c>
      <c r="B10">
        <f>SUMPRODUCT((DAY('01-Daten'!A:A)=I10)*('01-Daten'!C:C))</f>
        <v>66</v>
      </c>
      <c r="C10">
        <f>SUMPRODUCT((DAY('01-Daten'!A:A)=I10)*1)</f>
        <v>21</v>
      </c>
      <c r="D10">
        <f t="shared" si="0"/>
        <v>3.14</v>
      </c>
      <c r="E10" t="str">
        <f>IF((DAY('01-Daten'!A:A)=A10),'01-Daten'!#REF!,"")</f>
        <v/>
      </c>
      <c r="F10">
        <f t="shared" si="1"/>
        <v>21</v>
      </c>
      <c r="G10">
        <f t="shared" si="2"/>
        <v>3.14</v>
      </c>
      <c r="I10">
        <f t="shared" si="3"/>
        <v>9</v>
      </c>
    </row>
    <row r="11" spans="1:12" x14ac:dyDescent="0.2">
      <c r="A11">
        <v>10</v>
      </c>
      <c r="B11">
        <f>SUMPRODUCT((DAY('01-Daten'!A:A)=I11)*('01-Daten'!C:C))</f>
        <v>69</v>
      </c>
      <c r="C11">
        <f>SUMPRODUCT((DAY('01-Daten'!A:A)=I11)*1)</f>
        <v>25</v>
      </c>
      <c r="D11">
        <f t="shared" si="0"/>
        <v>2.76</v>
      </c>
      <c r="E11" t="str">
        <f>IF((DAY('01-Daten'!A:A)=A11),'01-Daten'!#REF!,"")</f>
        <v/>
      </c>
      <c r="F11">
        <f t="shared" si="1"/>
        <v>25</v>
      </c>
      <c r="G11">
        <f t="shared" si="2"/>
        <v>2.76</v>
      </c>
      <c r="I11">
        <f t="shared" si="3"/>
        <v>10</v>
      </c>
    </row>
    <row r="12" spans="1:12" x14ac:dyDescent="0.2">
      <c r="A12">
        <v>11</v>
      </c>
      <c r="B12">
        <f>SUMPRODUCT((DAY('01-Daten'!A:A)=I12)*('01-Daten'!C:C))</f>
        <v>10</v>
      </c>
      <c r="C12">
        <f>SUMPRODUCT((DAY('01-Daten'!A:A)=I12)*1)</f>
        <v>5</v>
      </c>
      <c r="D12">
        <f t="shared" si="0"/>
        <v>2</v>
      </c>
      <c r="E12" t="str">
        <f>IF((DAY('01-Daten'!A:A)=A12),'01-Daten'!#REF!,"")</f>
        <v/>
      </c>
      <c r="F12">
        <f t="shared" si="1"/>
        <v>5</v>
      </c>
      <c r="G12">
        <f t="shared" si="2"/>
        <v>2</v>
      </c>
      <c r="I12">
        <f t="shared" si="3"/>
        <v>11</v>
      </c>
    </row>
    <row r="13" spans="1:12" x14ac:dyDescent="0.2">
      <c r="A13">
        <v>12</v>
      </c>
      <c r="B13">
        <f>SUMPRODUCT((DAY('01-Daten'!A:A)=I13)*('01-Daten'!C:C))</f>
        <v>25</v>
      </c>
      <c r="C13">
        <f>SUMPRODUCT((DAY('01-Daten'!A:A)=I13)*1)</f>
        <v>16</v>
      </c>
      <c r="D13">
        <f t="shared" si="0"/>
        <v>1.56</v>
      </c>
      <c r="E13" t="str">
        <f>IF((DAY('01-Daten'!A:A)=A13),'01-Daten'!#REF!,"")</f>
        <v/>
      </c>
      <c r="F13">
        <f t="shared" si="1"/>
        <v>16</v>
      </c>
      <c r="G13">
        <f t="shared" si="2"/>
        <v>1.56</v>
      </c>
      <c r="I13">
        <f t="shared" si="3"/>
        <v>12</v>
      </c>
    </row>
    <row r="14" spans="1:12" x14ac:dyDescent="0.2">
      <c r="A14">
        <v>13</v>
      </c>
      <c r="B14">
        <f>SUMPRODUCT((DAY('01-Daten'!A:A)=I14)*('01-Daten'!C:C))</f>
        <v>66</v>
      </c>
      <c r="C14">
        <f>SUMPRODUCT((DAY('01-Daten'!A:A)=I14)*1)</f>
        <v>21</v>
      </c>
      <c r="D14">
        <f t="shared" si="0"/>
        <v>3.14</v>
      </c>
      <c r="E14" t="str">
        <f>IF((DAY('01-Daten'!A:A)=A14),'01-Daten'!#REF!,"")</f>
        <v/>
      </c>
      <c r="F14">
        <f t="shared" si="1"/>
        <v>21</v>
      </c>
      <c r="G14">
        <f t="shared" si="2"/>
        <v>3.14</v>
      </c>
      <c r="I14">
        <f t="shared" si="3"/>
        <v>13</v>
      </c>
    </row>
    <row r="15" spans="1:12" x14ac:dyDescent="0.2">
      <c r="A15">
        <v>14</v>
      </c>
      <c r="B15">
        <f>SUMPRODUCT((DAY('01-Daten'!A:A)=I15)*('01-Daten'!C:C))</f>
        <v>117</v>
      </c>
      <c r="C15">
        <f>SUMPRODUCT((DAY('01-Daten'!A:A)=I15)*1)</f>
        <v>32</v>
      </c>
      <c r="D15">
        <f t="shared" si="0"/>
        <v>3.66</v>
      </c>
      <c r="E15" t="str">
        <f>IF((DAY('01-Daten'!A:A)=A15),'01-Daten'!#REF!,"")</f>
        <v/>
      </c>
      <c r="F15">
        <f t="shared" si="1"/>
        <v>32</v>
      </c>
      <c r="G15">
        <f t="shared" si="2"/>
        <v>3.66</v>
      </c>
      <c r="I15">
        <f t="shared" si="3"/>
        <v>14</v>
      </c>
    </row>
    <row r="16" spans="1:12" x14ac:dyDescent="0.2">
      <c r="A16">
        <v>15</v>
      </c>
      <c r="B16">
        <f>SUMPRODUCT((DAY('01-Daten'!A:A)=I16)*('01-Daten'!C:C))</f>
        <v>57</v>
      </c>
      <c r="C16">
        <f>SUMPRODUCT((DAY('01-Daten'!A:A)=I16)*1)</f>
        <v>20</v>
      </c>
      <c r="D16">
        <f t="shared" si="0"/>
        <v>2.85</v>
      </c>
      <c r="E16" t="str">
        <f>IF((DAY('01-Daten'!A:A)=A16),'01-Daten'!#REF!,"")</f>
        <v/>
      </c>
      <c r="F16">
        <f t="shared" si="1"/>
        <v>20</v>
      </c>
      <c r="G16">
        <f t="shared" si="2"/>
        <v>2.85</v>
      </c>
      <c r="I16">
        <f t="shared" si="3"/>
        <v>15</v>
      </c>
    </row>
    <row r="17" spans="1:9" x14ac:dyDescent="0.2">
      <c r="A17">
        <v>16</v>
      </c>
      <c r="B17">
        <f>SUMPRODUCT((DAY('01-Daten'!A:A)=I17)*('01-Daten'!C:C))</f>
        <v>90</v>
      </c>
      <c r="C17">
        <f>SUMPRODUCT((DAY('01-Daten'!A:A)=I17)*1)</f>
        <v>29</v>
      </c>
      <c r="D17">
        <f t="shared" si="0"/>
        <v>3.1</v>
      </c>
      <c r="E17" t="str">
        <f>IF((DAY('01-Daten'!A:A)=A17),'01-Daten'!#REF!,"")</f>
        <v/>
      </c>
      <c r="F17">
        <f t="shared" si="1"/>
        <v>29</v>
      </c>
      <c r="G17">
        <f t="shared" si="2"/>
        <v>3.1</v>
      </c>
      <c r="I17">
        <f t="shared" si="3"/>
        <v>16</v>
      </c>
    </row>
    <row r="18" spans="1:9" x14ac:dyDescent="0.2">
      <c r="A18">
        <v>17</v>
      </c>
      <c r="B18">
        <f>SUMPRODUCT((DAY('01-Daten'!A:A)=I18)*('01-Daten'!C:C))</f>
        <v>74</v>
      </c>
      <c r="C18">
        <f>SUMPRODUCT((DAY('01-Daten'!A:A)=I18)*1)</f>
        <v>22</v>
      </c>
      <c r="D18">
        <f t="shared" si="0"/>
        <v>3.36</v>
      </c>
      <c r="E18" t="str">
        <f>IF((DAY('01-Daten'!A:A)=A18),'01-Daten'!#REF!,"")</f>
        <v/>
      </c>
      <c r="F18">
        <f t="shared" si="1"/>
        <v>22</v>
      </c>
      <c r="G18">
        <f t="shared" si="2"/>
        <v>3.36</v>
      </c>
      <c r="I18">
        <f t="shared" si="3"/>
        <v>17</v>
      </c>
    </row>
    <row r="19" spans="1:9" x14ac:dyDescent="0.2">
      <c r="A19">
        <v>18</v>
      </c>
      <c r="B19">
        <f>SUMPRODUCT((DAY('01-Daten'!A:A)=I19)*('01-Daten'!C:C))</f>
        <v>24</v>
      </c>
      <c r="C19">
        <f>SUMPRODUCT((DAY('01-Daten'!A:A)=I19)*1)</f>
        <v>9</v>
      </c>
      <c r="D19">
        <f t="shared" si="0"/>
        <v>2.67</v>
      </c>
      <c r="F19">
        <f t="shared" si="1"/>
        <v>9</v>
      </c>
      <c r="G19">
        <f t="shared" si="2"/>
        <v>2.67</v>
      </c>
      <c r="I19">
        <f t="shared" si="3"/>
        <v>18</v>
      </c>
    </row>
    <row r="20" spans="1:9" x14ac:dyDescent="0.2">
      <c r="A20">
        <v>19</v>
      </c>
      <c r="B20">
        <f>SUMPRODUCT((DAY('01-Daten'!A:A)=I20)*('01-Daten'!C:C))</f>
        <v>18</v>
      </c>
      <c r="C20">
        <f>SUMPRODUCT((DAY('01-Daten'!A:A)=I20)*1)</f>
        <v>7</v>
      </c>
      <c r="D20">
        <f t="shared" si="0"/>
        <v>2.57</v>
      </c>
      <c r="F20">
        <f t="shared" si="1"/>
        <v>7</v>
      </c>
      <c r="G20">
        <f t="shared" si="2"/>
        <v>2.57</v>
      </c>
      <c r="I20">
        <f t="shared" si="3"/>
        <v>19</v>
      </c>
    </row>
    <row r="21" spans="1:9" x14ac:dyDescent="0.2">
      <c r="A21">
        <v>20</v>
      </c>
      <c r="B21">
        <f>SUMPRODUCT((DAY('01-Daten'!A:A)=I21)*('01-Daten'!C:C))</f>
        <v>93</v>
      </c>
      <c r="C21">
        <f>SUMPRODUCT((DAY('01-Daten'!A:A)=I21)*1)</f>
        <v>30</v>
      </c>
      <c r="D21">
        <f t="shared" si="0"/>
        <v>3.1</v>
      </c>
      <c r="F21">
        <f t="shared" si="1"/>
        <v>30</v>
      </c>
      <c r="G21">
        <f t="shared" si="2"/>
        <v>3.1</v>
      </c>
      <c r="I21">
        <f t="shared" si="3"/>
        <v>20</v>
      </c>
    </row>
    <row r="22" spans="1:9" x14ac:dyDescent="0.2">
      <c r="A22">
        <v>21</v>
      </c>
      <c r="B22">
        <f>SUMPRODUCT((DAY('01-Daten'!A:A)=I22)*('01-Daten'!C:C))</f>
        <v>83</v>
      </c>
      <c r="C22">
        <f>SUMPRODUCT((DAY('01-Daten'!A:A)=I22)*1)</f>
        <v>25</v>
      </c>
      <c r="D22">
        <f t="shared" si="0"/>
        <v>3.32</v>
      </c>
      <c r="F22">
        <f t="shared" si="1"/>
        <v>25</v>
      </c>
      <c r="G22">
        <f t="shared" si="2"/>
        <v>3.32</v>
      </c>
      <c r="I22">
        <f t="shared" si="3"/>
        <v>21</v>
      </c>
    </row>
    <row r="23" spans="1:9" x14ac:dyDescent="0.2">
      <c r="A23">
        <v>22</v>
      </c>
      <c r="B23">
        <f>SUMPRODUCT((DAY('01-Daten'!A:A)=I23)*('01-Daten'!C:C))</f>
        <v>91</v>
      </c>
      <c r="C23">
        <f>SUMPRODUCT((DAY('01-Daten'!A:A)=I23)*1)</f>
        <v>25</v>
      </c>
      <c r="D23">
        <f t="shared" si="0"/>
        <v>3.64</v>
      </c>
      <c r="F23">
        <f t="shared" si="1"/>
        <v>25</v>
      </c>
      <c r="G23">
        <f t="shared" si="2"/>
        <v>3.64</v>
      </c>
      <c r="I23">
        <f t="shared" si="3"/>
        <v>22</v>
      </c>
    </row>
    <row r="24" spans="1:9" x14ac:dyDescent="0.2">
      <c r="A24">
        <v>23</v>
      </c>
      <c r="B24">
        <f>SUMPRODUCT((DAY('01-Daten'!A:A)=I24)*('01-Daten'!C:C))</f>
        <v>97</v>
      </c>
      <c r="C24">
        <f>SUMPRODUCT((DAY('01-Daten'!A:A)=I24)*1)</f>
        <v>32</v>
      </c>
      <c r="D24">
        <f t="shared" si="0"/>
        <v>3.03</v>
      </c>
      <c r="F24">
        <f t="shared" si="1"/>
        <v>32</v>
      </c>
      <c r="G24">
        <f t="shared" si="2"/>
        <v>3.03</v>
      </c>
      <c r="I24">
        <f t="shared" si="3"/>
        <v>23</v>
      </c>
    </row>
    <row r="25" spans="1:9" x14ac:dyDescent="0.2">
      <c r="A25">
        <v>24</v>
      </c>
      <c r="B25">
        <f>SUMPRODUCT((DAY('01-Daten'!A:A)=I25)*('01-Daten'!C:C))</f>
        <v>90</v>
      </c>
      <c r="C25">
        <f>SUMPRODUCT((DAY('01-Daten'!A:A)=I25)*1)</f>
        <v>26</v>
      </c>
      <c r="D25">
        <f t="shared" si="0"/>
        <v>3.46</v>
      </c>
      <c r="F25">
        <f t="shared" si="1"/>
        <v>26</v>
      </c>
      <c r="G25">
        <f t="shared" si="2"/>
        <v>3.46</v>
      </c>
      <c r="I25">
        <f t="shared" si="3"/>
        <v>24</v>
      </c>
    </row>
    <row r="26" spans="1:9" x14ac:dyDescent="0.2">
      <c r="A26">
        <v>25</v>
      </c>
      <c r="B26">
        <f>SUMPRODUCT((DAY('01-Daten'!A:A)=I26)*('01-Daten'!C:C))</f>
        <v>36</v>
      </c>
      <c r="C26">
        <f>SUMPRODUCT((DAY('01-Daten'!A:A)=I26)*1)</f>
        <v>11</v>
      </c>
      <c r="D26">
        <f t="shared" si="0"/>
        <v>3.27</v>
      </c>
      <c r="F26">
        <f t="shared" si="1"/>
        <v>11</v>
      </c>
      <c r="G26">
        <f t="shared" si="2"/>
        <v>3.27</v>
      </c>
      <c r="I26">
        <f t="shared" si="3"/>
        <v>25</v>
      </c>
    </row>
    <row r="27" spans="1:9" x14ac:dyDescent="0.2">
      <c r="A27">
        <v>26</v>
      </c>
      <c r="B27">
        <f>SUMPRODUCT((DAY('01-Daten'!A:A)=I27)*('01-Daten'!C:C))</f>
        <v>17</v>
      </c>
      <c r="C27">
        <f>SUMPRODUCT((DAY('01-Daten'!A:A)=I27)*1)</f>
        <v>7</v>
      </c>
      <c r="D27">
        <f t="shared" si="0"/>
        <v>2.4300000000000002</v>
      </c>
      <c r="F27">
        <f t="shared" si="1"/>
        <v>7</v>
      </c>
      <c r="G27">
        <f t="shared" si="2"/>
        <v>2.4300000000000002</v>
      </c>
      <c r="I27">
        <f t="shared" si="3"/>
        <v>26</v>
      </c>
    </row>
    <row r="28" spans="1:9" x14ac:dyDescent="0.2">
      <c r="A28">
        <v>27</v>
      </c>
      <c r="B28">
        <f>SUMPRODUCT((DAY('01-Daten'!A:A)=I28)*('01-Daten'!C:C))</f>
        <v>44</v>
      </c>
      <c r="C28">
        <f>SUMPRODUCT((DAY('01-Daten'!A:A)=I28)*1)</f>
        <v>12</v>
      </c>
      <c r="D28">
        <f t="shared" si="0"/>
        <v>3.67</v>
      </c>
      <c r="E28" t="str">
        <f>IF((DAY('01-Daten'!A:A)=A28),'01-Daten'!#REF!,"")</f>
        <v/>
      </c>
      <c r="F28">
        <f t="shared" si="1"/>
        <v>12</v>
      </c>
      <c r="G28">
        <f t="shared" si="2"/>
        <v>3.67</v>
      </c>
      <c r="I28">
        <f t="shared" si="3"/>
        <v>27</v>
      </c>
    </row>
    <row r="29" spans="1:9" x14ac:dyDescent="0.2">
      <c r="A29">
        <v>28</v>
      </c>
      <c r="B29">
        <f>SUMPRODUCT((DAY('01-Daten'!A:A)=I29)*('01-Daten'!C:C))</f>
        <v>48</v>
      </c>
      <c r="C29">
        <f>SUMPRODUCT((DAY('01-Daten'!A:A)=I29)*1)</f>
        <v>16</v>
      </c>
      <c r="D29">
        <f t="shared" si="0"/>
        <v>3</v>
      </c>
      <c r="E29" t="str">
        <f>IF((DAY('01-Daten'!A:A)=A29),'01-Daten'!#REF!,"")</f>
        <v/>
      </c>
      <c r="F29">
        <f t="shared" si="1"/>
        <v>16</v>
      </c>
      <c r="G29">
        <f t="shared" si="2"/>
        <v>3</v>
      </c>
      <c r="I29">
        <f t="shared" si="3"/>
        <v>28</v>
      </c>
    </row>
    <row r="30" spans="1:9" x14ac:dyDescent="0.2">
      <c r="A30">
        <v>29</v>
      </c>
      <c r="B30">
        <f>SUMPRODUCT((DAY('01-Daten'!A:A)=I30)*('01-Daten'!C:C))</f>
        <v>14</v>
      </c>
      <c r="C30">
        <f>SUMPRODUCT((DAY('01-Daten'!A:A)=I30)*1)</f>
        <v>5</v>
      </c>
      <c r="D30">
        <f t="shared" si="0"/>
        <v>2.8</v>
      </c>
      <c r="E30" t="str">
        <f>IF((DAY('01-Daten'!A:A)=A30),'01-Daten'!#REF!,"")</f>
        <v/>
      </c>
      <c r="F30">
        <f t="shared" si="1"/>
        <v>5</v>
      </c>
      <c r="G30">
        <f t="shared" si="2"/>
        <v>2.8</v>
      </c>
      <c r="I30">
        <f t="shared" si="3"/>
        <v>29</v>
      </c>
    </row>
    <row r="31" spans="1:9" x14ac:dyDescent="0.2">
      <c r="A31">
        <v>30</v>
      </c>
      <c r="B31">
        <f>SUMPRODUCT((DAY('01-Daten'!A:A)=I31)*('01-Daten'!C:C))</f>
        <v>35</v>
      </c>
      <c r="C31">
        <f>SUMPRODUCT((DAY('01-Daten'!A:A)=I31)*1)</f>
        <v>14</v>
      </c>
      <c r="D31">
        <f t="shared" si="0"/>
        <v>2.5</v>
      </c>
      <c r="E31" t="str">
        <f>IF((DAY('01-Daten'!A:A)=A31),'01-Daten'!#REF!,"")</f>
        <v/>
      </c>
      <c r="F31">
        <f t="shared" si="1"/>
        <v>14</v>
      </c>
      <c r="G31">
        <f t="shared" si="2"/>
        <v>2.5</v>
      </c>
      <c r="I31">
        <f t="shared" si="3"/>
        <v>30</v>
      </c>
    </row>
    <row r="32" spans="1:9" x14ac:dyDescent="0.2">
      <c r="A32">
        <v>31</v>
      </c>
      <c r="B32">
        <f>SUMPRODUCT((DAY('01-Daten'!A:A)=I32)*('01-Daten'!C:C))</f>
        <v>22</v>
      </c>
      <c r="C32">
        <f>SUMPRODUCT((DAY('01-Daten'!A:A)=I32)*1)</f>
        <v>6</v>
      </c>
      <c r="D32">
        <f t="shared" ref="D32" si="4">IF(C32 &gt; 0,ROUND(B32/C32,2),0)</f>
        <v>3.67</v>
      </c>
      <c r="E32" t="str">
        <f>IF((DAY('01-Daten'!A:A)=A32),'01-Daten'!#REF!,"")</f>
        <v/>
      </c>
      <c r="F32">
        <f t="shared" ref="F32" si="5">IF(C32&gt;0,C32,#N/A)</f>
        <v>6</v>
      </c>
      <c r="G32">
        <f t="shared" ref="G32" si="6">IF(C32 &gt; 0,ROUND(B32/C32,2),#N/A)</f>
        <v>3.67</v>
      </c>
      <c r="I32">
        <f t="shared" si="3"/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zoomScaleNormal="100" zoomScaleSheetLayoutView="115" workbookViewId="0">
      <selection activeCell="B16" sqref="B16:G17"/>
    </sheetView>
  </sheetViews>
  <sheetFormatPr baseColWidth="10" defaultRowHeight="12.75" x14ac:dyDescent="0.2"/>
  <cols>
    <col min="1" max="1" width="2.85546875" customWidth="1"/>
    <col min="2" max="2" width="11.42578125" customWidth="1"/>
    <col min="3" max="3" width="5.7109375" customWidth="1"/>
    <col min="4" max="4" width="7.140625" customWidth="1"/>
    <col min="6" max="6" width="5.7109375" customWidth="1"/>
    <col min="7" max="7" width="7.140625" customWidth="1"/>
    <col min="13" max="14" width="11.42578125" customWidth="1"/>
  </cols>
  <sheetData>
    <row r="1" spans="2:7" ht="12.75" customHeight="1" x14ac:dyDescent="0.2">
      <c r="B1" s="17" t="s">
        <v>16</v>
      </c>
      <c r="C1" s="17"/>
      <c r="D1" s="17"/>
      <c r="E1" s="17"/>
      <c r="F1" s="17"/>
      <c r="G1" s="16"/>
    </row>
    <row r="2" spans="2:7" ht="12.75" customHeight="1" x14ac:dyDescent="0.2">
      <c r="B2" s="18"/>
      <c r="C2" s="18"/>
      <c r="D2" s="18"/>
      <c r="E2" s="18"/>
      <c r="F2" s="18"/>
      <c r="G2" s="16"/>
    </row>
    <row r="3" spans="2:7" x14ac:dyDescent="0.2">
      <c r="B3" s="11" t="s">
        <v>13</v>
      </c>
      <c r="C3" s="2" t="str">
        <f>'01-Daten'!D2</f>
        <v>KAFFEE_001</v>
      </c>
      <c r="D3" s="2"/>
      <c r="E3" s="2"/>
      <c r="F3" s="3"/>
    </row>
    <row r="4" spans="2:7" x14ac:dyDescent="0.2">
      <c r="B4" s="12" t="s">
        <v>14</v>
      </c>
      <c r="C4" s="4" t="str">
        <f>'01-Daten'!B2</f>
        <v>How is the coffee today ?</v>
      </c>
      <c r="D4" s="4"/>
      <c r="E4" s="4"/>
      <c r="F4" s="5"/>
    </row>
    <row r="5" spans="2:7" x14ac:dyDescent="0.2">
      <c r="B5" s="9"/>
      <c r="C5" s="6"/>
      <c r="D5" s="6"/>
      <c r="E5" s="6"/>
      <c r="F5" s="5"/>
    </row>
    <row r="6" spans="2:7" x14ac:dyDescent="0.2">
      <c r="B6" s="13" t="s">
        <v>15</v>
      </c>
      <c r="C6" s="14" t="str">
        <f>'01-Daten'!F2</f>
        <v>Tchibo Espresso Mailänder Art</v>
      </c>
      <c r="D6" s="14"/>
      <c r="E6" s="14"/>
      <c r="F6" s="15"/>
    </row>
    <row r="9" spans="2:7" x14ac:dyDescent="0.2">
      <c r="B9" s="22" t="s">
        <v>7</v>
      </c>
      <c r="C9" s="23"/>
      <c r="E9" s="22" t="s">
        <v>10</v>
      </c>
      <c r="F9" s="23"/>
    </row>
    <row r="10" spans="2:7" x14ac:dyDescent="0.2">
      <c r="B10" s="8" t="s">
        <v>4</v>
      </c>
      <c r="C10" s="5">
        <f>COUNTIF('01-Daten'!C:C,"&gt;0")</f>
        <v>549</v>
      </c>
      <c r="E10" s="8"/>
      <c r="F10" s="5"/>
    </row>
    <row r="11" spans="2:7" x14ac:dyDescent="0.2">
      <c r="B11" s="9" t="s">
        <v>6</v>
      </c>
      <c r="C11" s="5">
        <f>ROUND(C10/COUNTIF('02-Tagesauswertung'!C:C,"&gt;0"),2)</f>
        <v>17.71</v>
      </c>
      <c r="E11" s="9" t="s">
        <v>5</v>
      </c>
      <c r="F11" s="5">
        <f>ROUND(SUM('01-Daten'!C:C)/C10,2)</f>
        <v>3.12</v>
      </c>
    </row>
    <row r="12" spans="2:7" x14ac:dyDescent="0.2">
      <c r="B12" s="9" t="s">
        <v>8</v>
      </c>
      <c r="C12" s="5">
        <f>MAX('02-Tagesauswertung'!C:C)</f>
        <v>32</v>
      </c>
      <c r="E12" s="9" t="s">
        <v>2</v>
      </c>
      <c r="F12" s="5">
        <f>MAX('01-Daten'!C:C)</f>
        <v>5</v>
      </c>
    </row>
    <row r="13" spans="2:7" x14ac:dyDescent="0.2">
      <c r="B13" s="10" t="s">
        <v>9</v>
      </c>
      <c r="C13" s="7">
        <f t="array" ref="C13">MIN(IF('02-Tagesauswertung'!C:C&gt;0,'02-Tagesauswertung'!C:C))</f>
        <v>3</v>
      </c>
      <c r="E13" s="10" t="s">
        <v>3</v>
      </c>
      <c r="F13" s="7">
        <f>MIN('01-Daten'!C:C)</f>
        <v>1</v>
      </c>
    </row>
    <row r="16" spans="2:7" ht="12.75" customHeight="1" x14ac:dyDescent="0.2">
      <c r="B16" s="19" t="str">
        <f>C6</f>
        <v>Tchibo Espresso Mailänder Art</v>
      </c>
      <c r="C16" s="19"/>
      <c r="D16" s="19"/>
      <c r="E16" s="19"/>
      <c r="F16" s="19"/>
      <c r="G16" s="19"/>
    </row>
    <row r="17" spans="2:7" ht="12.75" customHeight="1" x14ac:dyDescent="0.2">
      <c r="B17" s="19"/>
      <c r="C17" s="19"/>
      <c r="D17" s="19"/>
      <c r="E17" s="19"/>
      <c r="F17" s="19"/>
      <c r="G17" s="19"/>
    </row>
    <row r="19" spans="2:7" x14ac:dyDescent="0.2">
      <c r="B19" s="24" t="s">
        <v>11</v>
      </c>
      <c r="C19" s="24"/>
      <c r="D19" s="25">
        <f>C10</f>
        <v>549</v>
      </c>
    </row>
    <row r="20" spans="2:7" x14ac:dyDescent="0.2">
      <c r="B20" s="24"/>
      <c r="C20" s="24"/>
      <c r="D20" s="25"/>
    </row>
    <row r="22" spans="2:7" x14ac:dyDescent="0.2">
      <c r="B22" s="24" t="s">
        <v>12</v>
      </c>
      <c r="C22" s="24"/>
      <c r="D22" s="25">
        <f>F11</f>
        <v>3.12</v>
      </c>
    </row>
    <row r="23" spans="2:7" x14ac:dyDescent="0.2">
      <c r="B23" s="24"/>
      <c r="C23" s="24"/>
      <c r="D23" s="25"/>
    </row>
    <row r="27" spans="2:7" x14ac:dyDescent="0.2">
      <c r="B27" s="20">
        <f ca="1">TODAY()</f>
        <v>42823</v>
      </c>
      <c r="C27" s="21"/>
      <c r="D27" s="21"/>
      <c r="E27" s="21"/>
      <c r="F27" s="21"/>
    </row>
  </sheetData>
  <mergeCells count="9">
    <mergeCell ref="B1:F2"/>
    <mergeCell ref="B16:G17"/>
    <mergeCell ref="B27:F27"/>
    <mergeCell ref="B9:C9"/>
    <mergeCell ref="E9:F9"/>
    <mergeCell ref="B19:C20"/>
    <mergeCell ref="B22:C23"/>
    <mergeCell ref="D19:D20"/>
    <mergeCell ref="D22:D23"/>
  </mergeCells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01-Daten</vt:lpstr>
      <vt:lpstr>02-Tagesauswertung</vt:lpstr>
      <vt:lpstr>03-Gesamtauswertung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kleinmann</dc:creator>
  <cp:lastModifiedBy>Sdolezel</cp:lastModifiedBy>
  <cp:lastPrinted>2016-11-28T15:16:28Z</cp:lastPrinted>
  <dcterms:created xsi:type="dcterms:W3CDTF">2017-01-16T15:00:46Z</dcterms:created>
  <dcterms:modified xsi:type="dcterms:W3CDTF">2017-03-29T12:39:42Z</dcterms:modified>
</cp:coreProperties>
</file>