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1"/>
  </bookViews>
  <sheets>
    <sheet name="After 0.2 sec" sheetId="1" state="visible" r:id="rId2"/>
    <sheet name="End tol. 1e-8" sheetId="2" state="visible" r:id="rId3"/>
    <sheet name="End tol. 1e-10" sheetId="3" state="visible" r:id="rId4"/>
    <sheet name="End tol. 1e-11" sheetId="4" state="visible" r:id="rId5"/>
    <sheet name="End tol. 1e-12" sheetId="5" state="visible" r:id="rId6"/>
    <sheet name="End tol. 1e-13" sheetId="6" state="visible" r:id="rId7"/>
    <sheet name="End tol. 1e-14" sheetId="7" state="visible" r:id="rId8"/>
    <sheet name="End tol. 1e-15" sheetId="8" state="visible" r:id="rId9"/>
  </sheets>
  <calcPr iterateCount="100" refMode="A1" iterate="false" iterateDelta="0.0001"/>
</workbook>
</file>

<file path=xl/sharedStrings.xml><?xml version="1.0" encoding="utf-8"?>
<sst xmlns="http://schemas.openxmlformats.org/spreadsheetml/2006/main" count="1047" uniqueCount="44">
  <si>
    <t>TSI</t>
  </si>
  <si>
    <t>RKF78</t>
  </si>
  <si>
    <t>RKF45</t>
  </si>
  <si>
    <t>DP8(7)</t>
  </si>
  <si>
    <t>Spherical</t>
  </si>
  <si>
    <t>Tolerance:</t>
  </si>
  <si>
    <t>=</t>
  </si>
  <si>
    <t>don't need to fill anything in</t>
  </si>
  <si>
    <t>Thrust</t>
  </si>
  <si>
    <t>Altitude =</t>
  </si>
  <si>
    <t>-0.6 km MOLA</t>
  </si>
  <si>
    <t>TSI Order =</t>
  </si>
  <si>
    <t>Thrust azimuth angle is constant =</t>
  </si>
  <si>
    <t>Gravity</t>
  </si>
  <si>
    <t>Latitude =</t>
  </si>
  <si>
    <t>Longitude =</t>
  </si>
  <si>
    <t>FPA =</t>
  </si>
  <si>
    <t>Azimuth =</t>
  </si>
  <si>
    <t>Starting Velocity =</t>
  </si>
  <si>
    <t>Thrust elevation angle is constant =</t>
  </si>
  <si>
    <t>Drag</t>
  </si>
  <si>
    <t>End Time =</t>
  </si>
  <si>
    <t>sec</t>
  </si>
  <si>
    <t>Ascent</t>
  </si>
  <si>
    <t>RK4</t>
  </si>
  <si>
    <t>Differences</t>
  </si>
  <si>
    <t>x Position</t>
  </si>
  <si>
    <t>y Position</t>
  </si>
  <si>
    <t>z Position</t>
  </si>
  <si>
    <t>x Velocity</t>
  </si>
  <si>
    <t>y Velocity</t>
  </si>
  <si>
    <t>z Velocity</t>
  </si>
  <si>
    <t>mass MAV</t>
  </si>
  <si>
    <t>Steps taken</t>
  </si>
  <si>
    <t>Difference to 1.E-14</t>
  </si>
  <si>
    <t>Difference</t>
  </si>
  <si>
    <t>mm</t>
  </si>
  <si>
    <t>Radius [km]</t>
  </si>
  <si>
    <t>[mm]</t>
  </si>
  <si>
    <t>mm/s</t>
  </si>
  <si>
    <t>Velocity [km/s]</t>
  </si>
  <si>
    <t>[mm/s]</t>
  </si>
  <si>
    <t>Time (CPU sec)</t>
  </si>
  <si>
    <t>-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</si>
</sst>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[$$-409]#,##0.00;[RED]\-[$$-409]#,##0.00"/>
    <numFmt numFmtId="166" formatCode="0.00E+000"/>
    <numFmt numFmtId="167" formatCode="0.0000"/>
    <numFmt numFmtId="168" formatCode="0.00E+00"/>
    <numFmt numFmtId="169" formatCode="0.000"/>
    <numFmt numFmtId="170" formatCode="0.0000000000000"/>
    <numFmt numFmtId="171" formatCode="0.000E+00"/>
    <numFmt numFmtId="172" formatCode="0.000000000000000"/>
    <numFmt numFmtId="173" formatCode="0.0000000000000000"/>
  </numFmts>
  <fonts count="8">
    <font>
      <sz val="11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sz val="16"/>
      <color rgb="FF000000"/>
      <name val="Arial"/>
      <family val="2"/>
      <charset val="1"/>
    </font>
    <font>
      <b val="true"/>
      <i val="true"/>
      <u val="single"/>
      <sz val="11"/>
      <color rgb="FF000000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sz val="10"/>
      <color rgb="FF000000"/>
      <name val="Times New Roman"/>
      <family val="1"/>
      <charset val="1"/>
    </font>
  </fonts>
  <fills count="3">
    <fill>
      <patternFill patternType="none"/>
    </fill>
    <fill>
      <patternFill patternType="gray125"/>
    </fill>
    <fill>
      <patternFill patternType="solid">
        <fgColor rgb="FF83CAFF"/>
        <bgColor rgb="FF9999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center" vertical="bottom" textRotation="9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0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 1" xfId="20" builtinId="54" customBuiltin="true"/>
    <cellStyle name="Heading1 1" xfId="21" builtinId="54" customBuiltin="true"/>
    <cellStyle name="Result 1" xfId="22" builtinId="54" customBuiltin="true"/>
    <cellStyle name="Result2 1" xfId="23" builtinId="54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7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RowHeight="12.75"/>
  <cols>
    <col collapsed="false" hidden="false" max="17" min="1" style="0" width="8.49767441860465"/>
    <col collapsed="false" hidden="false" max="18" min="18" style="1" width="8.49767441860465"/>
    <col collapsed="false" hidden="false" max="1025" min="19" style="0" width="8.61395348837209"/>
  </cols>
  <sheetData>
    <row r="1" customFormat="false" ht="13.8" hidden="false" customHeight="false" outlineLevel="0" collapsed="false">
      <c r="B1" s="2" t="s">
        <v>0</v>
      </c>
      <c r="C1" s="2" t="s">
        <v>1</v>
      </c>
      <c r="D1" s="2" t="s">
        <v>2</v>
      </c>
      <c r="E1" s="2" t="s">
        <v>3</v>
      </c>
      <c r="H1" s="2" t="s">
        <v>4</v>
      </c>
      <c r="R1" s="0"/>
    </row>
    <row r="2" customFormat="false" ht="13.8" hidden="false" customHeight="false" outlineLevel="0" collapsed="false">
      <c r="A2" s="0" t="s">
        <v>5</v>
      </c>
      <c r="B2" s="1" t="n">
        <v>1E-008</v>
      </c>
      <c r="C2" s="1" t="n">
        <v>1E-008</v>
      </c>
      <c r="D2" s="1" t="n">
        <v>1E-008</v>
      </c>
      <c r="E2" s="1" t="n">
        <v>1E-008</v>
      </c>
      <c r="R2" s="0"/>
    </row>
    <row r="3" customFormat="false" ht="13.8" hidden="false" customHeight="false" outlineLevel="0" collapsed="false">
      <c r="H3" s="3"/>
      <c r="I3" s="0" t="s">
        <v>6</v>
      </c>
      <c r="J3" s="0" t="s">
        <v>7</v>
      </c>
      <c r="R3" s="0"/>
    </row>
    <row r="4" customFormat="false" ht="13.8" hidden="false" customHeight="false" outlineLevel="0" collapsed="false">
      <c r="A4" s="2" t="s">
        <v>8</v>
      </c>
      <c r="C4" s="2" t="s">
        <v>9</v>
      </c>
      <c r="D4" s="2" t="s">
        <v>10</v>
      </c>
      <c r="E4" s="2" t="s">
        <v>11</v>
      </c>
      <c r="F4" s="2" t="n">
        <v>20</v>
      </c>
      <c r="O4" s="2" t="s">
        <v>12</v>
      </c>
      <c r="R4" s="4" t="n">
        <v>0.7273</v>
      </c>
    </row>
    <row r="5" customFormat="false" ht="13.8" hidden="false" customHeight="false" outlineLevel="0" collapsed="false">
      <c r="A5" s="2" t="s">
        <v>13</v>
      </c>
      <c r="C5" s="2" t="s">
        <v>14</v>
      </c>
      <c r="D5" s="2" t="n">
        <v>0</v>
      </c>
      <c r="E5" s="2" t="s">
        <v>15</v>
      </c>
      <c r="F5" s="2" t="n">
        <v>90</v>
      </c>
      <c r="G5" s="2" t="s">
        <v>16</v>
      </c>
      <c r="H5" s="2" t="n">
        <v>89</v>
      </c>
      <c r="I5" s="2" t="s">
        <v>17</v>
      </c>
      <c r="J5" s="2" t="n">
        <v>90</v>
      </c>
      <c r="K5" s="2" t="s">
        <v>18</v>
      </c>
      <c r="M5" s="5" t="n">
        <v>1E-006</v>
      </c>
      <c r="O5" s="2" t="s">
        <v>19</v>
      </c>
      <c r="R5" s="6" t="n">
        <v>-0.674</v>
      </c>
    </row>
    <row r="6" customFormat="false" ht="13.8" hidden="false" customHeight="false" outlineLevel="0" collapsed="false">
      <c r="A6" s="2" t="s">
        <v>20</v>
      </c>
      <c r="C6" s="2" t="s">
        <v>21</v>
      </c>
      <c r="D6" s="2" t="n">
        <v>876</v>
      </c>
      <c r="E6" s="2" t="s">
        <v>22</v>
      </c>
      <c r="F6" s="2"/>
      <c r="G6" s="2" t="s">
        <v>23</v>
      </c>
      <c r="J6" s="2"/>
      <c r="R6" s="0"/>
    </row>
    <row r="8" customFormat="false" ht="13.8" hidden="false" customHeight="false" outlineLevel="0" collapsed="false">
      <c r="D8" s="2" t="s">
        <v>0</v>
      </c>
      <c r="F8" s="2" t="s">
        <v>24</v>
      </c>
      <c r="H8" s="2" t="s">
        <v>25</v>
      </c>
      <c r="M8" s="2" t="s">
        <v>24</v>
      </c>
      <c r="O8" s="2" t="s">
        <v>1</v>
      </c>
      <c r="Q8" s="2" t="s">
        <v>25</v>
      </c>
      <c r="R8" s="0"/>
    </row>
    <row r="9" customFormat="false" ht="13.8" hidden="false" customHeight="false" outlineLevel="0" collapsed="false">
      <c r="B9" s="0" t="s">
        <v>26</v>
      </c>
      <c r="D9" s="7"/>
      <c r="F9" s="7"/>
      <c r="I9" s="0" t="n">
        <v>0</v>
      </c>
      <c r="K9" s="0" t="s">
        <v>26</v>
      </c>
      <c r="M9" s="8" t="n">
        <v>0</v>
      </c>
      <c r="O9" s="8" t="n">
        <v>0</v>
      </c>
      <c r="R9" s="1" t="n">
        <v>0</v>
      </c>
    </row>
    <row r="10" customFormat="false" ht="13.8" hidden="false" customHeight="false" outlineLevel="0" collapsed="false">
      <c r="B10" s="0" t="s">
        <v>27</v>
      </c>
      <c r="D10" s="7"/>
      <c r="F10" s="7"/>
      <c r="I10" s="0" t="n">
        <v>0</v>
      </c>
      <c r="K10" s="0" t="s">
        <v>27</v>
      </c>
      <c r="M10" s="8" t="n">
        <v>0</v>
      </c>
      <c r="O10" s="8" t="n">
        <v>0</v>
      </c>
      <c r="R10" s="1" t="n">
        <v>0</v>
      </c>
    </row>
    <row r="11" customFormat="false" ht="13.8" hidden="false" customHeight="false" outlineLevel="0" collapsed="false">
      <c r="B11" s="0" t="s">
        <v>28</v>
      </c>
      <c r="D11" s="7"/>
      <c r="F11" s="7"/>
      <c r="I11" s="0" t="n">
        <v>0</v>
      </c>
      <c r="K11" s="0" t="s">
        <v>28</v>
      </c>
      <c r="M11" s="8" t="n">
        <v>0</v>
      </c>
      <c r="O11" s="8" t="n">
        <v>0</v>
      </c>
      <c r="R11" s="1" t="n">
        <v>0</v>
      </c>
    </row>
    <row r="12" customFormat="false" ht="13.8" hidden="false" customHeight="false" outlineLevel="0" collapsed="false">
      <c r="B12" s="0" t="s">
        <v>29</v>
      </c>
      <c r="D12" s="7"/>
      <c r="F12" s="7"/>
      <c r="I12" s="0" t="n">
        <v>0</v>
      </c>
      <c r="K12" s="0" t="s">
        <v>29</v>
      </c>
      <c r="M12" s="8" t="n">
        <v>0</v>
      </c>
      <c r="O12" s="8" t="n">
        <v>0</v>
      </c>
      <c r="R12" s="1" t="n">
        <v>0</v>
      </c>
    </row>
    <row r="13" customFormat="false" ht="13.8" hidden="false" customHeight="false" outlineLevel="0" collapsed="false">
      <c r="B13" s="0" t="s">
        <v>30</v>
      </c>
      <c r="D13" s="7"/>
      <c r="F13" s="7"/>
      <c r="I13" s="0" t="n">
        <v>0</v>
      </c>
      <c r="K13" s="0" t="s">
        <v>30</v>
      </c>
      <c r="M13" s="8" t="n">
        <v>0</v>
      </c>
      <c r="O13" s="8" t="n">
        <v>0</v>
      </c>
      <c r="R13" s="1" t="n">
        <v>0</v>
      </c>
    </row>
    <row r="14" customFormat="false" ht="13.8" hidden="false" customHeight="false" outlineLevel="0" collapsed="false">
      <c r="B14" s="0" t="s">
        <v>31</v>
      </c>
      <c r="D14" s="7"/>
      <c r="F14" s="7"/>
      <c r="I14" s="0" t="n">
        <v>0</v>
      </c>
      <c r="K14" s="0" t="s">
        <v>31</v>
      </c>
      <c r="M14" s="8" t="n">
        <v>0</v>
      </c>
      <c r="O14" s="8" t="n">
        <v>0</v>
      </c>
      <c r="R14" s="1" t="n">
        <v>0</v>
      </c>
    </row>
    <row r="15" customFormat="false" ht="13.8" hidden="false" customHeight="false" outlineLevel="0" collapsed="false">
      <c r="B15" s="0" t="s">
        <v>32</v>
      </c>
      <c r="D15" s="7"/>
      <c r="F15" s="7"/>
      <c r="I15" s="0" t="n">
        <v>0</v>
      </c>
      <c r="K15" s="0" t="s">
        <v>32</v>
      </c>
      <c r="M15" s="8" t="n">
        <v>0</v>
      </c>
      <c r="O15" s="8" t="n">
        <v>0</v>
      </c>
      <c r="R15" s="1" t="n">
        <v>0</v>
      </c>
    </row>
    <row r="16" customFormat="false" ht="13.8" hidden="false" customHeight="false" outlineLevel="0" collapsed="false">
      <c r="D16" s="7"/>
      <c r="R16" s="0"/>
    </row>
    <row r="17" customFormat="false" ht="12.75" hidden="false" customHeight="false" outlineLevel="0" collapsed="false">
      <c r="R17" s="0"/>
    </row>
    <row r="20" customFormat="false" ht="13.8" hidden="false" customHeight="false" outlineLevel="0" collapsed="false">
      <c r="D20" s="2" t="s">
        <v>0</v>
      </c>
      <c r="F20" s="2" t="s">
        <v>1</v>
      </c>
      <c r="H20" s="2" t="s">
        <v>25</v>
      </c>
      <c r="M20" s="2" t="s">
        <v>24</v>
      </c>
      <c r="O20" s="2" t="s">
        <v>2</v>
      </c>
      <c r="Q20" s="2" t="s">
        <v>25</v>
      </c>
      <c r="R20" s="0"/>
    </row>
    <row r="21" customFormat="false" ht="13.8" hidden="false" customHeight="false" outlineLevel="0" collapsed="false">
      <c r="B21" s="0" t="s">
        <v>26</v>
      </c>
      <c r="D21" s="8" t="n">
        <v>0</v>
      </c>
      <c r="F21" s="7"/>
      <c r="H21" s="7"/>
      <c r="I21" s="7"/>
      <c r="K21" s="0" t="s">
        <v>26</v>
      </c>
      <c r="M21" s="8" t="n">
        <v>0</v>
      </c>
      <c r="O21" s="8" t="n">
        <v>0</v>
      </c>
      <c r="R21" s="1" t="n">
        <v>0</v>
      </c>
    </row>
    <row r="22" customFormat="false" ht="13.8" hidden="false" customHeight="false" outlineLevel="0" collapsed="false">
      <c r="B22" s="0" t="s">
        <v>27</v>
      </c>
      <c r="D22" s="8" t="n">
        <v>0</v>
      </c>
      <c r="F22" s="7"/>
      <c r="H22" s="7"/>
      <c r="I22" s="7"/>
      <c r="K22" s="0" t="s">
        <v>27</v>
      </c>
      <c r="M22" s="8" t="n">
        <v>0</v>
      </c>
      <c r="O22" s="8" t="n">
        <v>0</v>
      </c>
      <c r="R22" s="1" t="n">
        <v>0</v>
      </c>
    </row>
    <row r="23" customFormat="false" ht="13.8" hidden="false" customHeight="false" outlineLevel="0" collapsed="false">
      <c r="B23" s="0" t="s">
        <v>28</v>
      </c>
      <c r="D23" s="8" t="n">
        <v>0</v>
      </c>
      <c r="F23" s="7"/>
      <c r="H23" s="7"/>
      <c r="I23" s="7"/>
      <c r="K23" s="0" t="s">
        <v>28</v>
      </c>
      <c r="M23" s="8" t="n">
        <v>0</v>
      </c>
      <c r="O23" s="8" t="n">
        <v>0</v>
      </c>
      <c r="R23" s="1" t="n">
        <v>0</v>
      </c>
    </row>
    <row r="24" customFormat="false" ht="13.8" hidden="false" customHeight="false" outlineLevel="0" collapsed="false">
      <c r="B24" s="0" t="s">
        <v>29</v>
      </c>
      <c r="D24" s="8" t="n">
        <v>0</v>
      </c>
      <c r="F24" s="7"/>
      <c r="H24" s="7"/>
      <c r="I24" s="7"/>
      <c r="K24" s="0" t="s">
        <v>29</v>
      </c>
      <c r="M24" s="8" t="n">
        <v>0</v>
      </c>
      <c r="O24" s="8" t="n">
        <v>0</v>
      </c>
      <c r="R24" s="1" t="n">
        <v>0</v>
      </c>
    </row>
    <row r="25" customFormat="false" ht="13.8" hidden="false" customHeight="false" outlineLevel="0" collapsed="false">
      <c r="B25" s="0" t="s">
        <v>30</v>
      </c>
      <c r="D25" s="8" t="n">
        <v>0</v>
      </c>
      <c r="F25" s="7"/>
      <c r="H25" s="7"/>
      <c r="I25" s="7"/>
      <c r="K25" s="0" t="s">
        <v>30</v>
      </c>
      <c r="M25" s="8" t="n">
        <v>0</v>
      </c>
      <c r="O25" s="8" t="n">
        <v>0</v>
      </c>
      <c r="R25" s="1" t="n">
        <v>0</v>
      </c>
    </row>
    <row r="26" customFormat="false" ht="13.8" hidden="false" customHeight="false" outlineLevel="0" collapsed="false">
      <c r="B26" s="0" t="s">
        <v>31</v>
      </c>
      <c r="D26" s="8" t="n">
        <v>0</v>
      </c>
      <c r="F26" s="7"/>
      <c r="H26" s="7"/>
      <c r="I26" s="7"/>
      <c r="K26" s="0" t="s">
        <v>31</v>
      </c>
      <c r="M26" s="8" t="n">
        <v>0</v>
      </c>
      <c r="O26" s="8" t="n">
        <v>0</v>
      </c>
      <c r="R26" s="1" t="n">
        <v>0</v>
      </c>
    </row>
    <row r="27" customFormat="false" ht="13.8" hidden="false" customHeight="false" outlineLevel="0" collapsed="false">
      <c r="B27" s="0" t="s">
        <v>32</v>
      </c>
      <c r="D27" s="8" t="n">
        <v>0</v>
      </c>
      <c r="F27" s="7"/>
      <c r="H27" s="7"/>
      <c r="I27" s="7"/>
      <c r="K27" s="0" t="s">
        <v>32</v>
      </c>
      <c r="M27" s="8" t="n">
        <v>0</v>
      </c>
      <c r="O27" s="8" t="n">
        <v>0</v>
      </c>
      <c r="R27" s="1" t="n">
        <v>0</v>
      </c>
    </row>
    <row r="28" customFormat="false" ht="12.75" hidden="false" customHeight="false" outlineLevel="0" collapsed="false">
      <c r="R28" s="0"/>
    </row>
    <row r="29" customFormat="false" ht="13.8" hidden="false" customHeight="false" outlineLevel="0" collapsed="false">
      <c r="B29" s="2" t="s">
        <v>33</v>
      </c>
      <c r="F29" s="2"/>
      <c r="R29" s="0"/>
    </row>
    <row r="30" customFormat="false" ht="12.75" hidden="false" customHeight="false" outlineLevel="0" collapsed="false">
      <c r="R30" s="0"/>
    </row>
    <row r="32" customFormat="false" ht="13.8" hidden="false" customHeight="false" outlineLevel="0" collapsed="false">
      <c r="D32" s="2" t="s">
        <v>0</v>
      </c>
      <c r="F32" s="2" t="s">
        <v>2</v>
      </c>
      <c r="H32" s="2" t="s">
        <v>25</v>
      </c>
      <c r="M32" s="2" t="s">
        <v>2</v>
      </c>
      <c r="O32" s="2" t="s">
        <v>1</v>
      </c>
      <c r="Q32" s="2" t="s">
        <v>25</v>
      </c>
      <c r="R32" s="0"/>
    </row>
    <row r="33" customFormat="false" ht="13.8" hidden="false" customHeight="false" outlineLevel="0" collapsed="false">
      <c r="B33" s="0" t="s">
        <v>26</v>
      </c>
      <c r="D33" s="8" t="n">
        <v>0</v>
      </c>
      <c r="F33" s="7"/>
      <c r="H33" s="7"/>
      <c r="I33" s="7"/>
      <c r="K33" s="0" t="s">
        <v>26</v>
      </c>
      <c r="M33" s="8" t="n">
        <v>0</v>
      </c>
      <c r="O33" s="8" t="n">
        <v>0</v>
      </c>
      <c r="R33" s="1" t="n">
        <v>0</v>
      </c>
    </row>
    <row r="34" customFormat="false" ht="13.8" hidden="false" customHeight="false" outlineLevel="0" collapsed="false">
      <c r="B34" s="0" t="s">
        <v>27</v>
      </c>
      <c r="D34" s="8" t="n">
        <v>0</v>
      </c>
      <c r="F34" s="7"/>
      <c r="H34" s="7"/>
      <c r="I34" s="7"/>
      <c r="K34" s="0" t="s">
        <v>27</v>
      </c>
      <c r="M34" s="8" t="n">
        <v>0</v>
      </c>
      <c r="O34" s="8" t="n">
        <v>0</v>
      </c>
      <c r="R34" s="1" t="n">
        <v>0</v>
      </c>
    </row>
    <row r="35" customFormat="false" ht="13.8" hidden="false" customHeight="false" outlineLevel="0" collapsed="false">
      <c r="B35" s="0" t="s">
        <v>28</v>
      </c>
      <c r="D35" s="8" t="n">
        <v>0</v>
      </c>
      <c r="F35" s="7"/>
      <c r="H35" s="7"/>
      <c r="I35" s="7"/>
      <c r="K35" s="0" t="s">
        <v>28</v>
      </c>
      <c r="M35" s="8" t="n">
        <v>0</v>
      </c>
      <c r="O35" s="8" t="n">
        <v>0</v>
      </c>
      <c r="R35" s="1" t="n">
        <v>0</v>
      </c>
    </row>
    <row r="36" customFormat="false" ht="13.8" hidden="false" customHeight="false" outlineLevel="0" collapsed="false">
      <c r="B36" s="0" t="s">
        <v>29</v>
      </c>
      <c r="D36" s="8" t="n">
        <v>0</v>
      </c>
      <c r="F36" s="7"/>
      <c r="H36" s="7"/>
      <c r="I36" s="7"/>
      <c r="K36" s="0" t="s">
        <v>29</v>
      </c>
      <c r="M36" s="8" t="n">
        <v>0</v>
      </c>
      <c r="O36" s="8" t="n">
        <v>0</v>
      </c>
      <c r="R36" s="1" t="n">
        <v>0</v>
      </c>
    </row>
    <row r="37" customFormat="false" ht="13.8" hidden="false" customHeight="false" outlineLevel="0" collapsed="false">
      <c r="B37" s="0" t="s">
        <v>30</v>
      </c>
      <c r="D37" s="8" t="n">
        <v>0</v>
      </c>
      <c r="F37" s="7"/>
      <c r="H37" s="7"/>
      <c r="I37" s="7"/>
      <c r="K37" s="0" t="s">
        <v>30</v>
      </c>
      <c r="M37" s="8" t="n">
        <v>0</v>
      </c>
      <c r="O37" s="8" t="n">
        <v>0</v>
      </c>
      <c r="R37" s="1" t="n">
        <v>0</v>
      </c>
    </row>
    <row r="38" customFormat="false" ht="13.8" hidden="false" customHeight="false" outlineLevel="0" collapsed="false">
      <c r="B38" s="0" t="s">
        <v>31</v>
      </c>
      <c r="D38" s="8" t="n">
        <v>0</v>
      </c>
      <c r="F38" s="7"/>
      <c r="H38" s="7"/>
      <c r="I38" s="7"/>
      <c r="K38" s="0" t="s">
        <v>31</v>
      </c>
      <c r="M38" s="8" t="n">
        <v>0</v>
      </c>
      <c r="O38" s="8" t="n">
        <v>0</v>
      </c>
      <c r="R38" s="1" t="n">
        <v>0</v>
      </c>
    </row>
    <row r="39" customFormat="false" ht="13.8" hidden="false" customHeight="false" outlineLevel="0" collapsed="false">
      <c r="B39" s="0" t="s">
        <v>32</v>
      </c>
      <c r="D39" s="8" t="n">
        <v>0</v>
      </c>
      <c r="F39" s="7"/>
      <c r="H39" s="7"/>
      <c r="I39" s="7"/>
      <c r="K39" s="0" t="s">
        <v>32</v>
      </c>
      <c r="M39" s="8" t="n">
        <v>0</v>
      </c>
      <c r="O39" s="8" t="n">
        <v>0</v>
      </c>
      <c r="R39" s="1" t="n">
        <v>0</v>
      </c>
    </row>
    <row r="40" customFormat="false" ht="12.75" hidden="false" customHeight="false" outlineLevel="0" collapsed="false">
      <c r="R40" s="0"/>
    </row>
    <row r="44" customFormat="false" ht="13.8" hidden="false" customHeight="false" outlineLevel="0" collapsed="false">
      <c r="D44" s="2" t="s">
        <v>0</v>
      </c>
      <c r="F44" s="2" t="s">
        <v>3</v>
      </c>
      <c r="H44" s="2" t="s">
        <v>25</v>
      </c>
      <c r="M44" s="2" t="s">
        <v>24</v>
      </c>
      <c r="O44" s="2" t="s">
        <v>3</v>
      </c>
      <c r="Q44" s="2" t="s">
        <v>25</v>
      </c>
      <c r="R44" s="0"/>
    </row>
    <row r="45" customFormat="false" ht="13.8" hidden="false" customHeight="false" outlineLevel="0" collapsed="false">
      <c r="B45" s="0" t="s">
        <v>26</v>
      </c>
      <c r="D45" s="8" t="n">
        <v>0</v>
      </c>
      <c r="F45" s="7"/>
      <c r="H45" s="7"/>
      <c r="I45" s="7"/>
      <c r="K45" s="0" t="s">
        <v>26</v>
      </c>
      <c r="M45" s="8" t="n">
        <v>0</v>
      </c>
      <c r="O45" s="8" t="n">
        <v>0</v>
      </c>
      <c r="R45" s="1" t="n">
        <v>0</v>
      </c>
    </row>
    <row r="46" customFormat="false" ht="13.8" hidden="false" customHeight="false" outlineLevel="0" collapsed="false">
      <c r="B46" s="0" t="s">
        <v>27</v>
      </c>
      <c r="D46" s="8" t="n">
        <v>0</v>
      </c>
      <c r="F46" s="7"/>
      <c r="H46" s="7"/>
      <c r="I46" s="7"/>
      <c r="K46" s="0" t="s">
        <v>27</v>
      </c>
      <c r="M46" s="8" t="n">
        <v>0</v>
      </c>
      <c r="O46" s="8" t="n">
        <v>0</v>
      </c>
      <c r="R46" s="1" t="n">
        <v>0</v>
      </c>
    </row>
    <row r="47" customFormat="false" ht="13.8" hidden="false" customHeight="false" outlineLevel="0" collapsed="false">
      <c r="B47" s="0" t="s">
        <v>28</v>
      </c>
      <c r="D47" s="8" t="n">
        <v>0</v>
      </c>
      <c r="F47" s="7"/>
      <c r="H47" s="7"/>
      <c r="I47" s="7"/>
      <c r="K47" s="0" t="s">
        <v>28</v>
      </c>
      <c r="M47" s="8" t="n">
        <v>0</v>
      </c>
      <c r="O47" s="8" t="n">
        <v>0</v>
      </c>
      <c r="R47" s="1" t="n">
        <v>0</v>
      </c>
    </row>
    <row r="48" customFormat="false" ht="13.8" hidden="false" customHeight="false" outlineLevel="0" collapsed="false">
      <c r="B48" s="0" t="s">
        <v>29</v>
      </c>
      <c r="D48" s="8" t="n">
        <v>0</v>
      </c>
      <c r="F48" s="7"/>
      <c r="H48" s="7"/>
      <c r="I48" s="7"/>
      <c r="K48" s="0" t="s">
        <v>29</v>
      </c>
      <c r="M48" s="8" t="n">
        <v>0</v>
      </c>
      <c r="O48" s="8" t="n">
        <v>0</v>
      </c>
      <c r="R48" s="1" t="n">
        <v>0</v>
      </c>
    </row>
    <row r="49" customFormat="false" ht="13.8" hidden="false" customHeight="false" outlineLevel="0" collapsed="false">
      <c r="B49" s="0" t="s">
        <v>30</v>
      </c>
      <c r="D49" s="8" t="n">
        <v>0</v>
      </c>
      <c r="F49" s="7"/>
      <c r="H49" s="7"/>
      <c r="I49" s="7"/>
      <c r="K49" s="0" t="s">
        <v>30</v>
      </c>
      <c r="M49" s="8" t="n">
        <v>0</v>
      </c>
      <c r="O49" s="8" t="n">
        <v>0</v>
      </c>
      <c r="R49" s="1" t="n">
        <v>0</v>
      </c>
    </row>
    <row r="50" customFormat="false" ht="13.8" hidden="false" customHeight="false" outlineLevel="0" collapsed="false">
      <c r="B50" s="0" t="s">
        <v>31</v>
      </c>
      <c r="D50" s="8" t="n">
        <v>0</v>
      </c>
      <c r="F50" s="7"/>
      <c r="H50" s="7"/>
      <c r="I50" s="7"/>
      <c r="K50" s="0" t="s">
        <v>31</v>
      </c>
      <c r="M50" s="8" t="n">
        <v>0</v>
      </c>
      <c r="O50" s="8" t="n">
        <v>0</v>
      </c>
      <c r="R50" s="1" t="n">
        <v>0</v>
      </c>
    </row>
    <row r="51" customFormat="false" ht="13.8" hidden="false" customHeight="false" outlineLevel="0" collapsed="false">
      <c r="B51" s="0" t="s">
        <v>32</v>
      </c>
      <c r="D51" s="8" t="n">
        <v>0</v>
      </c>
      <c r="F51" s="7"/>
      <c r="H51" s="7"/>
      <c r="I51" s="7"/>
      <c r="K51" s="0" t="s">
        <v>32</v>
      </c>
      <c r="M51" s="8" t="n">
        <v>0</v>
      </c>
      <c r="O51" s="8" t="n">
        <v>0</v>
      </c>
      <c r="R51" s="1" t="n">
        <v>0</v>
      </c>
    </row>
    <row r="52" customFormat="false" ht="12.75" hidden="false" customHeight="false" outlineLevel="0" collapsed="false">
      <c r="R52" s="0"/>
    </row>
    <row r="56" customFormat="false" ht="13.8" hidden="false" customHeight="false" outlineLevel="0" collapsed="false">
      <c r="M56" s="2" t="s">
        <v>3</v>
      </c>
      <c r="O56" s="2" t="s">
        <v>2</v>
      </c>
      <c r="Q56" s="2" t="s">
        <v>25</v>
      </c>
      <c r="R56" s="0"/>
    </row>
    <row r="57" customFormat="false" ht="13.8" hidden="false" customHeight="false" outlineLevel="0" collapsed="false">
      <c r="K57" s="0" t="s">
        <v>26</v>
      </c>
      <c r="M57" s="8" t="n">
        <v>0</v>
      </c>
      <c r="O57" s="8" t="n">
        <v>0</v>
      </c>
      <c r="R57" s="1" t="n">
        <v>0</v>
      </c>
    </row>
    <row r="58" customFormat="false" ht="13.8" hidden="false" customHeight="false" outlineLevel="0" collapsed="false">
      <c r="K58" s="0" t="s">
        <v>27</v>
      </c>
      <c r="M58" s="8" t="n">
        <v>0</v>
      </c>
      <c r="O58" s="8" t="n">
        <v>0</v>
      </c>
      <c r="R58" s="1" t="n">
        <v>0</v>
      </c>
    </row>
    <row r="59" customFormat="false" ht="13.8" hidden="false" customHeight="false" outlineLevel="0" collapsed="false">
      <c r="K59" s="0" t="s">
        <v>28</v>
      </c>
      <c r="M59" s="8" t="n">
        <v>0</v>
      </c>
      <c r="O59" s="8" t="n">
        <v>0</v>
      </c>
      <c r="R59" s="1" t="n">
        <v>0</v>
      </c>
    </row>
    <row r="60" customFormat="false" ht="13.8" hidden="false" customHeight="false" outlineLevel="0" collapsed="false">
      <c r="K60" s="0" t="s">
        <v>29</v>
      </c>
      <c r="M60" s="8" t="n">
        <v>0</v>
      </c>
      <c r="O60" s="8" t="n">
        <v>0</v>
      </c>
      <c r="R60" s="1" t="n">
        <v>0</v>
      </c>
    </row>
    <row r="61" customFormat="false" ht="13.8" hidden="false" customHeight="false" outlineLevel="0" collapsed="false">
      <c r="K61" s="0" t="s">
        <v>30</v>
      </c>
      <c r="M61" s="8" t="n">
        <v>0</v>
      </c>
      <c r="O61" s="8" t="n">
        <v>0</v>
      </c>
      <c r="R61" s="1" t="n">
        <v>0</v>
      </c>
    </row>
    <row r="62" customFormat="false" ht="13.8" hidden="false" customHeight="false" outlineLevel="0" collapsed="false">
      <c r="K62" s="0" t="s">
        <v>31</v>
      </c>
      <c r="M62" s="8" t="n">
        <v>0</v>
      </c>
      <c r="O62" s="8" t="n">
        <v>0</v>
      </c>
      <c r="R62" s="1" t="n">
        <v>0</v>
      </c>
    </row>
    <row r="63" customFormat="false" ht="13.8" hidden="false" customHeight="false" outlineLevel="0" collapsed="false">
      <c r="K63" s="0" t="s">
        <v>32</v>
      </c>
      <c r="M63" s="8" t="n">
        <v>0</v>
      </c>
      <c r="O63" s="8" t="n">
        <v>0</v>
      </c>
      <c r="R63" s="1" t="n">
        <v>0</v>
      </c>
    </row>
    <row r="64" customFormat="false" ht="12.75" hidden="false" customHeight="false" outlineLevel="0" collapsed="false">
      <c r="R64" s="0"/>
    </row>
    <row r="68" customFormat="false" ht="13.8" hidden="false" customHeight="false" outlineLevel="0" collapsed="false">
      <c r="M68" s="2" t="s">
        <v>3</v>
      </c>
      <c r="O68" s="2" t="s">
        <v>1</v>
      </c>
      <c r="Q68" s="2" t="s">
        <v>25</v>
      </c>
      <c r="R68" s="0"/>
    </row>
    <row r="69" customFormat="false" ht="13.8" hidden="false" customHeight="false" outlineLevel="0" collapsed="false">
      <c r="K69" s="0" t="s">
        <v>26</v>
      </c>
      <c r="M69" s="8" t="n">
        <v>0</v>
      </c>
      <c r="O69" s="8" t="n">
        <v>0</v>
      </c>
      <c r="R69" s="1" t="n">
        <v>0</v>
      </c>
    </row>
    <row r="70" customFormat="false" ht="13.8" hidden="false" customHeight="false" outlineLevel="0" collapsed="false">
      <c r="K70" s="0" t="s">
        <v>27</v>
      </c>
      <c r="M70" s="8" t="n">
        <v>0</v>
      </c>
      <c r="O70" s="8" t="n">
        <v>0</v>
      </c>
      <c r="R70" s="1" t="n">
        <v>0</v>
      </c>
    </row>
    <row r="71" customFormat="false" ht="13.8" hidden="false" customHeight="false" outlineLevel="0" collapsed="false">
      <c r="K71" s="0" t="s">
        <v>28</v>
      </c>
      <c r="M71" s="8" t="n">
        <v>0</v>
      </c>
      <c r="O71" s="8" t="n">
        <v>0</v>
      </c>
      <c r="R71" s="1" t="n">
        <v>0</v>
      </c>
    </row>
    <row r="72" customFormat="false" ht="13.8" hidden="false" customHeight="false" outlineLevel="0" collapsed="false">
      <c r="K72" s="0" t="s">
        <v>29</v>
      </c>
      <c r="M72" s="8" t="n">
        <v>0</v>
      </c>
      <c r="O72" s="8" t="n">
        <v>0</v>
      </c>
      <c r="R72" s="1" t="n">
        <v>0</v>
      </c>
    </row>
    <row r="73" customFormat="false" ht="13.8" hidden="false" customHeight="false" outlineLevel="0" collapsed="false">
      <c r="K73" s="0" t="s">
        <v>30</v>
      </c>
      <c r="M73" s="8" t="n">
        <v>0</v>
      </c>
      <c r="O73" s="8" t="n">
        <v>0</v>
      </c>
      <c r="R73" s="1" t="n">
        <v>0</v>
      </c>
    </row>
    <row r="74" customFormat="false" ht="13.8" hidden="false" customHeight="false" outlineLevel="0" collapsed="false">
      <c r="K74" s="0" t="s">
        <v>31</v>
      </c>
      <c r="M74" s="8" t="n">
        <v>0</v>
      </c>
      <c r="O74" s="8" t="n">
        <v>0</v>
      </c>
      <c r="R74" s="1" t="n">
        <v>0</v>
      </c>
    </row>
    <row r="75" customFormat="false" ht="13.8" hidden="false" customHeight="false" outlineLevel="0" collapsed="false">
      <c r="K75" s="0" t="s">
        <v>32</v>
      </c>
      <c r="M75" s="8" t="n">
        <v>0</v>
      </c>
      <c r="O75" s="8" t="n">
        <v>0</v>
      </c>
      <c r="R75" s="1" t="n">
        <v>0</v>
      </c>
    </row>
  </sheetData>
  <printOptions headings="false" gridLines="false" gridLinesSet="true" horizontalCentered="false" verticalCentered="false"/>
  <pageMargins left="0" right="0" top="0.39375" bottom="0.39375" header="0" footer="0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7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R25" activeCellId="0" sqref="R25"/>
    </sheetView>
  </sheetViews>
  <sheetFormatPr defaultRowHeight="13.8"/>
  <cols>
    <col collapsed="false" hidden="false" max="1" min="1" style="0" width="8.49767441860465"/>
    <col collapsed="false" hidden="false" max="2" min="2" style="0" width="14.506976744186"/>
    <col collapsed="false" hidden="false" max="3" min="3" style="0" width="11.2976744186047"/>
    <col collapsed="false" hidden="false" max="4" min="4" style="0" width="13.093023255814"/>
    <col collapsed="false" hidden="false" max="5" min="5" style="0" width="11.7953488372093"/>
    <col collapsed="false" hidden="false" max="12" min="6" style="0" width="8.49767441860465"/>
    <col collapsed="false" hidden="false" max="13" min="13" style="0" width="11.6976744186047"/>
    <col collapsed="false" hidden="false" max="16" min="14" style="0" width="8.49767441860465"/>
    <col collapsed="false" hidden="false" max="17" min="17" style="0" width="12.2976744186047"/>
    <col collapsed="false" hidden="false" max="18" min="18" style="0" width="18.6"/>
    <col collapsed="false" hidden="false" max="19" min="19" style="0" width="8.49767441860465"/>
    <col collapsed="false" hidden="false" max="20" min="20" style="0" width="10.2976744186047"/>
    <col collapsed="false" hidden="false" max="21" min="21" style="0" width="8.49767441860465"/>
    <col collapsed="false" hidden="false" max="22" min="22" style="1" width="8.49767441860465"/>
    <col collapsed="false" hidden="false" max="24" min="23" style="0" width="8.49767441860465"/>
    <col collapsed="false" hidden="false" max="1025" min="25" style="0" width="8.61395348837209"/>
  </cols>
  <sheetData>
    <row r="1" customFormat="false" ht="13.8" hidden="false" customHeight="false" outlineLevel="0" collapsed="false">
      <c r="B1" s="2" t="s">
        <v>0</v>
      </c>
      <c r="C1" s="2" t="s">
        <v>1</v>
      </c>
      <c r="D1" s="2" t="s">
        <v>2</v>
      </c>
      <c r="E1" s="2" t="s">
        <v>3</v>
      </c>
      <c r="H1" s="2" t="s">
        <v>4</v>
      </c>
      <c r="V1" s="0"/>
    </row>
    <row r="2" customFormat="false" ht="13.8" hidden="false" customHeight="false" outlineLevel="0" collapsed="false">
      <c r="A2" s="0" t="s">
        <v>5</v>
      </c>
      <c r="B2" s="1" t="n">
        <v>1E-008</v>
      </c>
      <c r="C2" s="1" t="n">
        <v>1E-008</v>
      </c>
      <c r="D2" s="1" t="n">
        <v>1E-008</v>
      </c>
      <c r="E2" s="1" t="n">
        <v>1E-008</v>
      </c>
      <c r="V2" s="0"/>
    </row>
    <row r="3" customFormat="false" ht="13.8" hidden="false" customHeight="false" outlineLevel="0" collapsed="false">
      <c r="H3" s="3"/>
      <c r="I3" s="0" t="s">
        <v>6</v>
      </c>
      <c r="J3" s="0" t="s">
        <v>7</v>
      </c>
      <c r="V3" s="0"/>
    </row>
    <row r="4" customFormat="false" ht="13.8" hidden="false" customHeight="false" outlineLevel="0" collapsed="false">
      <c r="A4" s="2" t="s">
        <v>8</v>
      </c>
      <c r="C4" s="2" t="s">
        <v>9</v>
      </c>
      <c r="D4" s="2" t="s">
        <v>10</v>
      </c>
      <c r="E4" s="2" t="s">
        <v>11</v>
      </c>
      <c r="F4" s="2" t="n">
        <v>20</v>
      </c>
      <c r="O4" s="2" t="s">
        <v>12</v>
      </c>
      <c r="R4" s="4" t="n">
        <v>0.7273</v>
      </c>
      <c r="S4" s="2"/>
      <c r="T4" s="2"/>
      <c r="U4" s="2"/>
      <c r="V4" s="4"/>
    </row>
    <row r="5" customFormat="false" ht="13.8" hidden="false" customHeight="false" outlineLevel="0" collapsed="false">
      <c r="A5" s="2" t="s">
        <v>13</v>
      </c>
      <c r="C5" s="2" t="s">
        <v>14</v>
      </c>
      <c r="D5" s="2" t="n">
        <v>0</v>
      </c>
      <c r="E5" s="2" t="s">
        <v>15</v>
      </c>
      <c r="F5" s="2" t="n">
        <v>90</v>
      </c>
      <c r="G5" s="2" t="s">
        <v>16</v>
      </c>
      <c r="H5" s="2" t="n">
        <v>89</v>
      </c>
      <c r="I5" s="2" t="s">
        <v>17</v>
      </c>
      <c r="J5" s="2" t="n">
        <v>90</v>
      </c>
      <c r="K5" s="2" t="s">
        <v>18</v>
      </c>
      <c r="M5" s="5" t="n">
        <v>1E-006</v>
      </c>
      <c r="O5" s="2" t="s">
        <v>19</v>
      </c>
      <c r="R5" s="6" t="n">
        <v>-0.674</v>
      </c>
      <c r="S5" s="2"/>
      <c r="T5" s="2"/>
      <c r="U5" s="2"/>
      <c r="V5" s="4"/>
    </row>
    <row r="6" customFormat="false" ht="13.8" hidden="false" customHeight="false" outlineLevel="0" collapsed="false">
      <c r="A6" s="2" t="s">
        <v>20</v>
      </c>
      <c r="C6" s="2" t="s">
        <v>21</v>
      </c>
      <c r="D6" s="2" t="n">
        <v>876</v>
      </c>
      <c r="E6" s="2" t="s">
        <v>22</v>
      </c>
      <c r="F6" s="2"/>
      <c r="G6" s="2" t="s">
        <v>23</v>
      </c>
      <c r="J6" s="2"/>
      <c r="R6" s="1"/>
    </row>
    <row r="8" customFormat="false" ht="13.8" hidden="false" customHeight="false" outlineLevel="0" collapsed="false">
      <c r="D8" s="2" t="s">
        <v>0</v>
      </c>
      <c r="F8" s="2" t="s">
        <v>24</v>
      </c>
      <c r="H8" s="2" t="s">
        <v>25</v>
      </c>
      <c r="M8" s="2" t="s">
        <v>34</v>
      </c>
      <c r="T8" s="0" t="s">
        <v>35</v>
      </c>
    </row>
    <row r="9" customFormat="false" ht="13.8" hidden="false" customHeight="false" outlineLevel="0" collapsed="false">
      <c r="B9" s="0" t="s">
        <v>26</v>
      </c>
      <c r="D9" s="7" t="n">
        <v>75.4085828593389</v>
      </c>
      <c r="F9" s="7"/>
      <c r="I9" s="0" t="n">
        <v>75.4085828593389</v>
      </c>
      <c r="K9" s="0" t="s">
        <v>26</v>
      </c>
      <c r="M9" s="9" t="n">
        <f aca="false">('End tol. 1e-14'!D9-D9)*1000000</f>
        <v>0.0128866872728395</v>
      </c>
      <c r="N9" s="0" t="s">
        <v>36</v>
      </c>
      <c r="Q9" s="0" t="s">
        <v>37</v>
      </c>
      <c r="R9" s="10" t="n">
        <f aca="false">SQRT(D9*D9+D10*D10+D11*D11)</f>
        <v>3875.16787046124</v>
      </c>
      <c r="S9" s="10"/>
      <c r="T9" s="11" t="n">
        <f aca="false">('End tol. 1e-14'!N9-R9)*1000000</f>
        <v>-0.0267941686615814</v>
      </c>
      <c r="U9" s="0" t="s">
        <v>38</v>
      </c>
      <c r="X9" s="7"/>
    </row>
    <row r="10" customFormat="false" ht="13.8" hidden="false" customHeight="false" outlineLevel="0" collapsed="false">
      <c r="B10" s="0" t="s">
        <v>27</v>
      </c>
      <c r="D10" s="7" t="n">
        <v>3085.23304984571</v>
      </c>
      <c r="F10" s="7"/>
      <c r="I10" s="0" t="n">
        <v>3085.23304984571</v>
      </c>
      <c r="K10" s="0" t="s">
        <v>27</v>
      </c>
      <c r="M10" s="9" t="n">
        <f aca="false">('End tol. 1e-14'!D10-D10)*1000000</f>
        <v>-0.0394998096453492</v>
      </c>
      <c r="N10" s="0" t="s">
        <v>36</v>
      </c>
      <c r="R10" s="10"/>
      <c r="T10" s="1"/>
      <c r="X10" s="7"/>
    </row>
    <row r="11" customFormat="false" ht="13.8" hidden="false" customHeight="false" outlineLevel="0" collapsed="false">
      <c r="B11" s="0" t="s">
        <v>28</v>
      </c>
      <c r="D11" s="7" t="n">
        <v>-2343.62467089463</v>
      </c>
      <c r="F11" s="7"/>
      <c r="I11" s="0" t="n">
        <v>-2343.62467089463</v>
      </c>
      <c r="K11" s="0" t="s">
        <v>28</v>
      </c>
      <c r="M11" s="9" t="n">
        <f aca="false">('End tol. 1e-14'!D11-D11)*1000000</f>
        <v>-0.0072800503403414</v>
      </c>
      <c r="N11" s="0" t="s">
        <v>36</v>
      </c>
      <c r="R11" s="1"/>
      <c r="T11" s="1"/>
      <c r="X11" s="7"/>
    </row>
    <row r="12" customFormat="false" ht="13.8" hidden="false" customHeight="false" outlineLevel="0" collapsed="false">
      <c r="B12" s="0" t="s">
        <v>29</v>
      </c>
      <c r="D12" s="7" t="n">
        <v>0.0968693659314998</v>
      </c>
      <c r="F12" s="7"/>
      <c r="I12" s="0" t="n">
        <v>0.0968693659314998</v>
      </c>
      <c r="K12" s="0" t="s">
        <v>29</v>
      </c>
      <c r="M12" s="9" t="n">
        <f aca="false">('End tol. 1e-14'!D12-D12)*1000000</f>
        <v>1.2685699712911E-005</v>
      </c>
      <c r="N12" s="0" t="s">
        <v>39</v>
      </c>
      <c r="Q12" s="0" t="s">
        <v>40</v>
      </c>
      <c r="R12" s="12" t="n">
        <f aca="false">SQRT(D12*D12+D13*D13+D14*D14)</f>
        <v>2.78931635697591</v>
      </c>
      <c r="T12" s="11" t="n">
        <f aca="false">('End tol. 1e-14'!N12-R12)*1000000</f>
        <v>2.93089996716844E-005</v>
      </c>
      <c r="U12" s="0" t="s">
        <v>41</v>
      </c>
      <c r="X12" s="7"/>
    </row>
    <row r="13" customFormat="false" ht="13.8" hidden="false" customHeight="false" outlineLevel="0" collapsed="false">
      <c r="B13" s="0" t="s">
        <v>30</v>
      </c>
      <c r="D13" s="7" t="n">
        <v>-1.49354931587565</v>
      </c>
      <c r="F13" s="7"/>
      <c r="I13" s="0" t="n">
        <v>-1.49354931587565</v>
      </c>
      <c r="K13" s="0" t="s">
        <v>30</v>
      </c>
      <c r="M13" s="9" t="n">
        <f aca="false">('End tol. 1e-14'!D13-D13)*1000000</f>
        <v>-5.65298918786539E-005</v>
      </c>
      <c r="N13" s="0" t="s">
        <v>39</v>
      </c>
      <c r="R13" s="1"/>
      <c r="T13" s="1"/>
      <c r="X13" s="7"/>
    </row>
    <row r="14" customFormat="false" ht="13.8" hidden="false" customHeight="false" outlineLevel="0" collapsed="false">
      <c r="B14" s="0" t="s">
        <v>31</v>
      </c>
      <c r="D14" s="7" t="n">
        <v>-2.35376560138956</v>
      </c>
      <c r="F14" s="7"/>
      <c r="I14" s="0" t="n">
        <v>-2.35376560138956</v>
      </c>
      <c r="K14" s="0" t="s">
        <v>31</v>
      </c>
      <c r="M14" s="9" t="n">
        <f aca="false">('End tol. 1e-14'!D14-D14)*1000000</f>
        <v>1.66000546641953E-006</v>
      </c>
      <c r="N14" s="0" t="s">
        <v>39</v>
      </c>
      <c r="R14" s="1"/>
      <c r="T14" s="1"/>
      <c r="X14" s="7"/>
    </row>
    <row r="15" customFormat="false" ht="13.8" hidden="false" customHeight="false" outlineLevel="0" collapsed="false">
      <c r="B15" s="0" t="s">
        <v>32</v>
      </c>
      <c r="D15" s="7" t="n">
        <v>95.9179763721001</v>
      </c>
      <c r="F15" s="7"/>
      <c r="I15" s="0" t="n">
        <v>95.9179763721001</v>
      </c>
      <c r="K15" s="0" t="s">
        <v>32</v>
      </c>
      <c r="M15" s="9"/>
      <c r="R15" s="1"/>
      <c r="T15" s="1"/>
      <c r="X15" s="7"/>
    </row>
    <row r="16" customFormat="false" ht="13.8" hidden="false" customHeight="false" outlineLevel="0" collapsed="false">
      <c r="D16" s="7"/>
      <c r="M16" s="9"/>
    </row>
    <row r="17" customFormat="false" ht="13.8" hidden="false" customHeight="false" outlineLevel="0" collapsed="false">
      <c r="B17" s="2" t="s">
        <v>33</v>
      </c>
      <c r="D17" s="2" t="n">
        <v>29</v>
      </c>
      <c r="F17" s="2"/>
      <c r="M17" s="9"/>
    </row>
    <row r="18" customFormat="false" ht="13.8" hidden="false" customHeight="false" outlineLevel="0" collapsed="false">
      <c r="B18" s="2" t="s">
        <v>42</v>
      </c>
      <c r="D18" s="2" t="n">
        <v>0.15</v>
      </c>
      <c r="M18" s="9"/>
    </row>
    <row r="19" customFormat="false" ht="13.8" hidden="false" customHeight="false" outlineLevel="0" collapsed="false">
      <c r="M19" s="9"/>
    </row>
    <row r="20" customFormat="false" ht="13.8" hidden="false" customHeight="false" outlineLevel="0" collapsed="false">
      <c r="D20" s="2" t="s">
        <v>0</v>
      </c>
      <c r="F20" s="2" t="s">
        <v>1</v>
      </c>
      <c r="H20" s="2" t="s">
        <v>25</v>
      </c>
      <c r="M20" s="9"/>
      <c r="Q20" s="2"/>
      <c r="S20" s="2"/>
      <c r="U20" s="2"/>
    </row>
    <row r="21" customFormat="false" ht="13.8" hidden="false" customHeight="false" outlineLevel="0" collapsed="false">
      <c r="B21" s="0" t="s">
        <v>26</v>
      </c>
      <c r="D21" s="8" t="n">
        <v>75.4085828593389</v>
      </c>
      <c r="F21" s="7" t="n">
        <v>75.40857797831</v>
      </c>
      <c r="H21" s="7" t="n">
        <v>1.00000006472777</v>
      </c>
      <c r="I21" s="7" t="n">
        <v>4.88102890017217E-006</v>
      </c>
      <c r="K21" s="0" t="s">
        <v>26</v>
      </c>
      <c r="M21" s="9" t="n">
        <f aca="false">('End tol. 1e-14'!F21-F21)*1000000</f>
        <v>4.89399928937928</v>
      </c>
      <c r="N21" s="0" t="s">
        <v>36</v>
      </c>
      <c r="Q21" s="0" t="s">
        <v>37</v>
      </c>
      <c r="R21" s="10" t="n">
        <f aca="false">SQRT(F21*F21+F22*F22+F23*F23)</f>
        <v>3875.16793367179</v>
      </c>
      <c r="T21" s="11" t="n">
        <f aca="false">('End tol. 1e-14'!N21-R21)*1000000</f>
        <v>-63.2378528280242</v>
      </c>
      <c r="U21" s="0" t="s">
        <v>38</v>
      </c>
    </row>
    <row r="22" customFormat="false" ht="13.8" hidden="false" customHeight="false" outlineLevel="0" collapsed="false">
      <c r="B22" s="0" t="s">
        <v>27</v>
      </c>
      <c r="D22" s="8" t="n">
        <v>3085.23304984571</v>
      </c>
      <c r="F22" s="7" t="n">
        <v>3085.23313145519</v>
      </c>
      <c r="H22" s="7" t="n">
        <v>0.999999973548358</v>
      </c>
      <c r="I22" s="7" t="n">
        <v>-8.1609482094791E-005</v>
      </c>
      <c r="K22" s="0" t="s">
        <v>27</v>
      </c>
      <c r="M22" s="9" t="n">
        <f aca="false">('End tol. 1e-14'!F22-F22)*1000000</f>
        <v>-81.6499996290077</v>
      </c>
      <c r="N22" s="0" t="s">
        <v>36</v>
      </c>
      <c r="R22" s="1"/>
      <c r="T22" s="1"/>
    </row>
    <row r="23" customFormat="false" ht="13.8" hidden="false" customHeight="false" outlineLevel="0" collapsed="false">
      <c r="B23" s="0" t="s">
        <v>28</v>
      </c>
      <c r="D23" s="8" t="n">
        <v>-2343.62467089463</v>
      </c>
      <c r="F23" s="7" t="n">
        <v>-2343.62466813621</v>
      </c>
      <c r="H23" s="7" t="n">
        <v>1.00000000117699</v>
      </c>
      <c r="I23" s="7" t="n">
        <v>-2.75841830443824E-006</v>
      </c>
      <c r="K23" s="0" t="s">
        <v>28</v>
      </c>
      <c r="M23" s="9" t="n">
        <f aca="false">('End tol. 1e-14'!F23-F23)*1000000</f>
        <v>-2.76619994110661</v>
      </c>
      <c r="N23" s="0" t="s">
        <v>36</v>
      </c>
      <c r="R23" s="1"/>
      <c r="T23" s="1"/>
    </row>
    <row r="24" customFormat="false" ht="13.8" hidden="false" customHeight="false" outlineLevel="0" collapsed="false">
      <c r="B24" s="0" t="s">
        <v>29</v>
      </c>
      <c r="D24" s="8" t="n">
        <v>0.0968693659314998</v>
      </c>
      <c r="F24" s="7" t="n">
        <v>0.0968693618117223</v>
      </c>
      <c r="H24" s="7" t="n">
        <v>1.00000004252921</v>
      </c>
      <c r="I24" s="7" t="n">
        <v>4.11977754688486E-009</v>
      </c>
      <c r="K24" s="0" t="s">
        <v>29</v>
      </c>
      <c r="M24" s="9" t="n">
        <f aca="false">('End tol. 1e-14'!F24-F24)*1000000</f>
        <v>0.00413253049835749</v>
      </c>
      <c r="N24" s="0" t="s">
        <v>39</v>
      </c>
      <c r="Q24" s="0" t="s">
        <v>40</v>
      </c>
      <c r="R24" s="12" t="n">
        <f aca="false">SQRT(F24*F24+F25*F25+F26*F26)</f>
        <v>2.78931630795741</v>
      </c>
      <c r="T24" s="11" t="n">
        <f aca="false">('End tol. 1e-14'!N24-R24)*1000000</f>
        <v>0.0490487988002997</v>
      </c>
      <c r="U24" s="0" t="s">
        <v>41</v>
      </c>
    </row>
    <row r="25" customFormat="false" ht="13.8" hidden="false" customHeight="false" outlineLevel="0" collapsed="false">
      <c r="B25" s="0" t="s">
        <v>30</v>
      </c>
      <c r="D25" s="8" t="n">
        <v>-1.49354931587565</v>
      </c>
      <c r="F25" s="7" t="n">
        <v>-1.49354919917157</v>
      </c>
      <c r="H25" s="7" t="n">
        <v>1.00000007813876</v>
      </c>
      <c r="I25" s="7" t="n">
        <v>-1.16704075958651E-007</v>
      </c>
      <c r="K25" s="0" t="s">
        <v>30</v>
      </c>
      <c r="M25" s="9" t="n">
        <f aca="false">('End tol. 1e-14'!F25-F25)*1000000</f>
        <v>-0.116762010060611</v>
      </c>
      <c r="N25" s="0" t="s">
        <v>39</v>
      </c>
      <c r="R25" s="1"/>
    </row>
    <row r="26" customFormat="false" ht="13.8" hidden="false" customHeight="false" outlineLevel="0" collapsed="false">
      <c r="B26" s="0" t="s">
        <v>31</v>
      </c>
      <c r="D26" s="8" t="n">
        <v>-2.35376560138956</v>
      </c>
      <c r="F26" s="7" t="n">
        <v>-2.35376561752298</v>
      </c>
      <c r="H26" s="7" t="n">
        <v>0.999999993145698</v>
      </c>
      <c r="I26" s="7" t="n">
        <v>1.61334194892504E-008</v>
      </c>
      <c r="K26" s="0" t="s">
        <v>31</v>
      </c>
      <c r="M26" s="9" t="n">
        <f aca="false">('End tol. 1e-14'!F26-F26)*1000000</f>
        <v>0.016134789948552</v>
      </c>
      <c r="N26" s="0" t="s">
        <v>39</v>
      </c>
      <c r="R26" s="1"/>
    </row>
    <row r="27" customFormat="false" ht="13.8" hidden="false" customHeight="false" outlineLevel="0" collapsed="false">
      <c r="B27" s="0" t="s">
        <v>32</v>
      </c>
      <c r="D27" s="8" t="n">
        <v>95.9179763721001</v>
      </c>
      <c r="F27" s="7" t="n">
        <v>95.9179763721002</v>
      </c>
      <c r="H27" s="7" t="n">
        <v>1</v>
      </c>
      <c r="I27" s="7" t="n">
        <v>-4.2632564145606E-014</v>
      </c>
      <c r="K27" s="0" t="s">
        <v>32</v>
      </c>
      <c r="R27" s="1"/>
    </row>
    <row r="29" customFormat="false" ht="13.8" hidden="false" customHeight="false" outlineLevel="0" collapsed="false">
      <c r="B29" s="2" t="s">
        <v>33</v>
      </c>
      <c r="F29" s="2" t="n">
        <v>19</v>
      </c>
      <c r="G29" s="0" t="n">
        <f aca="false">F29*13</f>
        <v>247</v>
      </c>
    </row>
    <row r="30" customFormat="false" ht="13.8" hidden="false" customHeight="false" outlineLevel="0" collapsed="false">
      <c r="B30" s="2" t="s">
        <v>42</v>
      </c>
      <c r="F30" s="2" t="s">
        <v>43</v>
      </c>
    </row>
    <row r="32" customFormat="false" ht="13.8" hidden="false" customHeight="false" outlineLevel="0" collapsed="false">
      <c r="D32" s="2" t="s">
        <v>0</v>
      </c>
      <c r="F32" s="2" t="s">
        <v>2</v>
      </c>
      <c r="H32" s="2" t="s">
        <v>25</v>
      </c>
      <c r="Q32" s="2"/>
      <c r="S32" s="2"/>
      <c r="U32" s="2"/>
    </row>
    <row r="33" customFormat="false" ht="13.8" hidden="false" customHeight="false" outlineLevel="0" collapsed="false">
      <c r="B33" s="0" t="s">
        <v>26</v>
      </c>
      <c r="D33" s="8" t="n">
        <v>-2585.11543068265</v>
      </c>
      <c r="F33" s="7"/>
      <c r="H33" s="7"/>
      <c r="I33" s="7"/>
      <c r="K33" s="0" t="s">
        <v>26</v>
      </c>
      <c r="R33" s="1"/>
    </row>
    <row r="34" customFormat="false" ht="13.8" hidden="false" customHeight="false" outlineLevel="0" collapsed="false">
      <c r="B34" s="0" t="s">
        <v>27</v>
      </c>
      <c r="D34" s="8" t="n">
        <v>693.239144391726</v>
      </c>
      <c r="F34" s="7"/>
      <c r="H34" s="7"/>
      <c r="I34" s="7"/>
      <c r="K34" s="0" t="s">
        <v>27</v>
      </c>
      <c r="R34" s="1"/>
    </row>
    <row r="35" customFormat="false" ht="13.8" hidden="false" customHeight="false" outlineLevel="0" collapsed="false">
      <c r="B35" s="0" t="s">
        <v>28</v>
      </c>
      <c r="D35" s="8" t="n">
        <v>2677.74279652126</v>
      </c>
      <c r="F35" s="7"/>
      <c r="H35" s="7"/>
      <c r="I35" s="7"/>
      <c r="K35" s="0" t="s">
        <v>28</v>
      </c>
      <c r="R35" s="1"/>
    </row>
    <row r="36" customFormat="false" ht="13.8" hidden="false" customHeight="false" outlineLevel="0" collapsed="false">
      <c r="B36" s="0" t="s">
        <v>29</v>
      </c>
      <c r="D36" s="8" t="n">
        <v>-0.863781336347646</v>
      </c>
      <c r="F36" s="7"/>
      <c r="H36" s="7"/>
      <c r="I36" s="7"/>
      <c r="K36" s="0" t="s">
        <v>29</v>
      </c>
      <c r="R36" s="1"/>
    </row>
    <row r="37" customFormat="false" ht="13.8" hidden="false" customHeight="false" outlineLevel="0" collapsed="false">
      <c r="B37" s="0" t="s">
        <v>30</v>
      </c>
      <c r="D37" s="8" t="n">
        <v>-3.09149303079766</v>
      </c>
      <c r="F37" s="7"/>
      <c r="H37" s="7"/>
      <c r="I37" s="7"/>
      <c r="K37" s="0" t="s">
        <v>30</v>
      </c>
      <c r="R37" s="1"/>
    </row>
    <row r="38" customFormat="false" ht="13.8" hidden="false" customHeight="false" outlineLevel="0" collapsed="false">
      <c r="B38" s="0" t="s">
        <v>31</v>
      </c>
      <c r="D38" s="8" t="n">
        <v>0.0276040008894551</v>
      </c>
      <c r="F38" s="7"/>
      <c r="H38" s="7"/>
      <c r="I38" s="7"/>
      <c r="K38" s="0" t="s">
        <v>31</v>
      </c>
      <c r="R38" s="1"/>
    </row>
    <row r="39" customFormat="false" ht="13.8" hidden="false" customHeight="false" outlineLevel="0" collapsed="false">
      <c r="B39" s="0" t="s">
        <v>32</v>
      </c>
      <c r="D39" s="8" t="n">
        <v>65.3288926391767</v>
      </c>
      <c r="F39" s="7"/>
      <c r="H39" s="7"/>
      <c r="I39" s="7"/>
      <c r="K39" s="0" t="s">
        <v>32</v>
      </c>
      <c r="R39" s="1"/>
    </row>
    <row r="41" customFormat="false" ht="13.8" hidden="false" customHeight="false" outlineLevel="0" collapsed="false">
      <c r="B41" s="2" t="s">
        <v>33</v>
      </c>
      <c r="F41" s="2"/>
    </row>
    <row r="42" customFormat="false" ht="13.8" hidden="false" customHeight="false" outlineLevel="0" collapsed="false">
      <c r="B42" s="2" t="s">
        <v>42</v>
      </c>
      <c r="F42" s="2"/>
    </row>
    <row r="44" customFormat="false" ht="13.8" hidden="false" customHeight="false" outlineLevel="0" collapsed="false">
      <c r="D44" s="2" t="s">
        <v>0</v>
      </c>
      <c r="F44" s="2" t="s">
        <v>3</v>
      </c>
      <c r="H44" s="2" t="s">
        <v>25</v>
      </c>
      <c r="Q44" s="2"/>
      <c r="S44" s="2"/>
      <c r="U44" s="2"/>
    </row>
    <row r="45" customFormat="false" ht="13.8" hidden="false" customHeight="false" outlineLevel="0" collapsed="false">
      <c r="B45" s="0" t="s">
        <v>26</v>
      </c>
      <c r="D45" s="8" t="n">
        <v>-2585.11543068265</v>
      </c>
      <c r="F45" s="7"/>
      <c r="H45" s="7"/>
      <c r="I45" s="7"/>
      <c r="K45" s="0" t="s">
        <v>26</v>
      </c>
      <c r="R45" s="1"/>
    </row>
    <row r="46" customFormat="false" ht="13.8" hidden="false" customHeight="false" outlineLevel="0" collapsed="false">
      <c r="B46" s="0" t="s">
        <v>27</v>
      </c>
      <c r="D46" s="8" t="n">
        <v>693.239144391726</v>
      </c>
      <c r="F46" s="7"/>
      <c r="H46" s="7"/>
      <c r="I46" s="7"/>
      <c r="K46" s="0" t="s">
        <v>27</v>
      </c>
      <c r="R46" s="1"/>
    </row>
    <row r="47" customFormat="false" ht="13.8" hidden="false" customHeight="false" outlineLevel="0" collapsed="false">
      <c r="B47" s="0" t="s">
        <v>28</v>
      </c>
      <c r="D47" s="8" t="n">
        <v>2677.74279652126</v>
      </c>
      <c r="F47" s="7"/>
      <c r="H47" s="7"/>
      <c r="I47" s="7"/>
      <c r="K47" s="0" t="s">
        <v>28</v>
      </c>
      <c r="R47" s="1"/>
    </row>
    <row r="48" customFormat="false" ht="13.8" hidden="false" customHeight="false" outlineLevel="0" collapsed="false">
      <c r="B48" s="0" t="s">
        <v>29</v>
      </c>
      <c r="D48" s="8" t="n">
        <v>-0.863781336347646</v>
      </c>
      <c r="F48" s="7"/>
      <c r="H48" s="7"/>
      <c r="I48" s="7"/>
      <c r="K48" s="0" t="s">
        <v>29</v>
      </c>
      <c r="R48" s="1"/>
    </row>
    <row r="49" customFormat="false" ht="13.8" hidden="false" customHeight="false" outlineLevel="0" collapsed="false">
      <c r="B49" s="0" t="s">
        <v>30</v>
      </c>
      <c r="D49" s="8" t="n">
        <v>-3.09149303079766</v>
      </c>
      <c r="F49" s="7"/>
      <c r="H49" s="7"/>
      <c r="I49" s="7"/>
      <c r="K49" s="0" t="s">
        <v>30</v>
      </c>
      <c r="R49" s="1"/>
    </row>
    <row r="50" customFormat="false" ht="13.8" hidden="false" customHeight="false" outlineLevel="0" collapsed="false">
      <c r="B50" s="0" t="s">
        <v>31</v>
      </c>
      <c r="D50" s="8" t="n">
        <v>0.0276040008894551</v>
      </c>
      <c r="F50" s="7"/>
      <c r="H50" s="7"/>
      <c r="I50" s="7"/>
      <c r="K50" s="0" t="s">
        <v>31</v>
      </c>
      <c r="R50" s="1"/>
    </row>
    <row r="51" customFormat="false" ht="13.8" hidden="false" customHeight="false" outlineLevel="0" collapsed="false">
      <c r="B51" s="0" t="s">
        <v>32</v>
      </c>
      <c r="D51" s="8" t="n">
        <v>65.3288926391767</v>
      </c>
      <c r="F51" s="7"/>
      <c r="H51" s="7"/>
      <c r="I51" s="7"/>
      <c r="K51" s="0" t="s">
        <v>32</v>
      </c>
      <c r="R51" s="1"/>
    </row>
    <row r="53" customFormat="false" ht="13.8" hidden="false" customHeight="false" outlineLevel="0" collapsed="false">
      <c r="B53" s="2" t="s">
        <v>33</v>
      </c>
      <c r="F53" s="2"/>
    </row>
    <row r="54" customFormat="false" ht="13.8" hidden="false" customHeight="false" outlineLevel="0" collapsed="false">
      <c r="B54" s="2" t="s">
        <v>42</v>
      </c>
      <c r="F54" s="2"/>
    </row>
    <row r="56" customFormat="false" ht="13.8" hidden="false" customHeight="false" outlineLevel="0" collapsed="false">
      <c r="Q56" s="2"/>
      <c r="S56" s="2"/>
      <c r="U56" s="2"/>
    </row>
    <row r="57" customFormat="false" ht="13.8" hidden="false" customHeight="false" outlineLevel="0" collapsed="false">
      <c r="K57" s="0" t="s">
        <v>26</v>
      </c>
      <c r="R57" s="1"/>
    </row>
    <row r="58" customFormat="false" ht="13.8" hidden="false" customHeight="false" outlineLevel="0" collapsed="false">
      <c r="K58" s="0" t="s">
        <v>27</v>
      </c>
      <c r="R58" s="1"/>
    </row>
    <row r="59" customFormat="false" ht="13.8" hidden="false" customHeight="false" outlineLevel="0" collapsed="false">
      <c r="K59" s="0" t="s">
        <v>28</v>
      </c>
      <c r="R59" s="1"/>
    </row>
    <row r="60" customFormat="false" ht="13.8" hidden="false" customHeight="false" outlineLevel="0" collapsed="false">
      <c r="K60" s="0" t="s">
        <v>29</v>
      </c>
      <c r="R60" s="1"/>
    </row>
    <row r="61" customFormat="false" ht="13.8" hidden="false" customHeight="false" outlineLevel="0" collapsed="false">
      <c r="K61" s="0" t="s">
        <v>30</v>
      </c>
      <c r="R61" s="1"/>
    </row>
    <row r="62" customFormat="false" ht="13.8" hidden="false" customHeight="false" outlineLevel="0" collapsed="false">
      <c r="K62" s="0" t="s">
        <v>31</v>
      </c>
      <c r="R62" s="1"/>
    </row>
    <row r="63" customFormat="false" ht="13.8" hidden="false" customHeight="false" outlineLevel="0" collapsed="false">
      <c r="K63" s="0" t="s">
        <v>32</v>
      </c>
      <c r="R63" s="1"/>
    </row>
    <row r="68" customFormat="false" ht="13.8" hidden="false" customHeight="false" outlineLevel="0" collapsed="false">
      <c r="Q68" s="2"/>
      <c r="S68" s="2"/>
      <c r="U68" s="2"/>
    </row>
    <row r="69" customFormat="false" ht="13.8" hidden="false" customHeight="false" outlineLevel="0" collapsed="false">
      <c r="K69" s="0" t="s">
        <v>26</v>
      </c>
      <c r="R69" s="1"/>
    </row>
    <row r="70" customFormat="false" ht="13.8" hidden="false" customHeight="false" outlineLevel="0" collapsed="false">
      <c r="K70" s="0" t="s">
        <v>27</v>
      </c>
      <c r="R70" s="1"/>
    </row>
    <row r="71" customFormat="false" ht="13.8" hidden="false" customHeight="false" outlineLevel="0" collapsed="false">
      <c r="K71" s="0" t="s">
        <v>28</v>
      </c>
      <c r="R71" s="1"/>
    </row>
    <row r="72" customFormat="false" ht="13.8" hidden="false" customHeight="false" outlineLevel="0" collapsed="false">
      <c r="K72" s="0" t="s">
        <v>29</v>
      </c>
      <c r="R72" s="1"/>
    </row>
    <row r="73" customFormat="false" ht="13.8" hidden="false" customHeight="false" outlineLevel="0" collapsed="false">
      <c r="K73" s="0" t="s">
        <v>30</v>
      </c>
      <c r="R73" s="1"/>
    </row>
    <row r="74" customFormat="false" ht="13.8" hidden="false" customHeight="false" outlineLevel="0" collapsed="false">
      <c r="K74" s="0" t="s">
        <v>31</v>
      </c>
    </row>
    <row r="75" customFormat="false" ht="13.8" hidden="false" customHeight="false" outlineLevel="0" collapsed="false">
      <c r="K75" s="0" t="s">
        <v>32</v>
      </c>
    </row>
  </sheetData>
  <printOptions headings="false" gridLines="false" gridLinesSet="true" horizontalCentered="false" verticalCentered="false"/>
  <pageMargins left="0" right="0" top="0.39375" bottom="0.39375" header="0" footer="0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7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9" activeCellId="0" sqref="G29"/>
    </sheetView>
  </sheetViews>
  <sheetFormatPr defaultRowHeight="13.8"/>
  <cols>
    <col collapsed="false" hidden="false" max="1" min="1" style="0" width="8.49767441860465"/>
    <col collapsed="false" hidden="false" max="2" min="2" style="0" width="14.506976744186"/>
    <col collapsed="false" hidden="false" max="3" min="3" style="0" width="11.2976744186047"/>
    <col collapsed="false" hidden="false" max="4" min="4" style="0" width="13.093023255814"/>
    <col collapsed="false" hidden="false" max="5" min="5" style="0" width="11.7953488372093"/>
    <col collapsed="false" hidden="false" max="12" min="6" style="0" width="8.49767441860465"/>
    <col collapsed="false" hidden="false" max="13" min="13" style="0" width="9.69767441860465"/>
    <col collapsed="false" hidden="false" max="16" min="14" style="0" width="8.49767441860465"/>
    <col collapsed="false" hidden="false" max="17" min="17" style="0" width="12.2976744186047"/>
    <col collapsed="false" hidden="false" max="18" min="18" style="0" width="18.6"/>
    <col collapsed="false" hidden="false" max="19" min="19" style="0" width="8.49767441860465"/>
    <col collapsed="false" hidden="false" max="20" min="20" style="0" width="10.2976744186047"/>
    <col collapsed="false" hidden="false" max="21" min="21" style="0" width="8.49767441860465"/>
    <col collapsed="false" hidden="false" max="22" min="22" style="1" width="8.49767441860465"/>
    <col collapsed="false" hidden="false" max="24" min="23" style="0" width="8.49767441860465"/>
    <col collapsed="false" hidden="false" max="1025" min="25" style="0" width="8.61395348837209"/>
  </cols>
  <sheetData>
    <row r="1" customFormat="false" ht="13.8" hidden="false" customHeight="false" outlineLevel="0" collapsed="false">
      <c r="B1" s="2" t="s">
        <v>0</v>
      </c>
      <c r="C1" s="2" t="s">
        <v>1</v>
      </c>
      <c r="D1" s="2" t="s">
        <v>2</v>
      </c>
      <c r="E1" s="2" t="s">
        <v>3</v>
      </c>
      <c r="H1" s="2" t="s">
        <v>4</v>
      </c>
      <c r="V1" s="0"/>
    </row>
    <row r="2" customFormat="false" ht="13.8" hidden="false" customHeight="false" outlineLevel="0" collapsed="false">
      <c r="A2" s="0" t="s">
        <v>5</v>
      </c>
      <c r="B2" s="1" t="n">
        <v>1E-010</v>
      </c>
      <c r="C2" s="1" t="n">
        <v>1E-010</v>
      </c>
      <c r="D2" s="1" t="n">
        <v>1E-010</v>
      </c>
      <c r="E2" s="1" t="n">
        <v>1E-010</v>
      </c>
      <c r="V2" s="0"/>
    </row>
    <row r="3" customFormat="false" ht="13.8" hidden="false" customHeight="false" outlineLevel="0" collapsed="false">
      <c r="H3" s="3"/>
      <c r="I3" s="0" t="s">
        <v>6</v>
      </c>
      <c r="J3" s="0" t="s">
        <v>7</v>
      </c>
      <c r="V3" s="0"/>
    </row>
    <row r="4" customFormat="false" ht="13.8" hidden="false" customHeight="false" outlineLevel="0" collapsed="false">
      <c r="A4" s="2" t="s">
        <v>8</v>
      </c>
      <c r="C4" s="2" t="s">
        <v>9</v>
      </c>
      <c r="D4" s="2" t="s">
        <v>10</v>
      </c>
      <c r="E4" s="2" t="s">
        <v>11</v>
      </c>
      <c r="F4" s="2" t="n">
        <v>20</v>
      </c>
      <c r="O4" s="2" t="s">
        <v>12</v>
      </c>
      <c r="R4" s="4" t="n">
        <v>0.7273</v>
      </c>
      <c r="S4" s="2"/>
      <c r="T4" s="2"/>
      <c r="U4" s="2"/>
      <c r="V4" s="4"/>
    </row>
    <row r="5" customFormat="false" ht="13.8" hidden="false" customHeight="false" outlineLevel="0" collapsed="false">
      <c r="A5" s="2" t="s">
        <v>13</v>
      </c>
      <c r="C5" s="2" t="s">
        <v>14</v>
      </c>
      <c r="D5" s="2" t="n">
        <v>0</v>
      </c>
      <c r="E5" s="2" t="s">
        <v>15</v>
      </c>
      <c r="F5" s="2" t="n">
        <v>90</v>
      </c>
      <c r="G5" s="2" t="s">
        <v>16</v>
      </c>
      <c r="H5" s="2" t="n">
        <v>89</v>
      </c>
      <c r="I5" s="2" t="s">
        <v>17</v>
      </c>
      <c r="J5" s="2" t="n">
        <v>90</v>
      </c>
      <c r="K5" s="2" t="s">
        <v>18</v>
      </c>
      <c r="M5" s="5" t="n">
        <v>1E-006</v>
      </c>
      <c r="O5" s="2" t="s">
        <v>19</v>
      </c>
      <c r="R5" s="6" t="n">
        <v>-0.674</v>
      </c>
      <c r="S5" s="2"/>
      <c r="T5" s="2"/>
      <c r="U5" s="2"/>
      <c r="V5" s="4"/>
    </row>
    <row r="6" customFormat="false" ht="13.8" hidden="false" customHeight="false" outlineLevel="0" collapsed="false">
      <c r="A6" s="2" t="s">
        <v>20</v>
      </c>
      <c r="C6" s="2" t="s">
        <v>21</v>
      </c>
      <c r="D6" s="2" t="n">
        <v>876</v>
      </c>
      <c r="E6" s="2" t="s">
        <v>22</v>
      </c>
      <c r="F6" s="2"/>
      <c r="G6" s="2" t="s">
        <v>23</v>
      </c>
      <c r="J6" s="2"/>
      <c r="R6" s="1"/>
    </row>
    <row r="8" customFormat="false" ht="13.8" hidden="false" customHeight="false" outlineLevel="0" collapsed="false">
      <c r="D8" s="2" t="s">
        <v>0</v>
      </c>
      <c r="F8" s="2" t="s">
        <v>24</v>
      </c>
      <c r="H8" s="2" t="s">
        <v>25</v>
      </c>
      <c r="M8" s="2" t="s">
        <v>34</v>
      </c>
      <c r="T8" s="0" t="s">
        <v>35</v>
      </c>
    </row>
    <row r="9" customFormat="false" ht="13.8" hidden="false" customHeight="false" outlineLevel="0" collapsed="false">
      <c r="B9" s="0" t="s">
        <v>26</v>
      </c>
      <c r="D9" s="7" t="n">
        <v>75.4085828720887</v>
      </c>
      <c r="F9" s="8" t="n">
        <v>0</v>
      </c>
      <c r="I9" s="0" t="n">
        <v>75.4085828720887</v>
      </c>
      <c r="K9" s="0" t="s">
        <v>26</v>
      </c>
      <c r="M9" s="9" t="n">
        <f aca="false">('End tol. 1e-14'!D9-D9)*1000000</f>
        <v>0.000136893163471541</v>
      </c>
      <c r="N9" s="0" t="s">
        <v>36</v>
      </c>
      <c r="Q9" s="0" t="s">
        <v>37</v>
      </c>
      <c r="R9" s="10" t="n">
        <f aca="false">SQRT(D9*D9+D10*D10+D11*D11)</f>
        <v>3875.16787043474</v>
      </c>
      <c r="S9" s="10"/>
      <c r="T9" s="11" t="n">
        <f aca="false">('End tol. 1e-14'!N9-R9)*1000000</f>
        <v>-0.000301952240988612</v>
      </c>
      <c r="U9" s="0" t="s">
        <v>38</v>
      </c>
      <c r="X9" s="7"/>
    </row>
    <row r="10" customFormat="false" ht="13.8" hidden="false" customHeight="false" outlineLevel="0" collapsed="false">
      <c r="B10" s="0" t="s">
        <v>27</v>
      </c>
      <c r="D10" s="7" t="n">
        <v>3085.23304980673</v>
      </c>
      <c r="F10" s="8" t="n">
        <v>0</v>
      </c>
      <c r="I10" s="0" t="n">
        <v>3085.23304980673</v>
      </c>
      <c r="K10" s="0" t="s">
        <v>27</v>
      </c>
      <c r="M10" s="9" t="n">
        <f aca="false">('End tol. 1e-14'!D10-D10)*1000000</f>
        <v>-0.000519776222063229</v>
      </c>
      <c r="N10" s="0" t="s">
        <v>36</v>
      </c>
      <c r="R10" s="10" t="n">
        <v>3785.98848289711</v>
      </c>
      <c r="T10" s="1"/>
      <c r="X10" s="7"/>
    </row>
    <row r="11" customFormat="false" ht="13.8" hidden="false" customHeight="false" outlineLevel="0" collapsed="false">
      <c r="B11" s="0" t="s">
        <v>28</v>
      </c>
      <c r="D11" s="7" t="n">
        <v>-2343.62467090173</v>
      </c>
      <c r="F11" s="8" t="n">
        <v>0</v>
      </c>
      <c r="I11" s="0" t="n">
        <v>-2343.62467090173</v>
      </c>
      <c r="K11" s="0" t="s">
        <v>28</v>
      </c>
      <c r="M11" s="9" t="n">
        <f aca="false">('End tol. 1e-14'!D11-D11)*1000000</f>
        <v>-0.00018007995095104</v>
      </c>
      <c r="N11" s="0" t="s">
        <v>36</v>
      </c>
      <c r="R11" s="1"/>
      <c r="T11" s="1"/>
      <c r="X11" s="7"/>
    </row>
    <row r="12" customFormat="false" ht="13.8" hidden="false" customHeight="false" outlineLevel="0" collapsed="false">
      <c r="B12" s="0" t="s">
        <v>29</v>
      </c>
      <c r="D12" s="7" t="n">
        <v>0.0968693659440441</v>
      </c>
      <c r="F12" s="8" t="n">
        <v>0</v>
      </c>
      <c r="I12" s="0" t="n">
        <v>0.0968693659440441</v>
      </c>
      <c r="K12" s="0" t="s">
        <v>29</v>
      </c>
      <c r="M12" s="9" t="n">
        <f aca="false">('End tol. 1e-14'!D12-D12)*1000000</f>
        <v>1.41400779973822E-007</v>
      </c>
      <c r="N12" s="0" t="s">
        <v>39</v>
      </c>
      <c r="Q12" s="0" t="s">
        <v>40</v>
      </c>
      <c r="R12" s="12" t="n">
        <f aca="false">SQRT(D12*D12+D13*D13+D14*D14)</f>
        <v>2.78931635700476</v>
      </c>
      <c r="T12" s="11" t="n">
        <f aca="false">('End tol. 1e-14'!N12-R12)*1000000</f>
        <v>4.52526904837214E-007</v>
      </c>
      <c r="U12" s="0" t="s">
        <v>41</v>
      </c>
      <c r="X12" s="7"/>
    </row>
    <row r="13" customFormat="false" ht="13.8" hidden="false" customHeight="false" outlineLevel="0" collapsed="false">
      <c r="B13" s="0" t="s">
        <v>30</v>
      </c>
      <c r="D13" s="7" t="n">
        <v>-1.49354931593147</v>
      </c>
      <c r="F13" s="8" t="n">
        <v>0</v>
      </c>
      <c r="I13" s="0" t="n">
        <v>-1.49354931593147</v>
      </c>
      <c r="K13" s="0" t="s">
        <v>30</v>
      </c>
      <c r="M13" s="9" t="n">
        <f aca="false">('End tol. 1e-14'!D13-D13)*1000000</f>
        <v>-7.1009864655025E-007</v>
      </c>
      <c r="N13" s="0" t="s">
        <v>39</v>
      </c>
      <c r="R13" s="1"/>
      <c r="T13" s="1"/>
      <c r="X13" s="7"/>
    </row>
    <row r="14" customFormat="false" ht="13.8" hidden="false" customHeight="false" outlineLevel="0" collapsed="false">
      <c r="B14" s="0" t="s">
        <v>31</v>
      </c>
      <c r="D14" s="7" t="n">
        <v>-2.35376560138782</v>
      </c>
      <c r="F14" s="8" t="n">
        <v>0</v>
      </c>
      <c r="I14" s="0" t="n">
        <v>-2.35376560138782</v>
      </c>
      <c r="K14" s="0" t="s">
        <v>31</v>
      </c>
      <c r="M14" s="9" t="n">
        <f aca="false">('End tol. 1e-14'!D14-D14)*1000000</f>
        <v>-7.99360577730113E-008</v>
      </c>
      <c r="N14" s="0" t="s">
        <v>39</v>
      </c>
      <c r="R14" s="1"/>
      <c r="T14" s="1"/>
      <c r="X14" s="7"/>
    </row>
    <row r="15" customFormat="false" ht="13.8" hidden="false" customHeight="false" outlineLevel="0" collapsed="false">
      <c r="B15" s="0" t="s">
        <v>32</v>
      </c>
      <c r="D15" s="7" t="n">
        <v>95.9179763721001</v>
      </c>
      <c r="F15" s="8" t="n">
        <v>0</v>
      </c>
      <c r="I15" s="0" t="n">
        <v>95.9179763721001</v>
      </c>
      <c r="K15" s="0" t="s">
        <v>32</v>
      </c>
      <c r="M15" s="9"/>
      <c r="R15" s="1"/>
      <c r="T15" s="1"/>
      <c r="X15" s="7"/>
    </row>
    <row r="16" customFormat="false" ht="13.8" hidden="false" customHeight="false" outlineLevel="0" collapsed="false">
      <c r="D16" s="7"/>
      <c r="M16" s="9"/>
    </row>
    <row r="17" customFormat="false" ht="13.8" hidden="false" customHeight="false" outlineLevel="0" collapsed="false">
      <c r="B17" s="2" t="s">
        <v>33</v>
      </c>
      <c r="D17" s="2" t="n">
        <v>32</v>
      </c>
      <c r="F17" s="2"/>
      <c r="M17" s="9"/>
    </row>
    <row r="18" customFormat="false" ht="13.8" hidden="false" customHeight="false" outlineLevel="0" collapsed="false">
      <c r="B18" s="2" t="s">
        <v>42</v>
      </c>
      <c r="D18" s="2" t="n">
        <v>0.15</v>
      </c>
      <c r="M18" s="9"/>
    </row>
    <row r="19" customFormat="false" ht="13.8" hidden="false" customHeight="false" outlineLevel="0" collapsed="false">
      <c r="M19" s="9"/>
    </row>
    <row r="20" customFormat="false" ht="13.8" hidden="false" customHeight="false" outlineLevel="0" collapsed="false">
      <c r="D20" s="2" t="s">
        <v>0</v>
      </c>
      <c r="F20" s="2" t="s">
        <v>1</v>
      </c>
      <c r="H20" s="2" t="s">
        <v>25</v>
      </c>
      <c r="M20" s="9"/>
      <c r="Q20" s="2"/>
      <c r="S20" s="2"/>
      <c r="U20" s="2"/>
    </row>
    <row r="21" customFormat="false" ht="13.8" hidden="false" customHeight="false" outlineLevel="0" collapsed="false">
      <c r="B21" s="0" t="s">
        <v>26</v>
      </c>
      <c r="D21" s="8" t="n">
        <v>75.4085828720887</v>
      </c>
      <c r="F21" s="7" t="n">
        <v>75.4085826491595</v>
      </c>
      <c r="H21" s="7" t="n">
        <v>1.00000000295628</v>
      </c>
      <c r="I21" s="7" t="n">
        <v>2.22929145365924E-007</v>
      </c>
      <c r="K21" s="0" t="s">
        <v>26</v>
      </c>
      <c r="M21" s="9" t="n">
        <f aca="false">('End tol. 1e-14'!F21-F21)*1000000</f>
        <v>0.223149797307087</v>
      </c>
      <c r="N21" s="0" t="s">
        <v>36</v>
      </c>
      <c r="Q21" s="0" t="s">
        <v>37</v>
      </c>
      <c r="R21" s="10" t="n">
        <f aca="false">SQRT(F21*F21+F22*F22+F23*F23)</f>
        <v>3875.16787221165</v>
      </c>
      <c r="T21" s="11" t="n">
        <f aca="false">('End tol. 1e-14'!N21-R21)*1000000</f>
        <v>-1.77771516973735</v>
      </c>
      <c r="U21" s="0" t="s">
        <v>38</v>
      </c>
    </row>
    <row r="22" customFormat="false" ht="13.8" hidden="false" customHeight="false" outlineLevel="0" collapsed="false">
      <c r="B22" s="0" t="s">
        <v>27</v>
      </c>
      <c r="D22" s="8" t="n">
        <v>3085.23304980673</v>
      </c>
      <c r="F22" s="7" t="n">
        <v>3085.23305228373</v>
      </c>
      <c r="H22" s="7" t="n">
        <v>0.999999999197141</v>
      </c>
      <c r="I22" s="7" t="n">
        <v>-2.47700563704711E-006</v>
      </c>
      <c r="K22" s="0" t="s">
        <v>27</v>
      </c>
      <c r="M22" s="9" t="n">
        <f aca="false">('End tol. 1e-14'!F22-F22)*1000000</f>
        <v>-2.478539954609</v>
      </c>
      <c r="N22" s="0" t="s">
        <v>36</v>
      </c>
      <c r="R22" s="1"/>
      <c r="T22" s="1"/>
    </row>
    <row r="23" customFormat="false" ht="13.8" hidden="false" customHeight="false" outlineLevel="0" collapsed="false">
      <c r="B23" s="0" t="s">
        <v>28</v>
      </c>
      <c r="D23" s="8" t="n">
        <v>-2343.62467090173</v>
      </c>
      <c r="F23" s="7" t="n">
        <v>-2343.62467058619</v>
      </c>
      <c r="H23" s="7" t="n">
        <v>1.00000000013464</v>
      </c>
      <c r="I23" s="7" t="n">
        <v>-3.15535544359591E-007</v>
      </c>
      <c r="K23" s="0" t="s">
        <v>28</v>
      </c>
      <c r="M23" s="9" t="n">
        <f aca="false">('End tol. 1e-14'!F23-F23)*1000000</f>
        <v>-0.316219939122675</v>
      </c>
      <c r="N23" s="0" t="s">
        <v>36</v>
      </c>
      <c r="R23" s="1"/>
      <c r="T23" s="1"/>
    </row>
    <row r="24" customFormat="false" ht="13.8" hidden="false" customHeight="false" outlineLevel="0" collapsed="false">
      <c r="B24" s="0" t="s">
        <v>29</v>
      </c>
      <c r="D24" s="8" t="n">
        <v>0.0968693659440441</v>
      </c>
      <c r="F24" s="7" t="n">
        <v>0.0968693657375557</v>
      </c>
      <c r="H24" s="7" t="n">
        <v>1.00000000213162</v>
      </c>
      <c r="I24" s="7" t="n">
        <v>2.0648843745974E-010</v>
      </c>
      <c r="K24" s="0" t="s">
        <v>29</v>
      </c>
      <c r="M24" s="9" t="n">
        <f aca="false">('End tol. 1e-14'!F24-F24)*1000000</f>
        <v>0.000206697103877218</v>
      </c>
      <c r="N24" s="0" t="s">
        <v>39</v>
      </c>
      <c r="Q24" s="0" t="s">
        <v>40</v>
      </c>
      <c r="R24" s="12" t="n">
        <f aca="false">SQRT(F24*F24+F25*F25+F26*F26)</f>
        <v>2.78931635526743</v>
      </c>
      <c r="T24" s="11" t="n">
        <f aca="false">('End tol. 1e-14'!N24-R24)*1000000</f>
        <v>0.00173878289544405</v>
      </c>
      <c r="U24" s="0" t="s">
        <v>41</v>
      </c>
    </row>
    <row r="25" customFormat="false" ht="13.8" hidden="false" customHeight="false" outlineLevel="0" collapsed="false">
      <c r="B25" s="0" t="s">
        <v>30</v>
      </c>
      <c r="D25" s="8" t="n">
        <v>-1.49354931593147</v>
      </c>
      <c r="F25" s="7" t="n">
        <v>-1.49354931242896</v>
      </c>
      <c r="H25" s="7" t="n">
        <v>1.00000000234509</v>
      </c>
      <c r="I25" s="7" t="n">
        <v>-3.50251028180537E-009</v>
      </c>
      <c r="K25" s="0" t="s">
        <v>30</v>
      </c>
      <c r="M25" s="9" t="n">
        <f aca="false">('End tol. 1e-14'!F25-F25)*1000000</f>
        <v>-0.00350461992759676</v>
      </c>
      <c r="N25" s="0" t="s">
        <v>39</v>
      </c>
      <c r="R25" s="1"/>
    </row>
    <row r="26" customFormat="false" ht="13.8" hidden="false" customHeight="false" outlineLevel="0" collapsed="false">
      <c r="B26" s="0" t="s">
        <v>31</v>
      </c>
      <c r="D26" s="8" t="n">
        <v>-2.35376560138782</v>
      </c>
      <c r="F26" s="7" t="n">
        <v>-2.35376560155997</v>
      </c>
      <c r="H26" s="7" t="n">
        <v>0.99999999992686</v>
      </c>
      <c r="I26" s="7" t="n">
        <v>1.72155179001265E-010</v>
      </c>
      <c r="K26" s="0" t="s">
        <v>31</v>
      </c>
      <c r="M26" s="9" t="n">
        <f aca="false">('End tol. 1e-14'!F26-F26)*1000000</f>
        <v>0.000171779923618942</v>
      </c>
      <c r="N26" s="0" t="s">
        <v>39</v>
      </c>
      <c r="R26" s="1"/>
    </row>
    <row r="27" customFormat="false" ht="13.8" hidden="false" customHeight="false" outlineLevel="0" collapsed="false">
      <c r="B27" s="0" t="s">
        <v>32</v>
      </c>
      <c r="D27" s="8" t="n">
        <v>95.9179763721001</v>
      </c>
      <c r="F27" s="7" t="n">
        <v>95.9179763721002</v>
      </c>
      <c r="H27" s="7" t="n">
        <v>0.999999999999999</v>
      </c>
      <c r="I27" s="7" t="n">
        <v>-9.9475983006414E-014</v>
      </c>
      <c r="K27" s="0" t="s">
        <v>32</v>
      </c>
      <c r="R27" s="1"/>
    </row>
    <row r="29" customFormat="false" ht="13.8" hidden="false" customHeight="false" outlineLevel="0" collapsed="false">
      <c r="B29" s="2" t="s">
        <v>33</v>
      </c>
      <c r="F29" s="2" t="n">
        <v>26</v>
      </c>
      <c r="G29" s="0" t="n">
        <f aca="false">F29*13</f>
        <v>338</v>
      </c>
    </row>
    <row r="30" customFormat="false" ht="13.8" hidden="false" customHeight="false" outlineLevel="0" collapsed="false">
      <c r="B30" s="2" t="s">
        <v>42</v>
      </c>
      <c r="F30" s="2" t="n">
        <v>0.01</v>
      </c>
    </row>
    <row r="32" customFormat="false" ht="13.8" hidden="false" customHeight="false" outlineLevel="0" collapsed="false">
      <c r="D32" s="2" t="s">
        <v>0</v>
      </c>
      <c r="F32" s="2" t="s">
        <v>2</v>
      </c>
      <c r="H32" s="2" t="s">
        <v>25</v>
      </c>
      <c r="Q32" s="2"/>
      <c r="S32" s="2"/>
      <c r="U32" s="2"/>
    </row>
    <row r="33" customFormat="false" ht="13.8" hidden="false" customHeight="false" outlineLevel="0" collapsed="false">
      <c r="B33" s="0" t="s">
        <v>26</v>
      </c>
      <c r="D33" s="8" t="n">
        <v>-2585.11543126021</v>
      </c>
      <c r="F33" s="7"/>
      <c r="H33" s="7"/>
      <c r="I33" s="7"/>
      <c r="K33" s="0" t="s">
        <v>26</v>
      </c>
      <c r="R33" s="1"/>
    </row>
    <row r="34" customFormat="false" ht="13.8" hidden="false" customHeight="false" outlineLevel="0" collapsed="false">
      <c r="B34" s="0" t="s">
        <v>27</v>
      </c>
      <c r="D34" s="8" t="n">
        <v>693.239144763382</v>
      </c>
      <c r="F34" s="7"/>
      <c r="H34" s="7"/>
      <c r="I34" s="7"/>
      <c r="K34" s="0" t="s">
        <v>27</v>
      </c>
      <c r="R34" s="1"/>
    </row>
    <row r="35" customFormat="false" ht="13.8" hidden="false" customHeight="false" outlineLevel="0" collapsed="false">
      <c r="B35" s="0" t="s">
        <v>28</v>
      </c>
      <c r="D35" s="8" t="n">
        <v>2677.74279718155</v>
      </c>
      <c r="F35" s="7"/>
      <c r="H35" s="7"/>
      <c r="I35" s="7"/>
      <c r="K35" s="0" t="s">
        <v>28</v>
      </c>
      <c r="R35" s="1"/>
    </row>
    <row r="36" customFormat="false" ht="13.8" hidden="false" customHeight="false" outlineLevel="0" collapsed="false">
      <c r="B36" s="0" t="s">
        <v>29</v>
      </c>
      <c r="D36" s="8" t="n">
        <v>-0.863781336981525</v>
      </c>
      <c r="F36" s="7"/>
      <c r="H36" s="7"/>
      <c r="I36" s="7"/>
      <c r="K36" s="0" t="s">
        <v>29</v>
      </c>
      <c r="R36" s="1"/>
    </row>
    <row r="37" customFormat="false" ht="13.8" hidden="false" customHeight="false" outlineLevel="0" collapsed="false">
      <c r="B37" s="0" t="s">
        <v>30</v>
      </c>
      <c r="D37" s="8" t="n">
        <v>-3.09149303020674</v>
      </c>
      <c r="F37" s="7"/>
      <c r="H37" s="7"/>
      <c r="I37" s="7"/>
      <c r="K37" s="0" t="s">
        <v>30</v>
      </c>
      <c r="R37" s="1"/>
    </row>
    <row r="38" customFormat="false" ht="13.8" hidden="false" customHeight="false" outlineLevel="0" collapsed="false">
      <c r="B38" s="0" t="s">
        <v>31</v>
      </c>
      <c r="D38" s="8" t="n">
        <v>0.027604001609385</v>
      </c>
      <c r="F38" s="7"/>
      <c r="H38" s="7"/>
      <c r="I38" s="7"/>
      <c r="K38" s="0" t="s">
        <v>31</v>
      </c>
      <c r="R38" s="1"/>
    </row>
    <row r="39" customFormat="false" ht="13.8" hidden="false" customHeight="false" outlineLevel="0" collapsed="false">
      <c r="B39" s="0" t="s">
        <v>32</v>
      </c>
      <c r="D39" s="8" t="n">
        <v>65.3288926391767</v>
      </c>
      <c r="F39" s="7"/>
      <c r="H39" s="7"/>
      <c r="I39" s="7"/>
      <c r="K39" s="0" t="s">
        <v>32</v>
      </c>
      <c r="R39" s="1"/>
    </row>
    <row r="41" customFormat="false" ht="13.8" hidden="false" customHeight="false" outlineLevel="0" collapsed="false">
      <c r="B41" s="2" t="s">
        <v>33</v>
      </c>
      <c r="F41" s="2"/>
    </row>
    <row r="42" customFormat="false" ht="13.8" hidden="false" customHeight="false" outlineLevel="0" collapsed="false">
      <c r="B42" s="2" t="s">
        <v>42</v>
      </c>
      <c r="F42" s="2"/>
    </row>
    <row r="44" customFormat="false" ht="13.8" hidden="false" customHeight="false" outlineLevel="0" collapsed="false">
      <c r="D44" s="2" t="s">
        <v>0</v>
      </c>
      <c r="F44" s="2" t="s">
        <v>3</v>
      </c>
      <c r="H44" s="2" t="s">
        <v>25</v>
      </c>
      <c r="Q44" s="2"/>
      <c r="S44" s="2"/>
      <c r="U44" s="2"/>
    </row>
    <row r="45" customFormat="false" ht="13.8" hidden="false" customHeight="false" outlineLevel="0" collapsed="false">
      <c r="B45" s="0" t="s">
        <v>26</v>
      </c>
      <c r="D45" s="8" t="n">
        <v>-2585.11543126021</v>
      </c>
      <c r="F45" s="7"/>
      <c r="H45" s="7"/>
      <c r="I45" s="7"/>
      <c r="K45" s="0" t="s">
        <v>26</v>
      </c>
      <c r="R45" s="1"/>
    </row>
    <row r="46" customFormat="false" ht="13.8" hidden="false" customHeight="false" outlineLevel="0" collapsed="false">
      <c r="B46" s="0" t="s">
        <v>27</v>
      </c>
      <c r="D46" s="8" t="n">
        <v>693.239144763382</v>
      </c>
      <c r="F46" s="7"/>
      <c r="H46" s="7"/>
      <c r="I46" s="7"/>
      <c r="K46" s="0" t="s">
        <v>27</v>
      </c>
      <c r="R46" s="1"/>
    </row>
    <row r="47" customFormat="false" ht="13.8" hidden="false" customHeight="false" outlineLevel="0" collapsed="false">
      <c r="B47" s="0" t="s">
        <v>28</v>
      </c>
      <c r="D47" s="8" t="n">
        <v>2677.74279718155</v>
      </c>
      <c r="F47" s="7"/>
      <c r="H47" s="7"/>
      <c r="I47" s="7"/>
      <c r="K47" s="0" t="s">
        <v>28</v>
      </c>
      <c r="R47" s="1"/>
    </row>
    <row r="48" customFormat="false" ht="13.8" hidden="false" customHeight="false" outlineLevel="0" collapsed="false">
      <c r="B48" s="0" t="s">
        <v>29</v>
      </c>
      <c r="D48" s="8" t="n">
        <v>-0.863781336981525</v>
      </c>
      <c r="F48" s="7"/>
      <c r="H48" s="7"/>
      <c r="I48" s="7"/>
      <c r="K48" s="0" t="s">
        <v>29</v>
      </c>
      <c r="R48" s="1"/>
    </row>
    <row r="49" customFormat="false" ht="13.8" hidden="false" customHeight="false" outlineLevel="0" collapsed="false">
      <c r="B49" s="0" t="s">
        <v>30</v>
      </c>
      <c r="D49" s="8" t="n">
        <v>-3.09149303020674</v>
      </c>
      <c r="F49" s="7"/>
      <c r="H49" s="7"/>
      <c r="I49" s="7"/>
      <c r="K49" s="0" t="s">
        <v>30</v>
      </c>
      <c r="R49" s="1"/>
    </row>
    <row r="50" customFormat="false" ht="13.8" hidden="false" customHeight="false" outlineLevel="0" collapsed="false">
      <c r="B50" s="0" t="s">
        <v>31</v>
      </c>
      <c r="D50" s="8" t="n">
        <v>0.027604001609385</v>
      </c>
      <c r="F50" s="7"/>
      <c r="H50" s="7"/>
      <c r="I50" s="7"/>
      <c r="K50" s="0" t="s">
        <v>31</v>
      </c>
      <c r="R50" s="1"/>
    </row>
    <row r="51" customFormat="false" ht="13.8" hidden="false" customHeight="false" outlineLevel="0" collapsed="false">
      <c r="B51" s="0" t="s">
        <v>32</v>
      </c>
      <c r="D51" s="8" t="n">
        <v>65.3288926391767</v>
      </c>
      <c r="F51" s="7"/>
      <c r="H51" s="7"/>
      <c r="I51" s="7"/>
      <c r="K51" s="0" t="s">
        <v>32</v>
      </c>
      <c r="R51" s="1"/>
    </row>
    <row r="53" customFormat="false" ht="13.8" hidden="false" customHeight="false" outlineLevel="0" collapsed="false">
      <c r="B53" s="2" t="s">
        <v>33</v>
      </c>
      <c r="F53" s="2"/>
    </row>
    <row r="54" customFormat="false" ht="13.8" hidden="false" customHeight="false" outlineLevel="0" collapsed="false">
      <c r="B54" s="2" t="s">
        <v>42</v>
      </c>
      <c r="F54" s="2"/>
    </row>
    <row r="56" customFormat="false" ht="13.8" hidden="false" customHeight="false" outlineLevel="0" collapsed="false">
      <c r="Q56" s="2"/>
      <c r="S56" s="2"/>
      <c r="U56" s="2"/>
    </row>
    <row r="57" customFormat="false" ht="13.8" hidden="false" customHeight="false" outlineLevel="0" collapsed="false">
      <c r="K57" s="0" t="s">
        <v>26</v>
      </c>
      <c r="R57" s="1"/>
    </row>
    <row r="58" customFormat="false" ht="13.8" hidden="false" customHeight="false" outlineLevel="0" collapsed="false">
      <c r="K58" s="0" t="s">
        <v>27</v>
      </c>
      <c r="R58" s="1"/>
    </row>
    <row r="59" customFormat="false" ht="13.8" hidden="false" customHeight="false" outlineLevel="0" collapsed="false">
      <c r="K59" s="0" t="s">
        <v>28</v>
      </c>
      <c r="R59" s="1"/>
    </row>
    <row r="60" customFormat="false" ht="13.8" hidden="false" customHeight="false" outlineLevel="0" collapsed="false">
      <c r="K60" s="0" t="s">
        <v>29</v>
      </c>
      <c r="R60" s="1"/>
    </row>
    <row r="61" customFormat="false" ht="13.8" hidden="false" customHeight="false" outlineLevel="0" collapsed="false">
      <c r="K61" s="0" t="s">
        <v>30</v>
      </c>
      <c r="R61" s="1"/>
    </row>
    <row r="62" customFormat="false" ht="13.8" hidden="false" customHeight="false" outlineLevel="0" collapsed="false">
      <c r="K62" s="0" t="s">
        <v>31</v>
      </c>
      <c r="R62" s="1"/>
    </row>
    <row r="63" customFormat="false" ht="13.8" hidden="false" customHeight="false" outlineLevel="0" collapsed="false">
      <c r="K63" s="0" t="s">
        <v>32</v>
      </c>
      <c r="R63" s="1"/>
    </row>
    <row r="68" customFormat="false" ht="13.8" hidden="false" customHeight="false" outlineLevel="0" collapsed="false">
      <c r="Q68" s="2"/>
      <c r="S68" s="2"/>
      <c r="U68" s="2"/>
    </row>
    <row r="69" customFormat="false" ht="13.8" hidden="false" customHeight="false" outlineLevel="0" collapsed="false">
      <c r="K69" s="0" t="s">
        <v>26</v>
      </c>
      <c r="R69" s="1"/>
    </row>
    <row r="70" customFormat="false" ht="13.8" hidden="false" customHeight="false" outlineLevel="0" collapsed="false">
      <c r="K70" s="0" t="s">
        <v>27</v>
      </c>
      <c r="R70" s="1"/>
    </row>
    <row r="71" customFormat="false" ht="13.8" hidden="false" customHeight="false" outlineLevel="0" collapsed="false">
      <c r="K71" s="0" t="s">
        <v>28</v>
      </c>
      <c r="R71" s="1"/>
    </row>
    <row r="72" customFormat="false" ht="13.8" hidden="false" customHeight="false" outlineLevel="0" collapsed="false">
      <c r="K72" s="0" t="s">
        <v>29</v>
      </c>
      <c r="R72" s="1"/>
    </row>
    <row r="73" customFormat="false" ht="13.8" hidden="false" customHeight="false" outlineLevel="0" collapsed="false">
      <c r="K73" s="0" t="s">
        <v>30</v>
      </c>
      <c r="R73" s="1"/>
    </row>
    <row r="74" customFormat="false" ht="13.8" hidden="false" customHeight="false" outlineLevel="0" collapsed="false">
      <c r="K74" s="0" t="s">
        <v>31</v>
      </c>
    </row>
    <row r="75" customFormat="false" ht="13.8" hidden="false" customHeight="false" outlineLevel="0" collapsed="false">
      <c r="K75" s="0" t="s">
        <v>32</v>
      </c>
    </row>
  </sheetData>
  <printOptions headings="false" gridLines="false" gridLinesSet="true" horizontalCentered="false" verticalCentered="false"/>
  <pageMargins left="0" right="0" top="0.39375" bottom="0.39375" header="0" footer="0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7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9" activeCellId="0" sqref="G29"/>
    </sheetView>
  </sheetViews>
  <sheetFormatPr defaultRowHeight="13.8"/>
  <cols>
    <col collapsed="false" hidden="false" max="1" min="1" style="0" width="8.49767441860465"/>
    <col collapsed="false" hidden="false" max="2" min="2" style="0" width="14.506976744186"/>
    <col collapsed="false" hidden="false" max="3" min="3" style="0" width="11.2976744186047"/>
    <col collapsed="false" hidden="false" max="4" min="4" style="0" width="13.093023255814"/>
    <col collapsed="false" hidden="false" max="5" min="5" style="0" width="11.7953488372093"/>
    <col collapsed="false" hidden="false" max="12" min="6" style="0" width="8.49767441860465"/>
    <col collapsed="false" hidden="false" max="13" min="13" style="0" width="10.6976744186047"/>
    <col collapsed="false" hidden="false" max="16" min="14" style="0" width="8.49767441860465"/>
    <col collapsed="false" hidden="false" max="17" min="17" style="0" width="12.2976744186047"/>
    <col collapsed="false" hidden="false" max="18" min="18" style="0" width="18.6"/>
    <col collapsed="false" hidden="false" max="19" min="19" style="0" width="8.49767441860465"/>
    <col collapsed="false" hidden="false" max="20" min="20" style="0" width="10.2976744186047"/>
    <col collapsed="false" hidden="false" max="21" min="21" style="0" width="8.49767441860465"/>
    <col collapsed="false" hidden="false" max="22" min="22" style="1" width="8.49767441860465"/>
    <col collapsed="false" hidden="false" max="24" min="23" style="0" width="8.49767441860465"/>
    <col collapsed="false" hidden="false" max="1025" min="25" style="0" width="8.61395348837209"/>
  </cols>
  <sheetData>
    <row r="1" customFormat="false" ht="13.8" hidden="false" customHeight="false" outlineLevel="0" collapsed="false">
      <c r="B1" s="2" t="s">
        <v>0</v>
      </c>
      <c r="C1" s="2" t="s">
        <v>1</v>
      </c>
      <c r="D1" s="2" t="s">
        <v>2</v>
      </c>
      <c r="E1" s="2" t="s">
        <v>3</v>
      </c>
      <c r="H1" s="2" t="s">
        <v>4</v>
      </c>
      <c r="V1" s="0"/>
    </row>
    <row r="2" customFormat="false" ht="13.8" hidden="false" customHeight="false" outlineLevel="0" collapsed="false">
      <c r="A2" s="0" t="s">
        <v>5</v>
      </c>
      <c r="B2" s="1" t="n">
        <v>1E-011</v>
      </c>
      <c r="C2" s="1" t="n">
        <v>1E-011</v>
      </c>
      <c r="D2" s="1" t="n">
        <v>1E-011</v>
      </c>
      <c r="E2" s="1" t="n">
        <v>1E-011</v>
      </c>
      <c r="V2" s="0"/>
    </row>
    <row r="3" customFormat="false" ht="13.8" hidden="false" customHeight="false" outlineLevel="0" collapsed="false">
      <c r="H3" s="3"/>
      <c r="I3" s="0" t="s">
        <v>6</v>
      </c>
      <c r="J3" s="0" t="s">
        <v>7</v>
      </c>
      <c r="V3" s="0"/>
    </row>
    <row r="4" customFormat="false" ht="13.8" hidden="false" customHeight="false" outlineLevel="0" collapsed="false">
      <c r="A4" s="2" t="s">
        <v>8</v>
      </c>
      <c r="C4" s="2" t="s">
        <v>9</v>
      </c>
      <c r="D4" s="2" t="s">
        <v>10</v>
      </c>
      <c r="E4" s="2" t="s">
        <v>11</v>
      </c>
      <c r="F4" s="2" t="n">
        <v>20</v>
      </c>
      <c r="O4" s="2" t="s">
        <v>12</v>
      </c>
      <c r="R4" s="4" t="n">
        <v>0.7273</v>
      </c>
      <c r="S4" s="2"/>
      <c r="T4" s="2"/>
      <c r="U4" s="2"/>
      <c r="V4" s="4"/>
    </row>
    <row r="5" customFormat="false" ht="13.8" hidden="false" customHeight="false" outlineLevel="0" collapsed="false">
      <c r="A5" s="2" t="s">
        <v>13</v>
      </c>
      <c r="C5" s="2" t="s">
        <v>14</v>
      </c>
      <c r="D5" s="2" t="n">
        <v>0</v>
      </c>
      <c r="E5" s="2" t="s">
        <v>15</v>
      </c>
      <c r="F5" s="2" t="n">
        <v>90</v>
      </c>
      <c r="G5" s="2" t="s">
        <v>16</v>
      </c>
      <c r="H5" s="2" t="n">
        <v>89</v>
      </c>
      <c r="I5" s="2" t="s">
        <v>17</v>
      </c>
      <c r="J5" s="2" t="n">
        <v>90</v>
      </c>
      <c r="K5" s="2" t="s">
        <v>18</v>
      </c>
      <c r="M5" s="5" t="n">
        <v>1E-006</v>
      </c>
      <c r="O5" s="2" t="s">
        <v>19</v>
      </c>
      <c r="R5" s="6" t="n">
        <v>-0.674</v>
      </c>
      <c r="S5" s="2"/>
      <c r="T5" s="2"/>
      <c r="U5" s="2"/>
      <c r="V5" s="4"/>
    </row>
    <row r="6" customFormat="false" ht="13.8" hidden="false" customHeight="false" outlineLevel="0" collapsed="false">
      <c r="A6" s="2" t="s">
        <v>20</v>
      </c>
      <c r="C6" s="2" t="s">
        <v>21</v>
      </c>
      <c r="D6" s="2" t="n">
        <v>876</v>
      </c>
      <c r="E6" s="2" t="s">
        <v>22</v>
      </c>
      <c r="F6" s="2"/>
      <c r="G6" s="2" t="s">
        <v>23</v>
      </c>
      <c r="J6" s="2"/>
      <c r="R6" s="1"/>
    </row>
    <row r="8" customFormat="false" ht="13.8" hidden="false" customHeight="false" outlineLevel="0" collapsed="false">
      <c r="D8" s="2" t="s">
        <v>0</v>
      </c>
      <c r="F8" s="2" t="s">
        <v>24</v>
      </c>
      <c r="H8" s="2" t="s">
        <v>25</v>
      </c>
      <c r="M8" s="2" t="s">
        <v>34</v>
      </c>
      <c r="T8" s="0" t="s">
        <v>35</v>
      </c>
    </row>
    <row r="9" customFormat="false" ht="13.8" hidden="false" customHeight="false" outlineLevel="0" collapsed="false">
      <c r="B9" s="0" t="s">
        <v>26</v>
      </c>
      <c r="D9" s="7" t="n">
        <v>75.4085828721884</v>
      </c>
      <c r="F9" s="8" t="n">
        <v>0</v>
      </c>
      <c r="I9" s="0" t="n">
        <v>75.4085828721884</v>
      </c>
      <c r="K9" s="0" t="s">
        <v>26</v>
      </c>
      <c r="M9" s="9" t="n">
        <f aca="false">('End tol. 1e-14'!D9-D9)*1000000</f>
        <v>3.71898067896836E-005</v>
      </c>
      <c r="N9" s="0" t="s">
        <v>36</v>
      </c>
      <c r="Q9" s="0" t="s">
        <v>37</v>
      </c>
      <c r="R9" s="10" t="n">
        <f aca="false">SQRT(D9*D9+D10*D10+D11*D11)</f>
        <v>3875.16787043429</v>
      </c>
      <c r="S9" s="10"/>
      <c r="T9" s="11" t="n">
        <f aca="false">('End tol. 1e-14'!N9-R9)*1000000</f>
        <v>0.000151885615196079</v>
      </c>
      <c r="U9" s="0" t="s">
        <v>38</v>
      </c>
      <c r="X9" s="7"/>
    </row>
    <row r="10" customFormat="false" ht="13.8" hidden="false" customHeight="false" outlineLevel="0" collapsed="false">
      <c r="B10" s="0" t="s">
        <v>27</v>
      </c>
      <c r="D10" s="7" t="n">
        <v>3085.23304980621</v>
      </c>
      <c r="F10" s="8" t="n">
        <v>0</v>
      </c>
      <c r="I10" s="0" t="n">
        <v>3085.23304980621</v>
      </c>
      <c r="K10" s="0" t="s">
        <v>27</v>
      </c>
      <c r="M10" s="9" t="n">
        <f aca="false">('End tol. 1e-14'!D10-D10)*1000000</f>
        <v>0</v>
      </c>
      <c r="N10" s="0" t="s">
        <v>36</v>
      </c>
      <c r="R10" s="10"/>
      <c r="T10" s="1"/>
      <c r="X10" s="7"/>
    </row>
    <row r="11" customFormat="false" ht="13.8" hidden="false" customHeight="false" outlineLevel="0" collapsed="false">
      <c r="B11" s="0" t="s">
        <v>28</v>
      </c>
      <c r="D11" s="7" t="n">
        <v>-2343.62467090166</v>
      </c>
      <c r="F11" s="8" t="n">
        <v>0</v>
      </c>
      <c r="I11" s="0" t="n">
        <v>-2343.62467090166</v>
      </c>
      <c r="K11" s="0" t="s">
        <v>28</v>
      </c>
      <c r="M11" s="9" t="n">
        <f aca="false">('End tol. 1e-14'!D11-D11)*1000000</f>
        <v>-0.000250111042987555</v>
      </c>
      <c r="N11" s="0" t="s">
        <v>36</v>
      </c>
      <c r="R11" s="1"/>
      <c r="T11" s="1"/>
      <c r="X11" s="7"/>
    </row>
    <row r="12" customFormat="false" ht="13.8" hidden="false" customHeight="false" outlineLevel="0" collapsed="false">
      <c r="B12" s="0" t="s">
        <v>29</v>
      </c>
      <c r="D12" s="7" t="n">
        <v>0.0968693659441321</v>
      </c>
      <c r="F12" s="8" t="n">
        <v>0</v>
      </c>
      <c r="I12" s="0" t="n">
        <v>0.0968693659441321</v>
      </c>
      <c r="K12" s="0" t="s">
        <v>29</v>
      </c>
      <c r="M12" s="9" t="n">
        <f aca="false">('End tol. 1e-14'!D12-D12)*1000000</f>
        <v>5.340172748447E-008</v>
      </c>
      <c r="N12" s="0" t="s">
        <v>39</v>
      </c>
      <c r="Q12" s="0" t="s">
        <v>40</v>
      </c>
      <c r="R12" s="13" t="n">
        <f aca="false">SQRT(D12*D12+D13*D13+D14*D14)</f>
        <v>2.78931635700498</v>
      </c>
      <c r="T12" s="11" t="n">
        <f aca="false">('End tol. 1e-14'!N12-R12)*1000000</f>
        <v>2.34923192010683E-007</v>
      </c>
      <c r="U12" s="0" t="s">
        <v>41</v>
      </c>
      <c r="X12" s="7"/>
    </row>
    <row r="13" customFormat="false" ht="13.8" hidden="false" customHeight="false" outlineLevel="0" collapsed="false">
      <c r="B13" s="0" t="s">
        <v>30</v>
      </c>
      <c r="D13" s="7" t="n">
        <v>-1.49354931593225</v>
      </c>
      <c r="F13" s="8" t="n">
        <v>0</v>
      </c>
      <c r="I13" s="0" t="n">
        <v>-1.49354931593225</v>
      </c>
      <c r="K13" s="0" t="s">
        <v>30</v>
      </c>
      <c r="M13" s="9" t="n">
        <f aca="false">('End tol. 1e-14'!D13-D13)*1000000</f>
        <v>6.99440505513849E-008</v>
      </c>
      <c r="N13" s="0" t="s">
        <v>39</v>
      </c>
      <c r="R13" s="1"/>
      <c r="T13" s="1"/>
      <c r="X13" s="7"/>
    </row>
    <row r="14" customFormat="false" ht="13.8" hidden="false" customHeight="false" outlineLevel="0" collapsed="false">
      <c r="B14" s="0" t="s">
        <v>31</v>
      </c>
      <c r="D14" s="7" t="n">
        <v>-2.35376560138758</v>
      </c>
      <c r="F14" s="8" t="n">
        <v>0</v>
      </c>
      <c r="I14" s="0" t="n">
        <v>-2.35376560138758</v>
      </c>
      <c r="K14" s="0" t="s">
        <v>31</v>
      </c>
      <c r="M14" s="9" t="n">
        <f aca="false">('End tol. 1e-14'!D14-D14)*1000000</f>
        <v>-3.20188320301895E-007</v>
      </c>
      <c r="N14" s="0" t="s">
        <v>39</v>
      </c>
      <c r="R14" s="1"/>
      <c r="T14" s="1"/>
      <c r="X14" s="7"/>
    </row>
    <row r="15" customFormat="false" ht="13.8" hidden="false" customHeight="false" outlineLevel="0" collapsed="false">
      <c r="B15" s="0" t="s">
        <v>32</v>
      </c>
      <c r="D15" s="7" t="n">
        <v>95.9179763721001</v>
      </c>
      <c r="F15" s="8" t="n">
        <v>0</v>
      </c>
      <c r="I15" s="0" t="n">
        <v>95.9179763721001</v>
      </c>
      <c r="K15" s="0" t="s">
        <v>32</v>
      </c>
      <c r="M15" s="9"/>
      <c r="R15" s="1"/>
      <c r="T15" s="1"/>
      <c r="X15" s="7"/>
    </row>
    <row r="16" customFormat="false" ht="13.8" hidden="false" customHeight="false" outlineLevel="0" collapsed="false">
      <c r="D16" s="7"/>
      <c r="M16" s="9"/>
    </row>
    <row r="17" customFormat="false" ht="13.8" hidden="false" customHeight="false" outlineLevel="0" collapsed="false">
      <c r="B17" s="2" t="s">
        <v>33</v>
      </c>
      <c r="D17" s="2" t="n">
        <v>35</v>
      </c>
      <c r="F17" s="2"/>
      <c r="M17" s="9"/>
    </row>
    <row r="18" customFormat="false" ht="13.8" hidden="false" customHeight="false" outlineLevel="0" collapsed="false">
      <c r="B18" s="2" t="s">
        <v>42</v>
      </c>
      <c r="D18" s="2" t="n">
        <v>0.16</v>
      </c>
      <c r="M18" s="9"/>
    </row>
    <row r="19" customFormat="false" ht="13.8" hidden="false" customHeight="false" outlineLevel="0" collapsed="false">
      <c r="M19" s="9"/>
    </row>
    <row r="20" customFormat="false" ht="13.8" hidden="false" customHeight="false" outlineLevel="0" collapsed="false">
      <c r="D20" s="2" t="s">
        <v>0</v>
      </c>
      <c r="F20" s="2" t="s">
        <v>1</v>
      </c>
      <c r="H20" s="2" t="s">
        <v>25</v>
      </c>
      <c r="M20" s="9"/>
      <c r="Q20" s="2"/>
      <c r="S20" s="2"/>
      <c r="U20" s="2"/>
    </row>
    <row r="21" customFormat="false" ht="13.8" hidden="false" customHeight="false" outlineLevel="0" collapsed="false">
      <c r="B21" s="0" t="s">
        <v>26</v>
      </c>
      <c r="D21" s="8" t="n">
        <v>75.4085828721884</v>
      </c>
      <c r="F21" s="7" t="n">
        <v>75.4085827997001</v>
      </c>
      <c r="H21" s="7" t="n">
        <v>1.00000000096127</v>
      </c>
      <c r="I21" s="7" t="n">
        <v>7.24883335578852E-008</v>
      </c>
      <c r="K21" s="0" t="s">
        <v>26</v>
      </c>
      <c r="M21" s="9" t="n">
        <f aca="false">('End tol. 1e-14'!F21-F21)*1000000</f>
        <v>0.072609196877238</v>
      </c>
      <c r="N21" s="0" t="s">
        <v>36</v>
      </c>
      <c r="Q21" s="0" t="s">
        <v>37</v>
      </c>
      <c r="R21" s="10" t="n">
        <f aca="false">SQRT(F21*F21+F22*F22+F23*F23)</f>
        <v>3875.16787091273</v>
      </c>
      <c r="T21" s="11" t="n">
        <f aca="false">('End tol. 1e-14'!N21-R21)*1000000</f>
        <v>-0.478794845548691</v>
      </c>
      <c r="U21" s="0" t="s">
        <v>38</v>
      </c>
    </row>
    <row r="22" customFormat="false" ht="13.8" hidden="false" customHeight="false" outlineLevel="0" collapsed="false">
      <c r="B22" s="0" t="s">
        <v>27</v>
      </c>
      <c r="D22" s="8" t="n">
        <v>3085.23304980621</v>
      </c>
      <c r="F22" s="7" t="n">
        <v>3085.23305050075</v>
      </c>
      <c r="H22" s="7" t="n">
        <v>0.999999999774883</v>
      </c>
      <c r="I22" s="7" t="n">
        <v>-6.94539721735055E-007</v>
      </c>
      <c r="K22" s="0" t="s">
        <v>27</v>
      </c>
      <c r="M22" s="9" t="n">
        <f aca="false">('End tol. 1e-14'!F22-F22)*1000000</f>
        <v>-0.695559720043093</v>
      </c>
      <c r="N22" s="0" t="s">
        <v>36</v>
      </c>
      <c r="R22" s="1"/>
      <c r="T22" s="1"/>
    </row>
    <row r="23" customFormat="false" ht="13.8" hidden="false" customHeight="false" outlineLevel="0" collapsed="false">
      <c r="B23" s="0" t="s">
        <v>28</v>
      </c>
      <c r="D23" s="8" t="n">
        <v>-2343.62467090166</v>
      </c>
      <c r="F23" s="7" t="n">
        <v>-2343.62467078077</v>
      </c>
      <c r="H23" s="7" t="n">
        <v>1.00000000005158</v>
      </c>
      <c r="I23" s="7" t="n">
        <v>-1.20888216770254E-007</v>
      </c>
      <c r="K23" s="0" t="s">
        <v>28</v>
      </c>
      <c r="M23" s="9" t="n">
        <f aca="false">('End tol. 1e-14'!F23-F23)*1000000</f>
        <v>-0.121639914141269</v>
      </c>
      <c r="N23" s="0" t="s">
        <v>36</v>
      </c>
      <c r="R23" s="1"/>
      <c r="T23" s="1"/>
    </row>
    <row r="24" customFormat="false" ht="13.8" hidden="false" customHeight="false" outlineLevel="0" collapsed="false">
      <c r="B24" s="0" t="s">
        <v>29</v>
      </c>
      <c r="D24" s="8" t="n">
        <v>0.0968693659441321</v>
      </c>
      <c r="F24" s="7" t="n">
        <v>0.0968693658761755</v>
      </c>
      <c r="H24" s="7" t="n">
        <v>1.00000000070153</v>
      </c>
      <c r="I24" s="7" t="n">
        <v>6.79566264372156E-011</v>
      </c>
      <c r="K24" s="0" t="s">
        <v>29</v>
      </c>
      <c r="M24" s="9" t="n">
        <f aca="false">('End tol. 1e-14'!F24-F24)*1000000</f>
        <v>6.80772938022045E-005</v>
      </c>
      <c r="N24" s="0" t="s">
        <v>39</v>
      </c>
      <c r="Q24" s="0" t="s">
        <v>40</v>
      </c>
      <c r="R24" s="13" t="n">
        <f aca="false">SQRT(F24*F24+F25*F25+F26*F26)</f>
        <v>2.78931635649573</v>
      </c>
      <c r="T24" s="11" t="n">
        <f aca="false">('End tol. 1e-14'!N24-R24)*1000000</f>
        <v>0.000510486763971585</v>
      </c>
      <c r="U24" s="0" t="s">
        <v>41</v>
      </c>
    </row>
    <row r="25" customFormat="false" ht="13.8" hidden="false" customHeight="false" outlineLevel="0" collapsed="false">
      <c r="B25" s="0" t="s">
        <v>30</v>
      </c>
      <c r="D25" s="8" t="n">
        <v>-1.49354931593225</v>
      </c>
      <c r="F25" s="7" t="n">
        <v>-1.49354931494431</v>
      </c>
      <c r="H25" s="7" t="n">
        <v>1.00000000066147</v>
      </c>
      <c r="I25" s="7" t="n">
        <v>-9.87941950469917E-010</v>
      </c>
      <c r="K25" s="0" t="s">
        <v>30</v>
      </c>
      <c r="M25" s="9" t="n">
        <f aca="false">('End tol. 1e-14'!F25-F25)*1000000</f>
        <v>-0.000989269999251974</v>
      </c>
      <c r="N25" s="0" t="s">
        <v>39</v>
      </c>
      <c r="R25" s="1"/>
    </row>
    <row r="26" customFormat="false" ht="13.8" hidden="false" customHeight="false" outlineLevel="0" collapsed="false">
      <c r="B26" s="0" t="s">
        <v>31</v>
      </c>
      <c r="D26" s="8" t="n">
        <v>-2.35376560138758</v>
      </c>
      <c r="F26" s="7" t="n">
        <v>-2.35376560141377</v>
      </c>
      <c r="H26" s="7" t="n">
        <v>0.999999999988875</v>
      </c>
      <c r="I26" s="7" t="n">
        <v>2.61857202588089E-011</v>
      </c>
      <c r="K26" s="0" t="s">
        <v>31</v>
      </c>
      <c r="M26" s="9" t="n">
        <f aca="false">('End tol. 1e-14'!F26-F26)*1000000</f>
        <v>2.55799825765735E-005</v>
      </c>
      <c r="N26" s="0" t="s">
        <v>39</v>
      </c>
      <c r="R26" s="1"/>
    </row>
    <row r="27" customFormat="false" ht="13.8" hidden="false" customHeight="false" outlineLevel="0" collapsed="false">
      <c r="B27" s="0" t="s">
        <v>32</v>
      </c>
      <c r="D27" s="8" t="n">
        <v>95.9179763721001</v>
      </c>
      <c r="F27" s="7" t="n">
        <v>95.9179763720997</v>
      </c>
      <c r="H27" s="7" t="n">
        <v>1</v>
      </c>
      <c r="I27" s="7" t="n">
        <v>3.5527136788005E-013</v>
      </c>
      <c r="K27" s="0" t="s">
        <v>32</v>
      </c>
      <c r="R27" s="1"/>
    </row>
    <row r="29" customFormat="false" ht="13.8" hidden="false" customHeight="false" outlineLevel="0" collapsed="false">
      <c r="B29" s="2" t="s">
        <v>33</v>
      </c>
      <c r="F29" s="2" t="n">
        <v>30</v>
      </c>
      <c r="G29" s="0" t="n">
        <f aca="false">F29*13</f>
        <v>390</v>
      </c>
    </row>
    <row r="30" customFormat="false" ht="13.8" hidden="false" customHeight="false" outlineLevel="0" collapsed="false">
      <c r="B30" s="2" t="s">
        <v>42</v>
      </c>
      <c r="F30" s="2" t="s">
        <v>43</v>
      </c>
    </row>
    <row r="32" customFormat="false" ht="13.8" hidden="false" customHeight="false" outlineLevel="0" collapsed="false">
      <c r="D32" s="2" t="s">
        <v>0</v>
      </c>
      <c r="F32" s="2" t="s">
        <v>2</v>
      </c>
      <c r="H32" s="2" t="s">
        <v>25</v>
      </c>
      <c r="Q32" s="2"/>
      <c r="S32" s="2"/>
      <c r="U32" s="2"/>
    </row>
    <row r="33" customFormat="false" ht="13.8" hidden="false" customHeight="false" outlineLevel="0" collapsed="false">
      <c r="B33" s="0" t="s">
        <v>26</v>
      </c>
      <c r="D33" s="8" t="n">
        <v>-2585.11543124982</v>
      </c>
      <c r="F33" s="7"/>
      <c r="H33" s="7"/>
      <c r="I33" s="7"/>
      <c r="K33" s="0" t="s">
        <v>26</v>
      </c>
      <c r="R33" s="1"/>
    </row>
    <row r="34" customFormat="false" ht="13.8" hidden="false" customHeight="false" outlineLevel="0" collapsed="false">
      <c r="B34" s="0" t="s">
        <v>27</v>
      </c>
      <c r="D34" s="8" t="n">
        <v>693.239144765171</v>
      </c>
      <c r="F34" s="7"/>
      <c r="H34" s="7"/>
      <c r="I34" s="7"/>
      <c r="K34" s="0" t="s">
        <v>27</v>
      </c>
      <c r="R34" s="1"/>
    </row>
    <row r="35" customFormat="false" ht="13.8" hidden="false" customHeight="false" outlineLevel="0" collapsed="false">
      <c r="B35" s="0" t="s">
        <v>28</v>
      </c>
      <c r="D35" s="8" t="n">
        <v>2677.74279717707</v>
      </c>
      <c r="F35" s="7"/>
      <c r="H35" s="7"/>
      <c r="I35" s="7"/>
      <c r="K35" s="0" t="s">
        <v>28</v>
      </c>
      <c r="R35" s="1"/>
    </row>
    <row r="36" customFormat="false" ht="13.8" hidden="false" customHeight="false" outlineLevel="0" collapsed="false">
      <c r="B36" s="0" t="s">
        <v>29</v>
      </c>
      <c r="D36" s="8" t="n">
        <v>-0.863781336977516</v>
      </c>
      <c r="F36" s="7"/>
      <c r="H36" s="7"/>
      <c r="I36" s="7"/>
      <c r="K36" s="0" t="s">
        <v>29</v>
      </c>
      <c r="R36" s="1"/>
    </row>
    <row r="37" customFormat="false" ht="13.8" hidden="false" customHeight="false" outlineLevel="0" collapsed="false">
      <c r="B37" s="0" t="s">
        <v>30</v>
      </c>
      <c r="D37" s="8" t="n">
        <v>-3.09149303021229</v>
      </c>
      <c r="F37" s="7"/>
      <c r="H37" s="7"/>
      <c r="I37" s="7"/>
      <c r="K37" s="0" t="s">
        <v>30</v>
      </c>
      <c r="R37" s="1"/>
    </row>
    <row r="38" customFormat="false" ht="13.8" hidden="false" customHeight="false" outlineLevel="0" collapsed="false">
      <c r="B38" s="0" t="s">
        <v>31</v>
      </c>
      <c r="D38" s="8" t="n">
        <v>0.0276040016073997</v>
      </c>
      <c r="F38" s="7"/>
      <c r="H38" s="7"/>
      <c r="I38" s="7"/>
      <c r="K38" s="0" t="s">
        <v>31</v>
      </c>
      <c r="R38" s="1"/>
    </row>
    <row r="39" customFormat="false" ht="13.8" hidden="false" customHeight="false" outlineLevel="0" collapsed="false">
      <c r="B39" s="0" t="s">
        <v>32</v>
      </c>
      <c r="D39" s="8" t="n">
        <v>65.3288926391766</v>
      </c>
      <c r="F39" s="7"/>
      <c r="H39" s="7"/>
      <c r="I39" s="7"/>
      <c r="K39" s="0" t="s">
        <v>32</v>
      </c>
      <c r="R39" s="1"/>
    </row>
    <row r="41" customFormat="false" ht="13.8" hidden="false" customHeight="false" outlineLevel="0" collapsed="false">
      <c r="B41" s="2" t="s">
        <v>33</v>
      </c>
      <c r="F41" s="2"/>
    </row>
    <row r="42" customFormat="false" ht="13.8" hidden="false" customHeight="false" outlineLevel="0" collapsed="false">
      <c r="B42" s="2" t="s">
        <v>42</v>
      </c>
      <c r="F42" s="2"/>
    </row>
    <row r="44" customFormat="false" ht="13.8" hidden="false" customHeight="false" outlineLevel="0" collapsed="false">
      <c r="D44" s="2" t="s">
        <v>0</v>
      </c>
      <c r="F44" s="2" t="s">
        <v>3</v>
      </c>
      <c r="H44" s="2" t="s">
        <v>25</v>
      </c>
      <c r="Q44" s="2"/>
      <c r="S44" s="2"/>
      <c r="U44" s="2"/>
    </row>
    <row r="45" customFormat="false" ht="13.8" hidden="false" customHeight="false" outlineLevel="0" collapsed="false">
      <c r="B45" s="0" t="s">
        <v>26</v>
      </c>
      <c r="D45" s="8" t="n">
        <v>-2585.11543124982</v>
      </c>
      <c r="F45" s="7"/>
      <c r="H45" s="7"/>
      <c r="I45" s="7"/>
      <c r="K45" s="0" t="s">
        <v>26</v>
      </c>
      <c r="R45" s="1"/>
    </row>
    <row r="46" customFormat="false" ht="13.8" hidden="false" customHeight="false" outlineLevel="0" collapsed="false">
      <c r="B46" s="0" t="s">
        <v>27</v>
      </c>
      <c r="D46" s="8" t="n">
        <v>693.239144765171</v>
      </c>
      <c r="F46" s="7"/>
      <c r="H46" s="7"/>
      <c r="I46" s="7"/>
      <c r="K46" s="0" t="s">
        <v>27</v>
      </c>
      <c r="R46" s="1"/>
    </row>
    <row r="47" customFormat="false" ht="13.8" hidden="false" customHeight="false" outlineLevel="0" collapsed="false">
      <c r="B47" s="0" t="s">
        <v>28</v>
      </c>
      <c r="D47" s="8" t="n">
        <v>2677.74279717707</v>
      </c>
      <c r="F47" s="7"/>
      <c r="H47" s="7"/>
      <c r="I47" s="7"/>
      <c r="K47" s="0" t="s">
        <v>28</v>
      </c>
      <c r="R47" s="1"/>
    </row>
    <row r="48" customFormat="false" ht="13.8" hidden="false" customHeight="false" outlineLevel="0" collapsed="false">
      <c r="B48" s="0" t="s">
        <v>29</v>
      </c>
      <c r="D48" s="8" t="n">
        <v>-0.863781336977516</v>
      </c>
      <c r="F48" s="7"/>
      <c r="H48" s="7"/>
      <c r="I48" s="7"/>
      <c r="K48" s="0" t="s">
        <v>29</v>
      </c>
      <c r="R48" s="1"/>
    </row>
    <row r="49" customFormat="false" ht="13.8" hidden="false" customHeight="false" outlineLevel="0" collapsed="false">
      <c r="B49" s="0" t="s">
        <v>30</v>
      </c>
      <c r="D49" s="8" t="n">
        <v>-3.09149303021229</v>
      </c>
      <c r="F49" s="7"/>
      <c r="H49" s="7"/>
      <c r="I49" s="7"/>
      <c r="K49" s="0" t="s">
        <v>30</v>
      </c>
      <c r="R49" s="1"/>
    </row>
    <row r="50" customFormat="false" ht="13.8" hidden="false" customHeight="false" outlineLevel="0" collapsed="false">
      <c r="B50" s="0" t="s">
        <v>31</v>
      </c>
      <c r="D50" s="8" t="n">
        <v>0.0276040016073997</v>
      </c>
      <c r="F50" s="7"/>
      <c r="H50" s="7"/>
      <c r="I50" s="7"/>
      <c r="K50" s="0" t="s">
        <v>31</v>
      </c>
      <c r="R50" s="1"/>
    </row>
    <row r="51" customFormat="false" ht="13.8" hidden="false" customHeight="false" outlineLevel="0" collapsed="false">
      <c r="B51" s="0" t="s">
        <v>32</v>
      </c>
      <c r="D51" s="8" t="n">
        <v>65.3288926391766</v>
      </c>
      <c r="F51" s="7"/>
      <c r="H51" s="7"/>
      <c r="I51" s="7"/>
      <c r="K51" s="0" t="s">
        <v>32</v>
      </c>
      <c r="R51" s="1"/>
    </row>
    <row r="53" customFormat="false" ht="13.8" hidden="false" customHeight="false" outlineLevel="0" collapsed="false">
      <c r="B53" s="2" t="s">
        <v>33</v>
      </c>
      <c r="F53" s="2"/>
    </row>
    <row r="54" customFormat="false" ht="13.8" hidden="false" customHeight="false" outlineLevel="0" collapsed="false">
      <c r="B54" s="2" t="s">
        <v>42</v>
      </c>
      <c r="F54" s="2"/>
    </row>
    <row r="56" customFormat="false" ht="13.8" hidden="false" customHeight="false" outlineLevel="0" collapsed="false">
      <c r="Q56" s="2"/>
      <c r="S56" s="2"/>
      <c r="U56" s="2"/>
    </row>
    <row r="57" customFormat="false" ht="13.8" hidden="false" customHeight="false" outlineLevel="0" collapsed="false">
      <c r="K57" s="0" t="s">
        <v>26</v>
      </c>
      <c r="R57" s="1"/>
    </row>
    <row r="58" customFormat="false" ht="13.8" hidden="false" customHeight="false" outlineLevel="0" collapsed="false">
      <c r="K58" s="0" t="s">
        <v>27</v>
      </c>
      <c r="R58" s="1"/>
    </row>
    <row r="59" customFormat="false" ht="13.8" hidden="false" customHeight="false" outlineLevel="0" collapsed="false">
      <c r="K59" s="0" t="s">
        <v>28</v>
      </c>
      <c r="R59" s="1"/>
    </row>
    <row r="60" customFormat="false" ht="13.8" hidden="false" customHeight="false" outlineLevel="0" collapsed="false">
      <c r="K60" s="0" t="s">
        <v>29</v>
      </c>
      <c r="R60" s="1"/>
    </row>
    <row r="61" customFormat="false" ht="13.8" hidden="false" customHeight="false" outlineLevel="0" collapsed="false">
      <c r="K61" s="0" t="s">
        <v>30</v>
      </c>
      <c r="R61" s="1"/>
    </row>
    <row r="62" customFormat="false" ht="13.8" hidden="false" customHeight="false" outlineLevel="0" collapsed="false">
      <c r="K62" s="0" t="s">
        <v>31</v>
      </c>
      <c r="R62" s="1"/>
    </row>
    <row r="63" customFormat="false" ht="13.8" hidden="false" customHeight="false" outlineLevel="0" collapsed="false">
      <c r="K63" s="0" t="s">
        <v>32</v>
      </c>
      <c r="R63" s="1"/>
    </row>
    <row r="68" customFormat="false" ht="13.8" hidden="false" customHeight="false" outlineLevel="0" collapsed="false">
      <c r="Q68" s="2"/>
      <c r="S68" s="2"/>
      <c r="U68" s="2"/>
    </row>
    <row r="69" customFormat="false" ht="13.8" hidden="false" customHeight="false" outlineLevel="0" collapsed="false">
      <c r="K69" s="0" t="s">
        <v>26</v>
      </c>
      <c r="R69" s="1"/>
    </row>
    <row r="70" customFormat="false" ht="13.8" hidden="false" customHeight="false" outlineLevel="0" collapsed="false">
      <c r="K70" s="0" t="s">
        <v>27</v>
      </c>
      <c r="R70" s="1"/>
    </row>
    <row r="71" customFormat="false" ht="13.8" hidden="false" customHeight="false" outlineLevel="0" collapsed="false">
      <c r="K71" s="0" t="s">
        <v>28</v>
      </c>
      <c r="R71" s="1"/>
    </row>
    <row r="72" customFormat="false" ht="13.8" hidden="false" customHeight="false" outlineLevel="0" collapsed="false">
      <c r="K72" s="0" t="s">
        <v>29</v>
      </c>
      <c r="R72" s="1"/>
    </row>
    <row r="73" customFormat="false" ht="13.8" hidden="false" customHeight="false" outlineLevel="0" collapsed="false">
      <c r="K73" s="0" t="s">
        <v>30</v>
      </c>
      <c r="R73" s="1"/>
    </row>
    <row r="74" customFormat="false" ht="13.8" hidden="false" customHeight="false" outlineLevel="0" collapsed="false">
      <c r="K74" s="0" t="s">
        <v>31</v>
      </c>
    </row>
    <row r="75" customFormat="false" ht="13.8" hidden="false" customHeight="false" outlineLevel="0" collapsed="false">
      <c r="K75" s="0" t="s">
        <v>32</v>
      </c>
    </row>
  </sheetData>
  <printOptions headings="false" gridLines="false" gridLinesSet="true" horizontalCentered="false" verticalCentered="false"/>
  <pageMargins left="0" right="0" top="0.39375" bottom="0.39375" header="0" footer="0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7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9" activeCellId="0" sqref="G29"/>
    </sheetView>
  </sheetViews>
  <sheetFormatPr defaultRowHeight="13.8"/>
  <cols>
    <col collapsed="false" hidden="false" max="1" min="1" style="0" width="8.49767441860465"/>
    <col collapsed="false" hidden="false" max="2" min="2" style="0" width="14.506976744186"/>
    <col collapsed="false" hidden="false" max="3" min="3" style="0" width="11.2976744186047"/>
    <col collapsed="false" hidden="false" max="4" min="4" style="0" width="13.093023255814"/>
    <col collapsed="false" hidden="false" max="5" min="5" style="0" width="11.7953488372093"/>
    <col collapsed="false" hidden="false" max="12" min="6" style="0" width="8.49767441860465"/>
    <col collapsed="false" hidden="false" max="13" min="13" style="0" width="9.89302325581395"/>
    <col collapsed="false" hidden="false" max="16" min="14" style="0" width="8.49767441860465"/>
    <col collapsed="false" hidden="false" max="17" min="17" style="0" width="12.2976744186047"/>
    <col collapsed="false" hidden="false" max="18" min="18" style="0" width="18.6"/>
    <col collapsed="false" hidden="false" max="19" min="19" style="0" width="8.49767441860465"/>
    <col collapsed="false" hidden="false" max="20" min="20" style="0" width="9.7953488372093"/>
    <col collapsed="false" hidden="false" max="21" min="21" style="0" width="8.49767441860465"/>
    <col collapsed="false" hidden="false" max="22" min="22" style="1" width="8.49767441860465"/>
    <col collapsed="false" hidden="false" max="24" min="23" style="0" width="8.49767441860465"/>
    <col collapsed="false" hidden="false" max="1025" min="25" style="0" width="8.61395348837209"/>
  </cols>
  <sheetData>
    <row r="1" customFormat="false" ht="13.8" hidden="false" customHeight="false" outlineLevel="0" collapsed="false">
      <c r="B1" s="2" t="s">
        <v>0</v>
      </c>
      <c r="C1" s="2" t="s">
        <v>1</v>
      </c>
      <c r="D1" s="2" t="s">
        <v>2</v>
      </c>
      <c r="E1" s="2" t="s">
        <v>3</v>
      </c>
      <c r="H1" s="2" t="s">
        <v>4</v>
      </c>
      <c r="V1" s="0"/>
    </row>
    <row r="2" customFormat="false" ht="13.8" hidden="false" customHeight="false" outlineLevel="0" collapsed="false">
      <c r="A2" s="0" t="s">
        <v>5</v>
      </c>
      <c r="B2" s="1" t="n">
        <v>1E-012</v>
      </c>
      <c r="C2" s="1" t="n">
        <v>1E-012</v>
      </c>
      <c r="D2" s="1" t="n">
        <v>1E-012</v>
      </c>
      <c r="E2" s="1" t="n">
        <v>1E-012</v>
      </c>
      <c r="V2" s="0"/>
    </row>
    <row r="3" customFormat="false" ht="13.8" hidden="false" customHeight="false" outlineLevel="0" collapsed="false">
      <c r="H3" s="3"/>
      <c r="I3" s="0" t="s">
        <v>6</v>
      </c>
      <c r="J3" s="0" t="s">
        <v>7</v>
      </c>
      <c r="V3" s="0"/>
    </row>
    <row r="4" customFormat="false" ht="13.8" hidden="false" customHeight="false" outlineLevel="0" collapsed="false">
      <c r="A4" s="2" t="s">
        <v>8</v>
      </c>
      <c r="C4" s="2" t="s">
        <v>9</v>
      </c>
      <c r="D4" s="2" t="s">
        <v>10</v>
      </c>
      <c r="E4" s="2" t="s">
        <v>11</v>
      </c>
      <c r="F4" s="2" t="n">
        <v>20</v>
      </c>
      <c r="O4" s="2" t="s">
        <v>12</v>
      </c>
      <c r="R4" s="4" t="n">
        <v>0.7273</v>
      </c>
      <c r="S4" s="2"/>
      <c r="T4" s="2"/>
      <c r="U4" s="2"/>
      <c r="V4" s="4"/>
    </row>
    <row r="5" customFormat="false" ht="13.8" hidden="false" customHeight="false" outlineLevel="0" collapsed="false">
      <c r="A5" s="2" t="s">
        <v>13</v>
      </c>
      <c r="C5" s="2" t="s">
        <v>14</v>
      </c>
      <c r="D5" s="2" t="n">
        <v>0</v>
      </c>
      <c r="E5" s="2" t="s">
        <v>15</v>
      </c>
      <c r="F5" s="2" t="n">
        <v>90</v>
      </c>
      <c r="G5" s="2" t="s">
        <v>16</v>
      </c>
      <c r="H5" s="2" t="n">
        <v>89</v>
      </c>
      <c r="I5" s="2" t="s">
        <v>17</v>
      </c>
      <c r="J5" s="2" t="n">
        <v>90</v>
      </c>
      <c r="K5" s="2" t="s">
        <v>18</v>
      </c>
      <c r="M5" s="5" t="n">
        <v>1E-006</v>
      </c>
      <c r="O5" s="2" t="s">
        <v>19</v>
      </c>
      <c r="R5" s="6" t="n">
        <v>-0.674</v>
      </c>
      <c r="S5" s="2"/>
      <c r="T5" s="2"/>
      <c r="U5" s="2"/>
      <c r="V5" s="4"/>
    </row>
    <row r="6" customFormat="false" ht="13.8" hidden="false" customHeight="false" outlineLevel="0" collapsed="false">
      <c r="A6" s="2" t="s">
        <v>20</v>
      </c>
      <c r="C6" s="2" t="s">
        <v>21</v>
      </c>
      <c r="D6" s="2" t="n">
        <v>876</v>
      </c>
      <c r="E6" s="2" t="s">
        <v>22</v>
      </c>
      <c r="F6" s="2"/>
      <c r="G6" s="2" t="s">
        <v>23</v>
      </c>
      <c r="J6" s="2"/>
      <c r="R6" s="1"/>
    </row>
    <row r="8" customFormat="false" ht="13.8" hidden="false" customHeight="false" outlineLevel="0" collapsed="false">
      <c r="D8" s="2" t="s">
        <v>0</v>
      </c>
      <c r="F8" s="2" t="s">
        <v>24</v>
      </c>
      <c r="H8" s="2" t="s">
        <v>25</v>
      </c>
      <c r="M8" s="2" t="s">
        <v>34</v>
      </c>
      <c r="T8" s="0" t="s">
        <v>35</v>
      </c>
    </row>
    <row r="9" customFormat="false" ht="13.8" hidden="false" customHeight="false" outlineLevel="0" collapsed="false">
      <c r="B9" s="0" t="s">
        <v>26</v>
      </c>
      <c r="D9" s="7" t="n">
        <v>75.4085828722381</v>
      </c>
      <c r="F9" s="8" t="n">
        <v>0</v>
      </c>
      <c r="I9" s="0" t="n">
        <v>75.4085828722381</v>
      </c>
      <c r="K9" s="0" t="s">
        <v>26</v>
      </c>
      <c r="M9" s="9" t="n">
        <f aca="false">('End tol. 1e-14'!D9-D9)*1000000</f>
        <v>-1.25055521493778E-005</v>
      </c>
      <c r="N9" s="0" t="s">
        <v>36</v>
      </c>
      <c r="Q9" s="0" t="s">
        <v>37</v>
      </c>
      <c r="R9" s="10" t="n">
        <f aca="false">SQRT(D9*D9+D10*D10+D11*D11)</f>
        <v>3875.16787043443</v>
      </c>
      <c r="S9" s="10"/>
      <c r="T9" s="11" t="n">
        <f aca="false">('End tol. 1e-14'!N9-R9)*1000000</f>
        <v>1.04591890703887E-005</v>
      </c>
      <c r="U9" s="0" t="s">
        <v>38</v>
      </c>
      <c r="X9" s="7"/>
    </row>
    <row r="10" customFormat="false" ht="13.8" hidden="false" customHeight="false" outlineLevel="0" collapsed="false">
      <c r="B10" s="0" t="s">
        <v>27</v>
      </c>
      <c r="D10" s="7" t="n">
        <v>3085.23304980622</v>
      </c>
      <c r="F10" s="8" t="n">
        <v>0</v>
      </c>
      <c r="I10" s="0" t="n">
        <v>3085.23304980622</v>
      </c>
      <c r="K10" s="0" t="s">
        <v>27</v>
      </c>
      <c r="M10" s="9" t="n">
        <f aca="false">('End tol. 1e-14'!D10-D10)*1000000</f>
        <v>-1.00044417195022E-005</v>
      </c>
      <c r="N10" s="0" t="s">
        <v>36</v>
      </c>
      <c r="R10" s="10"/>
      <c r="T10" s="1"/>
      <c r="X10" s="7"/>
    </row>
    <row r="11" customFormat="false" ht="13.8" hidden="false" customHeight="false" outlineLevel="0" collapsed="false">
      <c r="B11" s="0" t="s">
        <v>28</v>
      </c>
      <c r="D11" s="7" t="n">
        <v>-2343.62467090188</v>
      </c>
      <c r="F11" s="8" t="n">
        <v>0</v>
      </c>
      <c r="I11" s="0" t="n">
        <v>-2343.62467090188</v>
      </c>
      <c r="K11" s="0" t="s">
        <v>28</v>
      </c>
      <c r="M11" s="9" t="n">
        <f aca="false">('End tol. 1e-14'!D11-D11)*1000000</f>
        <v>-3.00133251585066E-005</v>
      </c>
      <c r="N11" s="0" t="s">
        <v>36</v>
      </c>
      <c r="R11" s="1"/>
      <c r="T11" s="1"/>
      <c r="X11" s="7"/>
    </row>
    <row r="12" customFormat="false" ht="13.8" hidden="false" customHeight="false" outlineLevel="0" collapsed="false">
      <c r="B12" s="0" t="s">
        <v>29</v>
      </c>
      <c r="D12" s="7" t="n">
        <v>0.0968693659441729</v>
      </c>
      <c r="F12" s="8" t="n">
        <v>0</v>
      </c>
      <c r="I12" s="0" t="n">
        <v>0.0968693659441729</v>
      </c>
      <c r="K12" s="0" t="s">
        <v>29</v>
      </c>
      <c r="M12" s="9" t="n">
        <f aca="false">('End tol. 1e-14'!D12-D12)*1000000</f>
        <v>1.26010313294955E-008</v>
      </c>
      <c r="N12" s="0" t="s">
        <v>39</v>
      </c>
      <c r="Q12" s="0" t="s">
        <v>40</v>
      </c>
      <c r="R12" s="13" t="n">
        <f aca="false">SQRT(D12*D12+D13*D13+D14*D14)</f>
        <v>2.78931635700519</v>
      </c>
      <c r="T12" s="11" t="n">
        <f aca="false">('End tol. 1e-14'!N12-R12)*1000000</f>
        <v>2.62012633811537E-008</v>
      </c>
      <c r="U12" s="0" t="s">
        <v>41</v>
      </c>
      <c r="X12" s="7"/>
    </row>
    <row r="13" customFormat="false" ht="13.8" hidden="false" customHeight="false" outlineLevel="0" collapsed="false">
      <c r="B13" s="0" t="s">
        <v>30</v>
      </c>
      <c r="D13" s="7" t="n">
        <v>-1.49354931593218</v>
      </c>
      <c r="F13" s="8" t="n">
        <v>0</v>
      </c>
      <c r="I13" s="0" t="n">
        <v>-1.49354931593218</v>
      </c>
      <c r="K13" s="0" t="s">
        <v>30</v>
      </c>
      <c r="M13" s="9" t="n">
        <f aca="false">('End tol. 1e-14'!D13-D13)*1000000</f>
        <v>0</v>
      </c>
      <c r="N13" s="0" t="s">
        <v>39</v>
      </c>
      <c r="R13" s="1"/>
      <c r="T13" s="1"/>
      <c r="X13" s="7"/>
    </row>
    <row r="14" customFormat="false" ht="13.8" hidden="false" customHeight="false" outlineLevel="0" collapsed="false">
      <c r="B14" s="0" t="s">
        <v>31</v>
      </c>
      <c r="D14" s="7" t="n">
        <v>-2.35376560138787</v>
      </c>
      <c r="F14" s="8" t="n">
        <v>0</v>
      </c>
      <c r="I14" s="0" t="n">
        <v>-2.35376560138787</v>
      </c>
      <c r="K14" s="0" t="s">
        <v>31</v>
      </c>
      <c r="M14" s="9" t="n">
        <f aca="false">('End tol. 1e-14'!D14-D14)*1000000</f>
        <v>-3.01980662698043E-008</v>
      </c>
      <c r="N14" s="0" t="s">
        <v>39</v>
      </c>
      <c r="R14" s="1"/>
      <c r="T14" s="1"/>
      <c r="X14" s="7"/>
    </row>
    <row r="15" customFormat="false" ht="13.8" hidden="false" customHeight="false" outlineLevel="0" collapsed="false">
      <c r="B15" s="0" t="s">
        <v>32</v>
      </c>
      <c r="D15" s="7" t="n">
        <v>95.9179763721001</v>
      </c>
      <c r="F15" s="8" t="n">
        <v>0</v>
      </c>
      <c r="I15" s="0" t="n">
        <v>95.9179763721001</v>
      </c>
      <c r="K15" s="0" t="s">
        <v>32</v>
      </c>
      <c r="M15" s="9"/>
      <c r="R15" s="1"/>
      <c r="T15" s="1"/>
      <c r="X15" s="7"/>
    </row>
    <row r="16" customFormat="false" ht="13.8" hidden="false" customHeight="false" outlineLevel="0" collapsed="false">
      <c r="D16" s="7"/>
      <c r="M16" s="9"/>
    </row>
    <row r="17" customFormat="false" ht="13.8" hidden="false" customHeight="false" outlineLevel="0" collapsed="false">
      <c r="B17" s="2" t="s">
        <v>33</v>
      </c>
      <c r="D17" s="2" t="n">
        <v>38</v>
      </c>
      <c r="F17" s="2"/>
      <c r="M17" s="9"/>
    </row>
    <row r="18" customFormat="false" ht="13.8" hidden="false" customHeight="false" outlineLevel="0" collapsed="false">
      <c r="B18" s="2" t="s">
        <v>42</v>
      </c>
      <c r="D18" s="2" t="n">
        <v>0.17</v>
      </c>
      <c r="M18" s="9"/>
    </row>
    <row r="19" customFormat="false" ht="13.8" hidden="false" customHeight="false" outlineLevel="0" collapsed="false">
      <c r="M19" s="9"/>
    </row>
    <row r="20" customFormat="false" ht="13.8" hidden="false" customHeight="false" outlineLevel="0" collapsed="false">
      <c r="D20" s="2" t="s">
        <v>0</v>
      </c>
      <c r="F20" s="2" t="s">
        <v>1</v>
      </c>
      <c r="H20" s="2" t="s">
        <v>25</v>
      </c>
      <c r="M20" s="9"/>
      <c r="Q20" s="2"/>
      <c r="S20" s="2"/>
      <c r="U20" s="2"/>
    </row>
    <row r="21" customFormat="false" ht="13.8" hidden="false" customHeight="false" outlineLevel="0" collapsed="false">
      <c r="B21" s="0" t="s">
        <v>26</v>
      </c>
      <c r="D21" s="8" t="n">
        <v>75.4085828722381</v>
      </c>
      <c r="F21" s="7" t="n">
        <v>75.4085828603204</v>
      </c>
      <c r="H21" s="7" t="n">
        <v>1.00000000015804</v>
      </c>
      <c r="I21" s="7" t="n">
        <v>1.19177769875023E-008</v>
      </c>
      <c r="K21" s="0" t="s">
        <v>26</v>
      </c>
      <c r="M21" s="9" t="n">
        <f aca="false">('End tol. 1e-14'!F21-F21)*1000000</f>
        <v>0.0119889023153519</v>
      </c>
      <c r="N21" s="0" t="s">
        <v>36</v>
      </c>
      <c r="Q21" s="0" t="s">
        <v>37</v>
      </c>
      <c r="R21" s="10" t="n">
        <f aca="false">SQRT(F21*F21+F22*F22+F23*F23)</f>
        <v>3875.16787051183</v>
      </c>
      <c r="T21" s="11" t="n">
        <f aca="false">('End tol. 1e-14'!N21-R21)*1000000</f>
        <v>-0.0778927642386407</v>
      </c>
      <c r="U21" s="0" t="s">
        <v>38</v>
      </c>
    </row>
    <row r="22" customFormat="false" ht="13.8" hidden="false" customHeight="false" outlineLevel="0" collapsed="false">
      <c r="B22" s="0" t="s">
        <v>27</v>
      </c>
      <c r="D22" s="8" t="n">
        <v>3085.23304980622</v>
      </c>
      <c r="F22" s="7" t="n">
        <v>3085.23304991877</v>
      </c>
      <c r="H22" s="7" t="n">
        <v>0.99999999996352</v>
      </c>
      <c r="I22" s="7" t="n">
        <v>-1.12549059849698E-007</v>
      </c>
      <c r="K22" s="0" t="s">
        <v>27</v>
      </c>
      <c r="M22" s="9" t="n">
        <f aca="false">('End tol. 1e-14'!F22-F22)*1000000</f>
        <v>-0.113579972094158</v>
      </c>
      <c r="N22" s="0" t="s">
        <v>36</v>
      </c>
      <c r="R22" s="1"/>
      <c r="T22" s="1"/>
    </row>
    <row r="23" customFormat="false" ht="13.8" hidden="false" customHeight="false" outlineLevel="0" collapsed="false">
      <c r="B23" s="0" t="s">
        <v>28</v>
      </c>
      <c r="D23" s="8" t="n">
        <v>-2343.62467090188</v>
      </c>
      <c r="F23" s="7" t="n">
        <v>-2343.62467088207</v>
      </c>
      <c r="H23" s="7" t="n">
        <v>1.00000000000845</v>
      </c>
      <c r="I23" s="7" t="n">
        <v>-1.98060661205091E-008</v>
      </c>
      <c r="K23" s="0" t="s">
        <v>28</v>
      </c>
      <c r="M23" s="9" t="n">
        <f aca="false">('End tol. 1e-14'!F23-F23)*1000000</f>
        <v>-0.0203399395104498</v>
      </c>
      <c r="N23" s="0" t="s">
        <v>36</v>
      </c>
      <c r="R23" s="1"/>
      <c r="T23" s="1"/>
    </row>
    <row r="24" customFormat="false" ht="13.8" hidden="false" customHeight="false" outlineLevel="0" collapsed="false">
      <c r="B24" s="0" t="s">
        <v>29</v>
      </c>
      <c r="D24" s="8" t="n">
        <v>0.0968693659441729</v>
      </c>
      <c r="F24" s="7" t="n">
        <v>0.096869365932988</v>
      </c>
      <c r="H24" s="7" t="n">
        <v>1.00000000011546</v>
      </c>
      <c r="I24" s="7" t="n">
        <v>1.11848724726471E-011</v>
      </c>
      <c r="K24" s="0" t="s">
        <v>29</v>
      </c>
      <c r="M24" s="9" t="n">
        <f aca="false">('End tol. 1e-14'!F24-F24)*1000000</f>
        <v>1.12647946526323E-005</v>
      </c>
      <c r="N24" s="0" t="s">
        <v>39</v>
      </c>
      <c r="Q24" s="0" t="s">
        <v>40</v>
      </c>
      <c r="R24" s="13" t="n">
        <f aca="false">SQRT(F24*F24+F25*F25+F26*F26)</f>
        <v>2.78931635692221</v>
      </c>
      <c r="T24" s="11" t="n">
        <f aca="false">('End tol. 1e-14'!N24-R24)*1000000</f>
        <v>8.4003470846028E-005</v>
      </c>
      <c r="U24" s="0" t="s">
        <v>41</v>
      </c>
    </row>
    <row r="25" customFormat="false" ht="13.8" hidden="false" customHeight="false" outlineLevel="0" collapsed="false">
      <c r="B25" s="0" t="s">
        <v>30</v>
      </c>
      <c r="D25" s="8" t="n">
        <v>-1.49354931593218</v>
      </c>
      <c r="F25" s="7" t="n">
        <v>-1.49354931577199</v>
      </c>
      <c r="H25" s="7" t="n">
        <v>1.00000000010725</v>
      </c>
      <c r="I25" s="7" t="n">
        <v>-1.60184754349757E-010</v>
      </c>
      <c r="K25" s="0" t="s">
        <v>30</v>
      </c>
      <c r="M25" s="9" t="n">
        <f aca="false">('End tol. 1e-14'!F25-F25)*1000000</f>
        <v>-0.000161590074654328</v>
      </c>
      <c r="N25" s="0" t="s">
        <v>39</v>
      </c>
      <c r="R25" s="1"/>
    </row>
    <row r="26" customFormat="false" ht="13.8" hidden="false" customHeight="false" outlineLevel="0" collapsed="false">
      <c r="B26" s="0" t="s">
        <v>31</v>
      </c>
      <c r="D26" s="8" t="n">
        <v>-2.35376560138787</v>
      </c>
      <c r="F26" s="7" t="n">
        <v>-2.35376560139164</v>
      </c>
      <c r="H26" s="7" t="n">
        <v>0.999999999998396</v>
      </c>
      <c r="I26" s="7" t="n">
        <v>3.77475828372553E-012</v>
      </c>
      <c r="K26" s="0" t="s">
        <v>31</v>
      </c>
      <c r="M26" s="9" t="n">
        <f aca="false">('End tol. 1e-14'!F26-F26)*1000000</f>
        <v>3.45012907132514E-006</v>
      </c>
      <c r="N26" s="0" t="s">
        <v>39</v>
      </c>
      <c r="R26" s="1"/>
    </row>
    <row r="27" customFormat="false" ht="13.8" hidden="false" customHeight="false" outlineLevel="0" collapsed="false">
      <c r="B27" s="0" t="s">
        <v>32</v>
      </c>
      <c r="D27" s="8" t="n">
        <v>95.9179763721001</v>
      </c>
      <c r="F27" s="7" t="n">
        <v>95.9179763721003</v>
      </c>
      <c r="H27" s="7" t="n">
        <v>0.999999999999998</v>
      </c>
      <c r="I27" s="7" t="n">
        <v>-1.70530256582424E-013</v>
      </c>
      <c r="K27" s="0" t="s">
        <v>32</v>
      </c>
      <c r="R27" s="1"/>
    </row>
    <row r="29" customFormat="false" ht="13.8" hidden="false" customHeight="false" outlineLevel="0" collapsed="false">
      <c r="B29" s="2" t="s">
        <v>33</v>
      </c>
      <c r="F29" s="2" t="n">
        <v>42</v>
      </c>
      <c r="G29" s="0" t="n">
        <f aca="false">F29*13</f>
        <v>546</v>
      </c>
    </row>
    <row r="30" customFormat="false" ht="13.8" hidden="false" customHeight="false" outlineLevel="0" collapsed="false">
      <c r="B30" s="2" t="s">
        <v>42</v>
      </c>
      <c r="F30" s="2" t="n">
        <v>0.01</v>
      </c>
    </row>
    <row r="32" customFormat="false" ht="13.8" hidden="false" customHeight="false" outlineLevel="0" collapsed="false">
      <c r="D32" s="2" t="s">
        <v>0</v>
      </c>
      <c r="F32" s="2" t="s">
        <v>2</v>
      </c>
      <c r="H32" s="2" t="s">
        <v>25</v>
      </c>
      <c r="Q32" s="2"/>
      <c r="S32" s="2"/>
      <c r="U32" s="2"/>
    </row>
    <row r="33" customFormat="false" ht="13.8" hidden="false" customHeight="false" outlineLevel="0" collapsed="false">
      <c r="B33" s="0" t="s">
        <v>26</v>
      </c>
      <c r="D33" s="8" t="n">
        <v>-2585.11543125533</v>
      </c>
      <c r="F33" s="7"/>
      <c r="H33" s="7"/>
      <c r="I33" s="7"/>
      <c r="K33" s="0" t="s">
        <v>26</v>
      </c>
      <c r="R33" s="1"/>
    </row>
    <row r="34" customFormat="false" ht="13.8" hidden="false" customHeight="false" outlineLevel="0" collapsed="false">
      <c r="B34" s="0" t="s">
        <v>27</v>
      </c>
      <c r="D34" s="8" t="n">
        <v>693.239144770944</v>
      </c>
      <c r="F34" s="7"/>
      <c r="H34" s="7"/>
      <c r="I34" s="7"/>
      <c r="K34" s="0" t="s">
        <v>27</v>
      </c>
      <c r="R34" s="1"/>
    </row>
    <row r="35" customFormat="false" ht="13.8" hidden="false" customHeight="false" outlineLevel="0" collapsed="false">
      <c r="B35" s="0" t="s">
        <v>28</v>
      </c>
      <c r="D35" s="8" t="n">
        <v>2677.74279718474</v>
      </c>
      <c r="F35" s="7"/>
      <c r="H35" s="7"/>
      <c r="I35" s="7"/>
      <c r="K35" s="0" t="s">
        <v>28</v>
      </c>
      <c r="R35" s="1"/>
    </row>
    <row r="36" customFormat="false" ht="13.8" hidden="false" customHeight="false" outlineLevel="0" collapsed="false">
      <c r="B36" s="0" t="s">
        <v>29</v>
      </c>
      <c r="D36" s="8" t="n">
        <v>-0.86378133698523</v>
      </c>
      <c r="F36" s="7"/>
      <c r="H36" s="7"/>
      <c r="I36" s="7"/>
      <c r="K36" s="0" t="s">
        <v>29</v>
      </c>
      <c r="R36" s="1"/>
    </row>
    <row r="37" customFormat="false" ht="13.8" hidden="false" customHeight="false" outlineLevel="0" collapsed="false">
      <c r="B37" s="0" t="s">
        <v>30</v>
      </c>
      <c r="D37" s="8" t="n">
        <v>-3.09149303020554</v>
      </c>
      <c r="F37" s="7"/>
      <c r="H37" s="7"/>
      <c r="I37" s="7"/>
      <c r="K37" s="0" t="s">
        <v>30</v>
      </c>
      <c r="R37" s="1"/>
    </row>
    <row r="38" customFormat="false" ht="13.8" hidden="false" customHeight="false" outlineLevel="0" collapsed="false">
      <c r="B38" s="0" t="s">
        <v>31</v>
      </c>
      <c r="D38" s="8" t="n">
        <v>0.0276040016167544</v>
      </c>
      <c r="F38" s="7"/>
      <c r="H38" s="7"/>
      <c r="I38" s="7"/>
      <c r="K38" s="0" t="s">
        <v>31</v>
      </c>
      <c r="R38" s="1"/>
    </row>
    <row r="39" customFormat="false" ht="13.8" hidden="false" customHeight="false" outlineLevel="0" collapsed="false">
      <c r="B39" s="0" t="s">
        <v>32</v>
      </c>
      <c r="D39" s="8" t="n">
        <v>65.3288926391767</v>
      </c>
      <c r="F39" s="7"/>
      <c r="H39" s="7"/>
      <c r="I39" s="7"/>
      <c r="K39" s="0" t="s">
        <v>32</v>
      </c>
      <c r="R39" s="1"/>
    </row>
    <row r="41" customFormat="false" ht="13.8" hidden="false" customHeight="false" outlineLevel="0" collapsed="false">
      <c r="B41" s="2" t="s">
        <v>33</v>
      </c>
      <c r="F41" s="2"/>
    </row>
    <row r="42" customFormat="false" ht="13.8" hidden="false" customHeight="false" outlineLevel="0" collapsed="false">
      <c r="B42" s="2" t="s">
        <v>42</v>
      </c>
      <c r="F42" s="2"/>
    </row>
    <row r="44" customFormat="false" ht="13.8" hidden="false" customHeight="false" outlineLevel="0" collapsed="false">
      <c r="D44" s="2" t="s">
        <v>0</v>
      </c>
      <c r="F44" s="2" t="s">
        <v>3</v>
      </c>
      <c r="H44" s="2" t="s">
        <v>25</v>
      </c>
      <c r="Q44" s="2"/>
      <c r="S44" s="2"/>
      <c r="U44" s="2"/>
    </row>
    <row r="45" customFormat="false" ht="13.8" hidden="false" customHeight="false" outlineLevel="0" collapsed="false">
      <c r="B45" s="0" t="s">
        <v>26</v>
      </c>
      <c r="D45" s="8" t="n">
        <v>-2585.11543125533</v>
      </c>
      <c r="F45" s="7"/>
      <c r="H45" s="7"/>
      <c r="I45" s="7"/>
      <c r="K45" s="0" t="s">
        <v>26</v>
      </c>
      <c r="R45" s="1"/>
    </row>
    <row r="46" customFormat="false" ht="13.8" hidden="false" customHeight="false" outlineLevel="0" collapsed="false">
      <c r="B46" s="0" t="s">
        <v>27</v>
      </c>
      <c r="D46" s="8" t="n">
        <v>693.239144770944</v>
      </c>
      <c r="F46" s="7"/>
      <c r="H46" s="7"/>
      <c r="I46" s="7"/>
      <c r="K46" s="0" t="s">
        <v>27</v>
      </c>
      <c r="R46" s="1"/>
    </row>
    <row r="47" customFormat="false" ht="13.8" hidden="false" customHeight="false" outlineLevel="0" collapsed="false">
      <c r="B47" s="0" t="s">
        <v>28</v>
      </c>
      <c r="D47" s="8" t="n">
        <v>2677.74279718474</v>
      </c>
      <c r="F47" s="7"/>
      <c r="H47" s="7"/>
      <c r="I47" s="7"/>
      <c r="K47" s="0" t="s">
        <v>28</v>
      </c>
      <c r="R47" s="1"/>
    </row>
    <row r="48" customFormat="false" ht="13.8" hidden="false" customHeight="false" outlineLevel="0" collapsed="false">
      <c r="B48" s="0" t="s">
        <v>29</v>
      </c>
      <c r="D48" s="8" t="n">
        <v>-0.86378133698523</v>
      </c>
      <c r="F48" s="7"/>
      <c r="H48" s="7"/>
      <c r="I48" s="7"/>
      <c r="K48" s="0" t="s">
        <v>29</v>
      </c>
      <c r="R48" s="1"/>
    </row>
    <row r="49" customFormat="false" ht="13.8" hidden="false" customHeight="false" outlineLevel="0" collapsed="false">
      <c r="B49" s="0" t="s">
        <v>30</v>
      </c>
      <c r="D49" s="8" t="n">
        <v>-3.09149303020554</v>
      </c>
      <c r="F49" s="7"/>
      <c r="H49" s="7"/>
      <c r="I49" s="7"/>
      <c r="K49" s="0" t="s">
        <v>30</v>
      </c>
      <c r="R49" s="1"/>
    </row>
    <row r="50" customFormat="false" ht="13.8" hidden="false" customHeight="false" outlineLevel="0" collapsed="false">
      <c r="B50" s="0" t="s">
        <v>31</v>
      </c>
      <c r="D50" s="8" t="n">
        <v>0.0276040016167544</v>
      </c>
      <c r="F50" s="7"/>
      <c r="H50" s="7"/>
      <c r="I50" s="7"/>
      <c r="K50" s="0" t="s">
        <v>31</v>
      </c>
      <c r="R50" s="1"/>
    </row>
    <row r="51" customFormat="false" ht="13.8" hidden="false" customHeight="false" outlineLevel="0" collapsed="false">
      <c r="B51" s="0" t="s">
        <v>32</v>
      </c>
      <c r="D51" s="8" t="n">
        <v>65.3288926391767</v>
      </c>
      <c r="F51" s="7"/>
      <c r="H51" s="7"/>
      <c r="I51" s="7"/>
      <c r="K51" s="0" t="s">
        <v>32</v>
      </c>
      <c r="R51" s="1"/>
    </row>
    <row r="53" customFormat="false" ht="13.8" hidden="false" customHeight="false" outlineLevel="0" collapsed="false">
      <c r="B53" s="2" t="s">
        <v>33</v>
      </c>
      <c r="F53" s="2"/>
    </row>
    <row r="54" customFormat="false" ht="13.8" hidden="false" customHeight="false" outlineLevel="0" collapsed="false">
      <c r="B54" s="2" t="s">
        <v>42</v>
      </c>
      <c r="F54" s="2"/>
    </row>
    <row r="56" customFormat="false" ht="13.8" hidden="false" customHeight="false" outlineLevel="0" collapsed="false">
      <c r="Q56" s="2"/>
      <c r="S56" s="2"/>
      <c r="U56" s="2"/>
    </row>
    <row r="57" customFormat="false" ht="13.8" hidden="false" customHeight="false" outlineLevel="0" collapsed="false">
      <c r="K57" s="0" t="s">
        <v>26</v>
      </c>
      <c r="R57" s="1"/>
    </row>
    <row r="58" customFormat="false" ht="13.8" hidden="false" customHeight="false" outlineLevel="0" collapsed="false">
      <c r="K58" s="0" t="s">
        <v>27</v>
      </c>
      <c r="R58" s="1"/>
    </row>
    <row r="59" customFormat="false" ht="13.8" hidden="false" customHeight="false" outlineLevel="0" collapsed="false">
      <c r="K59" s="0" t="s">
        <v>28</v>
      </c>
      <c r="R59" s="1"/>
    </row>
    <row r="60" customFormat="false" ht="13.8" hidden="false" customHeight="false" outlineLevel="0" collapsed="false">
      <c r="K60" s="0" t="s">
        <v>29</v>
      </c>
      <c r="R60" s="1"/>
    </row>
    <row r="61" customFormat="false" ht="13.8" hidden="false" customHeight="false" outlineLevel="0" collapsed="false">
      <c r="K61" s="0" t="s">
        <v>30</v>
      </c>
      <c r="R61" s="1"/>
    </row>
    <row r="62" customFormat="false" ht="13.8" hidden="false" customHeight="false" outlineLevel="0" collapsed="false">
      <c r="K62" s="0" t="s">
        <v>31</v>
      </c>
      <c r="R62" s="1"/>
    </row>
    <row r="63" customFormat="false" ht="13.8" hidden="false" customHeight="false" outlineLevel="0" collapsed="false">
      <c r="K63" s="0" t="s">
        <v>32</v>
      </c>
      <c r="R63" s="1"/>
    </row>
    <row r="68" customFormat="false" ht="13.8" hidden="false" customHeight="false" outlineLevel="0" collapsed="false">
      <c r="Q68" s="2"/>
      <c r="S68" s="2"/>
      <c r="U68" s="2"/>
    </row>
    <row r="69" customFormat="false" ht="13.8" hidden="false" customHeight="false" outlineLevel="0" collapsed="false">
      <c r="K69" s="0" t="s">
        <v>26</v>
      </c>
      <c r="R69" s="1"/>
    </row>
    <row r="70" customFormat="false" ht="13.8" hidden="false" customHeight="false" outlineLevel="0" collapsed="false">
      <c r="K70" s="0" t="s">
        <v>27</v>
      </c>
      <c r="R70" s="1"/>
    </row>
    <row r="71" customFormat="false" ht="13.8" hidden="false" customHeight="false" outlineLevel="0" collapsed="false">
      <c r="K71" s="0" t="s">
        <v>28</v>
      </c>
      <c r="R71" s="1"/>
    </row>
    <row r="72" customFormat="false" ht="13.8" hidden="false" customHeight="false" outlineLevel="0" collapsed="false">
      <c r="K72" s="0" t="s">
        <v>29</v>
      </c>
      <c r="R72" s="1"/>
    </row>
    <row r="73" customFormat="false" ht="13.8" hidden="false" customHeight="false" outlineLevel="0" collapsed="false">
      <c r="K73" s="0" t="s">
        <v>30</v>
      </c>
      <c r="R73" s="1"/>
    </row>
    <row r="74" customFormat="false" ht="13.8" hidden="false" customHeight="false" outlineLevel="0" collapsed="false">
      <c r="K74" s="0" t="s">
        <v>31</v>
      </c>
    </row>
    <row r="75" customFormat="false" ht="13.8" hidden="false" customHeight="false" outlineLevel="0" collapsed="false">
      <c r="K75" s="0" t="s">
        <v>32</v>
      </c>
    </row>
  </sheetData>
  <printOptions headings="false" gridLines="false" gridLinesSet="true" horizontalCentered="false" verticalCentered="false"/>
  <pageMargins left="0" right="0" top="0.39375" bottom="0.39375" header="0" footer="0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7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9" activeCellId="0" sqref="G29"/>
    </sheetView>
  </sheetViews>
  <sheetFormatPr defaultRowHeight="13.8"/>
  <cols>
    <col collapsed="false" hidden="false" max="1" min="1" style="0" width="8.49767441860465"/>
    <col collapsed="false" hidden="false" max="2" min="2" style="0" width="14.506976744186"/>
    <col collapsed="false" hidden="false" max="3" min="3" style="0" width="11.2976744186047"/>
    <col collapsed="false" hidden="false" max="4" min="4" style="0" width="13.093023255814"/>
    <col collapsed="false" hidden="false" max="5" min="5" style="0" width="11.7953488372093"/>
    <col collapsed="false" hidden="false" max="12" min="6" style="0" width="8.49767441860465"/>
    <col collapsed="false" hidden="false" max="13" min="13" style="0" width="10.893023255814"/>
    <col collapsed="false" hidden="false" max="16" min="14" style="0" width="8.49767441860465"/>
    <col collapsed="false" hidden="false" max="17" min="17" style="0" width="12.2976744186047"/>
    <col collapsed="false" hidden="false" max="18" min="18" style="0" width="18.6"/>
    <col collapsed="false" hidden="false" max="19" min="19" style="0" width="8.49767441860465"/>
    <col collapsed="false" hidden="false" max="20" min="20" style="0" width="9.7953488372093"/>
    <col collapsed="false" hidden="false" max="21" min="21" style="0" width="8.49767441860465"/>
    <col collapsed="false" hidden="false" max="22" min="22" style="1" width="8.49767441860465"/>
    <col collapsed="false" hidden="false" max="24" min="23" style="0" width="8.49767441860465"/>
    <col collapsed="false" hidden="false" max="1025" min="25" style="0" width="8.61395348837209"/>
  </cols>
  <sheetData>
    <row r="1" customFormat="false" ht="13.8" hidden="false" customHeight="false" outlineLevel="0" collapsed="false">
      <c r="B1" s="2" t="s">
        <v>0</v>
      </c>
      <c r="C1" s="2" t="s">
        <v>1</v>
      </c>
      <c r="D1" s="2" t="s">
        <v>2</v>
      </c>
      <c r="E1" s="2" t="s">
        <v>3</v>
      </c>
      <c r="H1" s="2" t="s">
        <v>4</v>
      </c>
      <c r="V1" s="0"/>
    </row>
    <row r="2" customFormat="false" ht="13.8" hidden="false" customHeight="false" outlineLevel="0" collapsed="false">
      <c r="A2" s="0" t="s">
        <v>5</v>
      </c>
      <c r="B2" s="1" t="n">
        <v>1E-013</v>
      </c>
      <c r="C2" s="1" t="n">
        <v>1E-013</v>
      </c>
      <c r="D2" s="1" t="n">
        <v>1E-013</v>
      </c>
      <c r="E2" s="1" t="n">
        <v>1E-013</v>
      </c>
      <c r="V2" s="0"/>
    </row>
    <row r="3" customFormat="false" ht="13.8" hidden="false" customHeight="false" outlineLevel="0" collapsed="false">
      <c r="H3" s="3"/>
      <c r="I3" s="0" t="s">
        <v>6</v>
      </c>
      <c r="J3" s="0" t="s">
        <v>7</v>
      </c>
      <c r="V3" s="0"/>
    </row>
    <row r="4" customFormat="false" ht="13.8" hidden="false" customHeight="false" outlineLevel="0" collapsed="false">
      <c r="A4" s="2" t="s">
        <v>8</v>
      </c>
      <c r="C4" s="2" t="s">
        <v>9</v>
      </c>
      <c r="D4" s="2" t="s">
        <v>10</v>
      </c>
      <c r="E4" s="2" t="s">
        <v>11</v>
      </c>
      <c r="F4" s="2" t="n">
        <v>20</v>
      </c>
      <c r="O4" s="2" t="s">
        <v>12</v>
      </c>
      <c r="R4" s="4" t="n">
        <v>0.7273</v>
      </c>
      <c r="S4" s="2"/>
      <c r="T4" s="2"/>
      <c r="U4" s="2"/>
      <c r="V4" s="4"/>
    </row>
    <row r="5" customFormat="false" ht="13.8" hidden="false" customHeight="false" outlineLevel="0" collapsed="false">
      <c r="A5" s="2" t="s">
        <v>13</v>
      </c>
      <c r="C5" s="2" t="s">
        <v>14</v>
      </c>
      <c r="D5" s="2" t="n">
        <v>0</v>
      </c>
      <c r="E5" s="2" t="s">
        <v>15</v>
      </c>
      <c r="F5" s="2" t="n">
        <v>90</v>
      </c>
      <c r="G5" s="2" t="s">
        <v>16</v>
      </c>
      <c r="H5" s="2" t="n">
        <v>89</v>
      </c>
      <c r="I5" s="2" t="s">
        <v>17</v>
      </c>
      <c r="J5" s="2" t="n">
        <v>90</v>
      </c>
      <c r="K5" s="2" t="s">
        <v>18</v>
      </c>
      <c r="M5" s="5" t="n">
        <v>1E-006</v>
      </c>
      <c r="O5" s="2" t="s">
        <v>19</v>
      </c>
      <c r="R5" s="6" t="n">
        <v>-0.674</v>
      </c>
      <c r="S5" s="2"/>
      <c r="T5" s="2"/>
      <c r="U5" s="2"/>
      <c r="V5" s="4"/>
    </row>
    <row r="6" customFormat="false" ht="13.8" hidden="false" customHeight="false" outlineLevel="0" collapsed="false">
      <c r="A6" s="2" t="s">
        <v>20</v>
      </c>
      <c r="C6" s="2" t="s">
        <v>21</v>
      </c>
      <c r="D6" s="2" t="n">
        <v>876</v>
      </c>
      <c r="E6" s="2" t="s">
        <v>22</v>
      </c>
      <c r="F6" s="2"/>
      <c r="G6" s="2" t="s">
        <v>23</v>
      </c>
      <c r="J6" s="2"/>
      <c r="R6" s="1"/>
    </row>
    <row r="8" customFormat="false" ht="13.8" hidden="false" customHeight="false" outlineLevel="0" collapsed="false">
      <c r="D8" s="2" t="s">
        <v>0</v>
      </c>
      <c r="F8" s="2" t="s">
        <v>24</v>
      </c>
      <c r="H8" s="2" t="s">
        <v>25</v>
      </c>
      <c r="M8" s="2" t="s">
        <v>34</v>
      </c>
      <c r="T8" s="0" t="s">
        <v>35</v>
      </c>
    </row>
    <row r="9" customFormat="false" ht="13.8" hidden="false" customHeight="false" outlineLevel="0" collapsed="false">
      <c r="B9" s="0" t="s">
        <v>26</v>
      </c>
      <c r="D9" s="7" t="n">
        <v>75.4085828722127</v>
      </c>
      <c r="F9" s="8" t="n">
        <v>0</v>
      </c>
      <c r="I9" s="0" t="n">
        <v>75.4085828722127</v>
      </c>
      <c r="K9" s="0" t="s">
        <v>26</v>
      </c>
      <c r="M9" s="9" t="n">
        <f aca="false">('End tol. 1e-14'!D9-D9)*1000000</f>
        <v>1.28892452266882E-005</v>
      </c>
      <c r="N9" s="0" t="s">
        <v>36</v>
      </c>
      <c r="Q9" s="0" t="s">
        <v>37</v>
      </c>
      <c r="R9" s="10" t="n">
        <f aca="false">SQRT(D9*D9+D10*D10+D11*D11)</f>
        <v>3875.16787043442</v>
      </c>
      <c r="S9" s="10"/>
      <c r="T9" s="11" t="n">
        <f aca="false">('End tol. 1e-14'!N9-R9)*1000000</f>
        <v>2.27373675443232E-005</v>
      </c>
      <c r="U9" s="0" t="s">
        <v>38</v>
      </c>
      <c r="X9" s="7"/>
    </row>
    <row r="10" customFormat="false" ht="13.8" hidden="false" customHeight="false" outlineLevel="0" collapsed="false">
      <c r="B10" s="0" t="s">
        <v>27</v>
      </c>
      <c r="D10" s="7" t="n">
        <v>3085.23304980622</v>
      </c>
      <c r="F10" s="8" t="n">
        <v>0</v>
      </c>
      <c r="I10" s="0" t="n">
        <v>3085.23304980622</v>
      </c>
      <c r="K10" s="0" t="s">
        <v>27</v>
      </c>
      <c r="M10" s="9" t="n">
        <f aca="false">('End tol. 1e-14'!D10-D10)*1000000</f>
        <v>-1.00044417195022E-005</v>
      </c>
      <c r="N10" s="0" t="s">
        <v>36</v>
      </c>
      <c r="R10" s="10"/>
      <c r="T10" s="1"/>
      <c r="X10" s="7"/>
    </row>
    <row r="11" customFormat="false" ht="13.8" hidden="false" customHeight="false" outlineLevel="0" collapsed="false">
      <c r="B11" s="0" t="s">
        <v>28</v>
      </c>
      <c r="D11" s="7" t="n">
        <v>-2343.62467090186</v>
      </c>
      <c r="F11" s="8" t="n">
        <v>0</v>
      </c>
      <c r="I11" s="0" t="n">
        <v>-2343.62467090186</v>
      </c>
      <c r="K11" s="0" t="s">
        <v>28</v>
      </c>
      <c r="M11" s="9" t="n">
        <f aca="false">('End tol. 1e-14'!D11-D11)*1000000</f>
        <v>-5.00222085975111E-005</v>
      </c>
      <c r="N11" s="0" t="s">
        <v>36</v>
      </c>
      <c r="R11" s="1"/>
      <c r="T11" s="1"/>
      <c r="X11" s="7"/>
    </row>
    <row r="12" customFormat="false" ht="13.8" hidden="false" customHeight="false" outlineLevel="0" collapsed="false">
      <c r="B12" s="0" t="s">
        <v>29</v>
      </c>
      <c r="D12" s="7" t="n">
        <v>0.0968693659441578</v>
      </c>
      <c r="F12" s="8" t="n">
        <v>0</v>
      </c>
      <c r="I12" s="0" t="n">
        <v>0.0968693659441578</v>
      </c>
      <c r="K12" s="0" t="s">
        <v>29</v>
      </c>
      <c r="M12" s="9" t="n">
        <f aca="false">('End tol. 1e-14'!D12-D12)*1000000</f>
        <v>2.77000644643977E-008</v>
      </c>
      <c r="N12" s="0" t="s">
        <v>39</v>
      </c>
      <c r="Q12" s="0" t="s">
        <v>40</v>
      </c>
      <c r="R12" s="12" t="n">
        <f aca="false">SQRT(D12*D12+D13*D13+D14*D14)</f>
        <v>2.7893163570051</v>
      </c>
      <c r="T12" s="11" t="n">
        <f aca="false">('End tol. 1e-14'!N12-R12)*1000000</f>
        <v>1.18127729820117E-007</v>
      </c>
      <c r="U12" s="0" t="s">
        <v>41</v>
      </c>
      <c r="X12" s="7"/>
    </row>
    <row r="13" customFormat="false" ht="13.8" hidden="false" customHeight="false" outlineLevel="0" collapsed="false">
      <c r="B13" s="0" t="s">
        <v>30</v>
      </c>
      <c r="D13" s="7" t="n">
        <v>-1.49354931593215</v>
      </c>
      <c r="F13" s="8" t="n">
        <v>0</v>
      </c>
      <c r="I13" s="0" t="n">
        <v>-1.49354931593215</v>
      </c>
      <c r="K13" s="0" t="s">
        <v>30</v>
      </c>
      <c r="M13" s="9" t="n">
        <f aca="false">('End tol. 1e-14'!D13-D13)*1000000</f>
        <v>-2.99760216648792E-008</v>
      </c>
      <c r="N13" s="0" t="s">
        <v>39</v>
      </c>
      <c r="R13" s="1"/>
      <c r="T13" s="1"/>
      <c r="X13" s="7"/>
    </row>
    <row r="14" customFormat="false" ht="13.8" hidden="false" customHeight="false" outlineLevel="0" collapsed="false">
      <c r="B14" s="0" t="s">
        <v>31</v>
      </c>
      <c r="D14" s="7" t="n">
        <v>-2.35376560138778</v>
      </c>
      <c r="F14" s="8" t="n">
        <v>0</v>
      </c>
      <c r="I14" s="0" t="n">
        <v>-2.35376560138778</v>
      </c>
      <c r="K14" s="0" t="s">
        <v>31</v>
      </c>
      <c r="M14" s="9" t="n">
        <f aca="false">('End tol. 1e-14'!D14-D14)*1000000</f>
        <v>-1.19904086659517E-007</v>
      </c>
      <c r="N14" s="0" t="s">
        <v>39</v>
      </c>
      <c r="R14" s="1"/>
      <c r="T14" s="1"/>
      <c r="X14" s="7"/>
    </row>
    <row r="15" customFormat="false" ht="13.8" hidden="false" customHeight="false" outlineLevel="0" collapsed="false">
      <c r="B15" s="0" t="s">
        <v>32</v>
      </c>
      <c r="D15" s="7" t="n">
        <v>95.9179763721001</v>
      </c>
      <c r="F15" s="8" t="n">
        <v>0</v>
      </c>
      <c r="I15" s="0" t="n">
        <v>95.9179763721001</v>
      </c>
      <c r="K15" s="0" t="s">
        <v>32</v>
      </c>
      <c r="M15" s="9"/>
      <c r="R15" s="1"/>
      <c r="T15" s="1"/>
      <c r="X15" s="7"/>
    </row>
    <row r="16" customFormat="false" ht="13.8" hidden="false" customHeight="false" outlineLevel="0" collapsed="false">
      <c r="D16" s="7"/>
      <c r="M16" s="9"/>
    </row>
    <row r="17" customFormat="false" ht="13.8" hidden="false" customHeight="false" outlineLevel="0" collapsed="false">
      <c r="B17" s="2" t="s">
        <v>33</v>
      </c>
      <c r="D17" s="2" t="n">
        <v>40</v>
      </c>
      <c r="F17" s="2"/>
      <c r="M17" s="9"/>
    </row>
    <row r="18" customFormat="false" ht="13.8" hidden="false" customHeight="false" outlineLevel="0" collapsed="false">
      <c r="B18" s="2" t="s">
        <v>42</v>
      </c>
      <c r="D18" s="2" t="n">
        <v>0.16</v>
      </c>
      <c r="M18" s="9"/>
    </row>
    <row r="19" customFormat="false" ht="13.8" hidden="false" customHeight="false" outlineLevel="0" collapsed="false">
      <c r="M19" s="9"/>
    </row>
    <row r="20" customFormat="false" ht="13.8" hidden="false" customHeight="false" outlineLevel="0" collapsed="false">
      <c r="D20" s="2" t="s">
        <v>0</v>
      </c>
      <c r="F20" s="2" t="s">
        <v>1</v>
      </c>
      <c r="H20" s="2" t="s">
        <v>25</v>
      </c>
      <c r="M20" s="9"/>
      <c r="Q20" s="2"/>
      <c r="S20" s="2"/>
      <c r="U20" s="2"/>
    </row>
    <row r="21" customFormat="false" ht="13.8" hidden="false" customHeight="false" outlineLevel="0" collapsed="false">
      <c r="B21" s="0" t="s">
        <v>26</v>
      </c>
      <c r="D21" s="8" t="n">
        <v>75.4085828722127</v>
      </c>
      <c r="F21" s="7" t="n">
        <v>75.4085828723491</v>
      </c>
      <c r="H21" s="7" t="n">
        <v>0.999999999998192</v>
      </c>
      <c r="I21" s="7" t="n">
        <v>-1.36367361847078E-010</v>
      </c>
      <c r="K21" s="0" t="s">
        <v>26</v>
      </c>
      <c r="M21" s="9" t="n">
        <f aca="false">('End tol. 1e-14'!F21-F21)*1000000</f>
        <v>-3.98046040572808E-005</v>
      </c>
      <c r="N21" s="0" t="s">
        <v>36</v>
      </c>
      <c r="Q21" s="0" t="s">
        <v>37</v>
      </c>
      <c r="R21" s="10" t="n">
        <f aca="false">SQRT(F21*F21+F22*F22+F23*F23)</f>
        <v>3875.16787043219</v>
      </c>
      <c r="T21" s="11" t="n">
        <f aca="false">('End tol. 1e-14'!N21-R21)*1000000</f>
        <v>0.00174122760654427</v>
      </c>
      <c r="U21" s="0" t="s">
        <v>38</v>
      </c>
    </row>
    <row r="22" customFormat="false" ht="13.8" hidden="false" customHeight="false" outlineLevel="0" collapsed="false">
      <c r="B22" s="0" t="s">
        <v>27</v>
      </c>
      <c r="D22" s="8" t="n">
        <v>3085.23304980622</v>
      </c>
      <c r="F22" s="7" t="n">
        <v>3085.23304980228</v>
      </c>
      <c r="H22" s="7" t="n">
        <v>1.00000000000128</v>
      </c>
      <c r="I22" s="7" t="n">
        <v>3.93902155337855E-009</v>
      </c>
      <c r="K22" s="0" t="s">
        <v>27</v>
      </c>
      <c r="M22" s="9" t="n">
        <f aca="false">('End tol. 1e-14'!F22-F22)*1000000</f>
        <v>0.00290992829832248</v>
      </c>
      <c r="N22" s="0" t="s">
        <v>36</v>
      </c>
      <c r="R22" s="1"/>
      <c r="T22" s="1"/>
    </row>
    <row r="23" customFormat="false" ht="13.8" hidden="false" customHeight="false" outlineLevel="0" collapsed="false">
      <c r="B23" s="0" t="s">
        <v>28</v>
      </c>
      <c r="D23" s="8" t="n">
        <v>-2343.62467090186</v>
      </c>
      <c r="F23" s="7" t="n">
        <v>-2343.62467090336</v>
      </c>
      <c r="H23" s="7" t="n">
        <v>0.999999999999362</v>
      </c>
      <c r="I23" s="7" t="n">
        <v>1.49520928971469E-009</v>
      </c>
      <c r="K23" s="0" t="s">
        <v>28</v>
      </c>
      <c r="M23" s="9" t="n">
        <f aca="false">('End tol. 1e-14'!F23-F23)*1000000</f>
        <v>0.000949967216001824</v>
      </c>
      <c r="N23" s="0" t="s">
        <v>36</v>
      </c>
      <c r="R23" s="1"/>
      <c r="T23" s="1"/>
    </row>
    <row r="24" customFormat="false" ht="13.8" hidden="false" customHeight="false" outlineLevel="0" collapsed="false">
      <c r="B24" s="0" t="s">
        <v>29</v>
      </c>
      <c r="D24" s="8" t="n">
        <v>0.0968693659441578</v>
      </c>
      <c r="F24" s="7" t="n">
        <v>0.0968693659442683</v>
      </c>
      <c r="H24" s="7" t="n">
        <v>0.999999999998859</v>
      </c>
      <c r="I24" s="7" t="n">
        <v>-1.10508824313627E-013</v>
      </c>
      <c r="K24" s="0" t="s">
        <v>29</v>
      </c>
      <c r="M24" s="9" t="n">
        <f aca="false">('End tol. 1e-14'!F24-F24)*1000000</f>
        <v>-1.55014889813287E-008</v>
      </c>
      <c r="N24" s="0" t="s">
        <v>39</v>
      </c>
      <c r="Q24" s="0" t="s">
        <v>40</v>
      </c>
      <c r="R24" s="13" t="n">
        <f aca="false">SQRT(F24*F24+F25*F25+F26*F26)</f>
        <v>2.78931635700852</v>
      </c>
      <c r="T24" s="11" t="n">
        <f aca="false">('End tol. 1e-14'!N24-R24)*1000000</f>
        <v>-2.31104024805973E-006</v>
      </c>
      <c r="U24" s="0" t="s">
        <v>41</v>
      </c>
    </row>
    <row r="25" customFormat="false" ht="13.8" hidden="false" customHeight="false" outlineLevel="0" collapsed="false">
      <c r="B25" s="0" t="s">
        <v>30</v>
      </c>
      <c r="D25" s="8" t="n">
        <v>-1.49354931593215</v>
      </c>
      <c r="F25" s="7" t="n">
        <v>-1.4935493159378</v>
      </c>
      <c r="H25" s="7" t="n">
        <v>0.999999999996217</v>
      </c>
      <c r="I25" s="7" t="n">
        <v>5.65036906152727E-012</v>
      </c>
      <c r="K25" s="0" t="s">
        <v>30</v>
      </c>
      <c r="M25" s="9" t="n">
        <f aca="false">('End tol. 1e-14'!F25-F25)*1000000</f>
        <v>4.21995771660022E-006</v>
      </c>
      <c r="N25" s="0" t="s">
        <v>39</v>
      </c>
      <c r="R25" s="1"/>
    </row>
    <row r="26" customFormat="false" ht="13.8" hidden="false" customHeight="false" outlineLevel="0" collapsed="false">
      <c r="B26" s="0" t="s">
        <v>31</v>
      </c>
      <c r="D26" s="8" t="n">
        <v>-2.35376560138778</v>
      </c>
      <c r="F26" s="7" t="n">
        <v>-2.35376560138825</v>
      </c>
      <c r="H26" s="7" t="n">
        <v>0.999999999999799</v>
      </c>
      <c r="I26" s="7" t="n">
        <v>4.73399097700167E-013</v>
      </c>
      <c r="K26" s="0" t="s">
        <v>31</v>
      </c>
      <c r="M26" s="9" t="n">
        <f aca="false">('End tol. 1e-14'!F26-F26)*1000000</f>
        <v>5.99520433297585E-008</v>
      </c>
      <c r="N26" s="0" t="s">
        <v>39</v>
      </c>
      <c r="R26" s="1"/>
    </row>
    <row r="27" customFormat="false" ht="13.8" hidden="false" customHeight="false" outlineLevel="0" collapsed="false">
      <c r="B27" s="0" t="s">
        <v>32</v>
      </c>
      <c r="D27" s="8" t="n">
        <v>95.9179763721001</v>
      </c>
      <c r="F27" s="7" t="n">
        <v>95.9179763721005</v>
      </c>
      <c r="H27" s="7" t="n">
        <v>0.999999999999995</v>
      </c>
      <c r="I27" s="7" t="n">
        <v>-4.54747350886464E-013</v>
      </c>
      <c r="K27" s="0" t="s">
        <v>32</v>
      </c>
      <c r="R27" s="1"/>
    </row>
    <row r="29" customFormat="false" ht="13.8" hidden="false" customHeight="false" outlineLevel="0" collapsed="false">
      <c r="B29" s="2" t="s">
        <v>33</v>
      </c>
      <c r="F29" s="2" t="n">
        <v>56</v>
      </c>
      <c r="G29" s="0" t="n">
        <f aca="false">F29*13</f>
        <v>728</v>
      </c>
    </row>
    <row r="30" customFormat="false" ht="13.8" hidden="false" customHeight="false" outlineLevel="0" collapsed="false">
      <c r="B30" s="2" t="s">
        <v>42</v>
      </c>
      <c r="F30" s="2" t="n">
        <v>0.01</v>
      </c>
    </row>
    <row r="32" customFormat="false" ht="13.8" hidden="false" customHeight="false" outlineLevel="0" collapsed="false">
      <c r="D32" s="2" t="s">
        <v>0</v>
      </c>
      <c r="F32" s="2" t="s">
        <v>2</v>
      </c>
      <c r="H32" s="2" t="s">
        <v>25</v>
      </c>
      <c r="Q32" s="2"/>
      <c r="S32" s="2"/>
      <c r="U32" s="2"/>
    </row>
    <row r="33" customFormat="false" ht="13.8" hidden="false" customHeight="false" outlineLevel="0" collapsed="false">
      <c r="B33" s="0" t="s">
        <v>26</v>
      </c>
      <c r="D33" s="8" t="n">
        <v>-2585.11543125524</v>
      </c>
      <c r="F33" s="7"/>
      <c r="H33" s="7"/>
      <c r="I33" s="7"/>
      <c r="K33" s="0" t="s">
        <v>26</v>
      </c>
      <c r="R33" s="1"/>
    </row>
    <row r="34" customFormat="false" ht="13.8" hidden="false" customHeight="false" outlineLevel="0" collapsed="false">
      <c r="B34" s="0" t="s">
        <v>27</v>
      </c>
      <c r="D34" s="8" t="n">
        <v>693.23914477085</v>
      </c>
      <c r="F34" s="7"/>
      <c r="H34" s="7"/>
      <c r="I34" s="7"/>
      <c r="K34" s="0" t="s">
        <v>27</v>
      </c>
      <c r="R34" s="1"/>
    </row>
    <row r="35" customFormat="false" ht="13.8" hidden="false" customHeight="false" outlineLevel="0" collapsed="false">
      <c r="B35" s="0" t="s">
        <v>28</v>
      </c>
      <c r="D35" s="8" t="n">
        <v>2677.74279718464</v>
      </c>
      <c r="F35" s="7"/>
      <c r="H35" s="7"/>
      <c r="I35" s="7"/>
      <c r="K35" s="0" t="s">
        <v>28</v>
      </c>
      <c r="R35" s="1"/>
    </row>
    <row r="36" customFormat="false" ht="13.8" hidden="false" customHeight="false" outlineLevel="0" collapsed="false">
      <c r="B36" s="0" t="s">
        <v>29</v>
      </c>
      <c r="D36" s="8" t="n">
        <v>-0.863781336985124</v>
      </c>
      <c r="F36" s="7"/>
      <c r="H36" s="7"/>
      <c r="I36" s="7"/>
      <c r="K36" s="0" t="s">
        <v>29</v>
      </c>
      <c r="R36" s="1"/>
    </row>
    <row r="37" customFormat="false" ht="13.8" hidden="false" customHeight="false" outlineLevel="0" collapsed="false">
      <c r="B37" s="0" t="s">
        <v>30</v>
      </c>
      <c r="D37" s="8" t="n">
        <v>-3.09149303020565</v>
      </c>
      <c r="F37" s="7"/>
      <c r="H37" s="7"/>
      <c r="I37" s="7"/>
      <c r="K37" s="0" t="s">
        <v>30</v>
      </c>
      <c r="R37" s="1"/>
    </row>
    <row r="38" customFormat="false" ht="13.8" hidden="false" customHeight="false" outlineLevel="0" collapsed="false">
      <c r="B38" s="0" t="s">
        <v>31</v>
      </c>
      <c r="D38" s="8" t="n">
        <v>0.0276040016166408</v>
      </c>
      <c r="F38" s="7"/>
      <c r="H38" s="7"/>
      <c r="I38" s="7"/>
      <c r="K38" s="0" t="s">
        <v>31</v>
      </c>
      <c r="R38" s="1"/>
    </row>
    <row r="39" customFormat="false" ht="13.8" hidden="false" customHeight="false" outlineLevel="0" collapsed="false">
      <c r="B39" s="0" t="s">
        <v>32</v>
      </c>
      <c r="D39" s="8" t="n">
        <v>65.3288926391767</v>
      </c>
      <c r="F39" s="7"/>
      <c r="H39" s="7"/>
      <c r="I39" s="7"/>
      <c r="K39" s="0" t="s">
        <v>32</v>
      </c>
      <c r="R39" s="1"/>
    </row>
    <row r="41" customFormat="false" ht="13.8" hidden="false" customHeight="false" outlineLevel="0" collapsed="false">
      <c r="B41" s="2" t="s">
        <v>33</v>
      </c>
      <c r="F41" s="2"/>
    </row>
    <row r="42" customFormat="false" ht="13.8" hidden="false" customHeight="false" outlineLevel="0" collapsed="false">
      <c r="B42" s="2" t="s">
        <v>42</v>
      </c>
      <c r="F42" s="2"/>
    </row>
    <row r="44" customFormat="false" ht="13.8" hidden="false" customHeight="false" outlineLevel="0" collapsed="false">
      <c r="D44" s="2" t="s">
        <v>0</v>
      </c>
      <c r="F44" s="2" t="s">
        <v>3</v>
      </c>
      <c r="H44" s="2" t="s">
        <v>25</v>
      </c>
      <c r="Q44" s="2"/>
      <c r="S44" s="2"/>
      <c r="U44" s="2"/>
    </row>
    <row r="45" customFormat="false" ht="13.8" hidden="false" customHeight="false" outlineLevel="0" collapsed="false">
      <c r="B45" s="0" t="s">
        <v>26</v>
      </c>
      <c r="D45" s="8" t="n">
        <v>-2585.11543125524</v>
      </c>
      <c r="F45" s="7"/>
      <c r="H45" s="7"/>
      <c r="I45" s="7"/>
      <c r="K45" s="0" t="s">
        <v>26</v>
      </c>
      <c r="R45" s="1"/>
    </row>
    <row r="46" customFormat="false" ht="13.8" hidden="false" customHeight="false" outlineLevel="0" collapsed="false">
      <c r="B46" s="0" t="s">
        <v>27</v>
      </c>
      <c r="D46" s="8" t="n">
        <v>693.23914477085</v>
      </c>
      <c r="F46" s="7"/>
      <c r="H46" s="7"/>
      <c r="I46" s="7"/>
      <c r="K46" s="0" t="s">
        <v>27</v>
      </c>
      <c r="R46" s="1"/>
    </row>
    <row r="47" customFormat="false" ht="13.8" hidden="false" customHeight="false" outlineLevel="0" collapsed="false">
      <c r="B47" s="0" t="s">
        <v>28</v>
      </c>
      <c r="D47" s="8" t="n">
        <v>2677.74279718464</v>
      </c>
      <c r="F47" s="7"/>
      <c r="H47" s="7"/>
      <c r="I47" s="7"/>
      <c r="K47" s="0" t="s">
        <v>28</v>
      </c>
      <c r="R47" s="1"/>
    </row>
    <row r="48" customFormat="false" ht="13.8" hidden="false" customHeight="false" outlineLevel="0" collapsed="false">
      <c r="B48" s="0" t="s">
        <v>29</v>
      </c>
      <c r="D48" s="8" t="n">
        <v>-0.863781336985124</v>
      </c>
      <c r="F48" s="7"/>
      <c r="H48" s="7"/>
      <c r="I48" s="7"/>
      <c r="K48" s="0" t="s">
        <v>29</v>
      </c>
      <c r="R48" s="1"/>
    </row>
    <row r="49" customFormat="false" ht="13.8" hidden="false" customHeight="false" outlineLevel="0" collapsed="false">
      <c r="B49" s="0" t="s">
        <v>30</v>
      </c>
      <c r="D49" s="8" t="n">
        <v>-3.09149303020565</v>
      </c>
      <c r="F49" s="7"/>
      <c r="H49" s="7"/>
      <c r="I49" s="7"/>
      <c r="K49" s="0" t="s">
        <v>30</v>
      </c>
      <c r="R49" s="1"/>
    </row>
    <row r="50" customFormat="false" ht="13.8" hidden="false" customHeight="false" outlineLevel="0" collapsed="false">
      <c r="B50" s="0" t="s">
        <v>31</v>
      </c>
      <c r="D50" s="8" t="n">
        <v>0.0276040016166408</v>
      </c>
      <c r="F50" s="7"/>
      <c r="H50" s="7"/>
      <c r="I50" s="7"/>
      <c r="K50" s="0" t="s">
        <v>31</v>
      </c>
      <c r="R50" s="1"/>
    </row>
    <row r="51" customFormat="false" ht="13.8" hidden="false" customHeight="false" outlineLevel="0" collapsed="false">
      <c r="B51" s="0" t="s">
        <v>32</v>
      </c>
      <c r="D51" s="8" t="n">
        <v>65.3288926391767</v>
      </c>
      <c r="F51" s="7"/>
      <c r="H51" s="7"/>
      <c r="I51" s="7"/>
      <c r="K51" s="0" t="s">
        <v>32</v>
      </c>
      <c r="R51" s="1"/>
    </row>
    <row r="53" customFormat="false" ht="13.8" hidden="false" customHeight="false" outlineLevel="0" collapsed="false">
      <c r="B53" s="2" t="s">
        <v>33</v>
      </c>
      <c r="F53" s="2"/>
    </row>
    <row r="54" customFormat="false" ht="13.8" hidden="false" customHeight="false" outlineLevel="0" collapsed="false">
      <c r="B54" s="2" t="s">
        <v>42</v>
      </c>
      <c r="F54" s="2"/>
    </row>
    <row r="56" customFormat="false" ht="13.8" hidden="false" customHeight="false" outlineLevel="0" collapsed="false">
      <c r="Q56" s="2"/>
      <c r="S56" s="2"/>
      <c r="U56" s="2"/>
    </row>
    <row r="57" customFormat="false" ht="13.8" hidden="false" customHeight="false" outlineLevel="0" collapsed="false">
      <c r="K57" s="0" t="s">
        <v>26</v>
      </c>
      <c r="R57" s="1"/>
    </row>
    <row r="58" customFormat="false" ht="13.8" hidden="false" customHeight="false" outlineLevel="0" collapsed="false">
      <c r="K58" s="0" t="s">
        <v>27</v>
      </c>
      <c r="R58" s="1"/>
    </row>
    <row r="59" customFormat="false" ht="13.8" hidden="false" customHeight="false" outlineLevel="0" collapsed="false">
      <c r="K59" s="0" t="s">
        <v>28</v>
      </c>
      <c r="R59" s="1"/>
    </row>
    <row r="60" customFormat="false" ht="13.8" hidden="false" customHeight="false" outlineLevel="0" collapsed="false">
      <c r="K60" s="0" t="s">
        <v>29</v>
      </c>
      <c r="R60" s="1"/>
    </row>
    <row r="61" customFormat="false" ht="13.8" hidden="false" customHeight="false" outlineLevel="0" collapsed="false">
      <c r="K61" s="0" t="s">
        <v>30</v>
      </c>
      <c r="R61" s="1"/>
    </row>
    <row r="62" customFormat="false" ht="13.8" hidden="false" customHeight="false" outlineLevel="0" collapsed="false">
      <c r="K62" s="0" t="s">
        <v>31</v>
      </c>
      <c r="R62" s="1"/>
    </row>
    <row r="63" customFormat="false" ht="13.8" hidden="false" customHeight="false" outlineLevel="0" collapsed="false">
      <c r="K63" s="0" t="s">
        <v>32</v>
      </c>
      <c r="R63" s="1"/>
    </row>
    <row r="68" customFormat="false" ht="13.8" hidden="false" customHeight="false" outlineLevel="0" collapsed="false">
      <c r="Q68" s="2"/>
      <c r="S68" s="2"/>
      <c r="U68" s="2"/>
    </row>
    <row r="69" customFormat="false" ht="13.8" hidden="false" customHeight="false" outlineLevel="0" collapsed="false">
      <c r="K69" s="0" t="s">
        <v>26</v>
      </c>
      <c r="R69" s="1"/>
    </row>
    <row r="70" customFormat="false" ht="13.8" hidden="false" customHeight="false" outlineLevel="0" collapsed="false">
      <c r="K70" s="0" t="s">
        <v>27</v>
      </c>
      <c r="R70" s="1"/>
    </row>
    <row r="71" customFormat="false" ht="13.8" hidden="false" customHeight="false" outlineLevel="0" collapsed="false">
      <c r="K71" s="0" t="s">
        <v>28</v>
      </c>
      <c r="R71" s="1"/>
    </row>
    <row r="72" customFormat="false" ht="13.8" hidden="false" customHeight="false" outlineLevel="0" collapsed="false">
      <c r="K72" s="0" t="s">
        <v>29</v>
      </c>
      <c r="R72" s="1"/>
    </row>
    <row r="73" customFormat="false" ht="13.8" hidden="false" customHeight="false" outlineLevel="0" collapsed="false">
      <c r="K73" s="0" t="s">
        <v>30</v>
      </c>
      <c r="R73" s="1"/>
    </row>
    <row r="74" customFormat="false" ht="13.8" hidden="false" customHeight="false" outlineLevel="0" collapsed="false">
      <c r="K74" s="0" t="s">
        <v>31</v>
      </c>
    </row>
    <row r="75" customFormat="false" ht="13.8" hidden="false" customHeight="false" outlineLevel="0" collapsed="false">
      <c r="K75" s="0" t="s">
        <v>32</v>
      </c>
    </row>
  </sheetData>
  <printOptions headings="false" gridLines="false" gridLinesSet="true" horizontalCentered="false" verticalCentered="false"/>
  <pageMargins left="0" right="0" top="0.39375" bottom="0.39375" header="0" footer="0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7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9" activeCellId="0" sqref="G29"/>
    </sheetView>
  </sheetViews>
  <sheetFormatPr defaultRowHeight="13.8"/>
  <cols>
    <col collapsed="false" hidden="false" max="1" min="1" style="0" width="8.49767441860465"/>
    <col collapsed="false" hidden="false" max="2" min="2" style="0" width="14.506976744186"/>
    <col collapsed="false" hidden="false" max="3" min="3" style="0" width="11.2976744186047"/>
    <col collapsed="false" hidden="false" max="4" min="4" style="0" width="13.093023255814"/>
    <col collapsed="false" hidden="false" max="5" min="5" style="0" width="11.7953488372093"/>
    <col collapsed="false" hidden="false" max="7" min="6" style="0" width="8.49767441860465"/>
    <col collapsed="false" hidden="false" max="8" min="8" style="0" width="8.6"/>
    <col collapsed="false" hidden="false" max="12" min="9" style="0" width="8.49767441860465"/>
    <col collapsed="false" hidden="false" max="13" min="13" style="0" width="12.2976744186047"/>
    <col collapsed="false" hidden="false" max="14" min="14" style="0" width="18.6"/>
    <col collapsed="false" hidden="false" max="15" min="15" style="0" width="8.49767441860465"/>
    <col collapsed="false" hidden="false" max="16" min="16" style="0" width="9.69767441860465"/>
    <col collapsed="false" hidden="false" max="17" min="17" style="0" width="8.49767441860465"/>
    <col collapsed="false" hidden="false" max="18" min="18" style="1" width="8.49767441860465"/>
    <col collapsed="false" hidden="false" max="25" min="19" style="0" width="8.49767441860465"/>
    <col collapsed="false" hidden="false" max="1025" min="26" style="0" width="8.61395348837209"/>
  </cols>
  <sheetData>
    <row r="1" customFormat="false" ht="13.8" hidden="false" customHeight="false" outlineLevel="0" collapsed="false">
      <c r="B1" s="2" t="s">
        <v>0</v>
      </c>
      <c r="C1" s="2" t="s">
        <v>1</v>
      </c>
      <c r="D1" s="2" t="s">
        <v>2</v>
      </c>
      <c r="E1" s="2" t="s">
        <v>3</v>
      </c>
      <c r="H1" s="2" t="s">
        <v>4</v>
      </c>
      <c r="R1" s="0"/>
    </row>
    <row r="2" customFormat="false" ht="13.8" hidden="false" customHeight="false" outlineLevel="0" collapsed="false">
      <c r="A2" s="0" t="s">
        <v>5</v>
      </c>
      <c r="B2" s="1" t="n">
        <v>1E-014</v>
      </c>
      <c r="C2" s="1" t="n">
        <v>1E-014</v>
      </c>
      <c r="D2" s="1" t="n">
        <v>1E-014</v>
      </c>
      <c r="E2" s="1" t="n">
        <v>1E-014</v>
      </c>
      <c r="R2" s="0"/>
    </row>
    <row r="3" customFormat="false" ht="13.8" hidden="false" customHeight="false" outlineLevel="0" collapsed="false">
      <c r="H3" s="3"/>
      <c r="I3" s="0" t="s">
        <v>6</v>
      </c>
      <c r="J3" s="0" t="s">
        <v>7</v>
      </c>
      <c r="R3" s="0"/>
    </row>
    <row r="4" customFormat="false" ht="13.8" hidden="false" customHeight="false" outlineLevel="0" collapsed="false">
      <c r="A4" s="2" t="s">
        <v>8</v>
      </c>
      <c r="C4" s="2" t="s">
        <v>9</v>
      </c>
      <c r="D4" s="2" t="s">
        <v>10</v>
      </c>
      <c r="E4" s="2" t="s">
        <v>11</v>
      </c>
      <c r="F4" s="2" t="n">
        <v>20</v>
      </c>
      <c r="O4" s="2" t="s">
        <v>12</v>
      </c>
      <c r="R4" s="4" t="n">
        <v>0.7273</v>
      </c>
      <c r="S4" s="2"/>
      <c r="T4" s="2"/>
      <c r="U4" s="2"/>
      <c r="V4" s="4"/>
    </row>
    <row r="5" customFormat="false" ht="13.8" hidden="false" customHeight="false" outlineLevel="0" collapsed="false">
      <c r="A5" s="2" t="s">
        <v>13</v>
      </c>
      <c r="C5" s="2" t="s">
        <v>14</v>
      </c>
      <c r="D5" s="2" t="n">
        <v>0</v>
      </c>
      <c r="E5" s="2" t="s">
        <v>15</v>
      </c>
      <c r="F5" s="2" t="n">
        <v>90</v>
      </c>
      <c r="G5" s="2" t="s">
        <v>16</v>
      </c>
      <c r="H5" s="2" t="n">
        <v>89</v>
      </c>
      <c r="I5" s="2" t="s">
        <v>17</v>
      </c>
      <c r="J5" s="2" t="n">
        <v>90</v>
      </c>
      <c r="K5" s="2" t="s">
        <v>18</v>
      </c>
      <c r="M5" s="5" t="n">
        <v>1E-006</v>
      </c>
      <c r="O5" s="2" t="s">
        <v>19</v>
      </c>
      <c r="R5" s="6" t="n">
        <v>-0.674</v>
      </c>
      <c r="S5" s="2"/>
      <c r="T5" s="2"/>
      <c r="U5" s="2"/>
      <c r="V5" s="4"/>
    </row>
    <row r="6" customFormat="false" ht="13.8" hidden="false" customHeight="false" outlineLevel="0" collapsed="false">
      <c r="A6" s="2" t="s">
        <v>20</v>
      </c>
      <c r="C6" s="2" t="s">
        <v>21</v>
      </c>
      <c r="D6" s="2" t="n">
        <v>876</v>
      </c>
      <c r="E6" s="2" t="s">
        <v>22</v>
      </c>
      <c r="F6" s="2"/>
      <c r="G6" s="2" t="s">
        <v>23</v>
      </c>
      <c r="J6" s="2"/>
      <c r="V6" s="1"/>
    </row>
    <row r="8" customFormat="false" ht="13.8" hidden="false" customHeight="false" outlineLevel="0" collapsed="false">
      <c r="D8" s="2" t="s">
        <v>0</v>
      </c>
      <c r="F8" s="2" t="s">
        <v>24</v>
      </c>
      <c r="H8" s="2" t="s">
        <v>25</v>
      </c>
      <c r="P8" s="0" t="s">
        <v>35</v>
      </c>
      <c r="T8" s="2"/>
    </row>
    <row r="9" customFormat="false" ht="13.8" hidden="false" customHeight="false" outlineLevel="0" collapsed="false">
      <c r="B9" s="0" t="s">
        <v>26</v>
      </c>
      <c r="D9" s="7" t="n">
        <v>75.4085828722256</v>
      </c>
      <c r="F9" s="8" t="n">
        <v>0</v>
      </c>
      <c r="I9" s="0" t="n">
        <v>75.4085828722256</v>
      </c>
      <c r="K9" s="0" t="s">
        <v>26</v>
      </c>
      <c r="M9" s="0" t="s">
        <v>37</v>
      </c>
      <c r="N9" s="10" t="n">
        <f aca="false">SQRT(D9*D9+D10*D10+D11*D11)</f>
        <v>3875.16787043444</v>
      </c>
      <c r="O9" s="10"/>
      <c r="P9" s="11" t="n">
        <f aca="false">('End tol. 1e-15'!N9-N9)*1000000</f>
        <v>6.82121026329696E-005</v>
      </c>
      <c r="Q9" s="0" t="s">
        <v>38</v>
      </c>
      <c r="T9" s="7"/>
    </row>
    <row r="10" customFormat="false" ht="13.8" hidden="false" customHeight="false" outlineLevel="0" collapsed="false">
      <c r="B10" s="0" t="s">
        <v>27</v>
      </c>
      <c r="D10" s="7" t="n">
        <v>3085.23304980621</v>
      </c>
      <c r="F10" s="8" t="n">
        <v>0</v>
      </c>
      <c r="I10" s="0" t="n">
        <v>3085.23304980621</v>
      </c>
      <c r="K10" s="0" t="s">
        <v>27</v>
      </c>
      <c r="N10" s="10"/>
      <c r="P10" s="1"/>
      <c r="T10" s="7"/>
      <c r="V10" s="7"/>
    </row>
    <row r="11" customFormat="false" ht="13.8" hidden="false" customHeight="false" outlineLevel="0" collapsed="false">
      <c r="B11" s="0" t="s">
        <v>28</v>
      </c>
      <c r="D11" s="7" t="n">
        <v>-2343.62467090191</v>
      </c>
      <c r="F11" s="8" t="n">
        <v>0</v>
      </c>
      <c r="I11" s="0" t="n">
        <v>-2343.62467090191</v>
      </c>
      <c r="K11" s="0" t="s">
        <v>28</v>
      </c>
      <c r="N11" s="1"/>
      <c r="P11" s="1"/>
      <c r="T11" s="7"/>
    </row>
    <row r="12" customFormat="false" ht="13.8" hidden="false" customHeight="false" outlineLevel="0" collapsed="false">
      <c r="B12" s="0" t="s">
        <v>29</v>
      </c>
      <c r="D12" s="7" t="n">
        <v>0.0968693659441855</v>
      </c>
      <c r="F12" s="8" t="n">
        <v>0</v>
      </c>
      <c r="I12" s="0" t="n">
        <v>0.0968693659441855</v>
      </c>
      <c r="K12" s="0" t="s">
        <v>29</v>
      </c>
      <c r="M12" s="0" t="s">
        <v>40</v>
      </c>
      <c r="N12" s="13" t="n">
        <f aca="false">SQRT(D12*D12+D13*D13+D14*D14)</f>
        <v>2.78931635700522</v>
      </c>
      <c r="P12" s="11" t="n">
        <f aca="false">('End tol. 1e-14'!N12-N12)*1000000</f>
        <v>0</v>
      </c>
      <c r="Q12" s="0" t="s">
        <v>41</v>
      </c>
      <c r="T12" s="7"/>
    </row>
    <row r="13" customFormat="false" ht="13.8" hidden="false" customHeight="false" outlineLevel="0" collapsed="false">
      <c r="B13" s="0" t="s">
        <v>30</v>
      </c>
      <c r="D13" s="7" t="n">
        <v>-1.49354931593218</v>
      </c>
      <c r="F13" s="8" t="n">
        <v>0</v>
      </c>
      <c r="I13" s="0" t="n">
        <v>-1.49354931593218</v>
      </c>
      <c r="K13" s="0" t="s">
        <v>30</v>
      </c>
      <c r="N13" s="1"/>
      <c r="P13" s="1"/>
      <c r="T13" s="7"/>
      <c r="V13" s="7"/>
    </row>
    <row r="14" customFormat="false" ht="13.8" hidden="false" customHeight="false" outlineLevel="0" collapsed="false">
      <c r="B14" s="0" t="s">
        <v>31</v>
      </c>
      <c r="D14" s="7" t="n">
        <v>-2.3537656013879</v>
      </c>
      <c r="F14" s="8" t="n">
        <v>0</v>
      </c>
      <c r="I14" s="0" t="n">
        <v>-2.3537656013879</v>
      </c>
      <c r="K14" s="0" t="s">
        <v>31</v>
      </c>
      <c r="N14" s="1"/>
      <c r="P14" s="1"/>
      <c r="T14" s="7"/>
    </row>
    <row r="15" customFormat="false" ht="13.8" hidden="false" customHeight="false" outlineLevel="0" collapsed="false">
      <c r="B15" s="0" t="s">
        <v>32</v>
      </c>
      <c r="D15" s="7" t="n">
        <v>95.9179763721001</v>
      </c>
      <c r="F15" s="8" t="n">
        <v>0</v>
      </c>
      <c r="I15" s="0" t="n">
        <v>95.9179763721001</v>
      </c>
      <c r="K15" s="0" t="s">
        <v>32</v>
      </c>
      <c r="N15" s="1"/>
      <c r="P15" s="1"/>
      <c r="T15" s="7"/>
    </row>
    <row r="17" customFormat="false" ht="13.8" hidden="false" customHeight="false" outlineLevel="0" collapsed="false">
      <c r="B17" s="2" t="s">
        <v>33</v>
      </c>
      <c r="D17" s="2" t="n">
        <v>45</v>
      </c>
      <c r="F17" s="2" t="n">
        <v>0</v>
      </c>
    </row>
    <row r="18" customFormat="false" ht="13.8" hidden="false" customHeight="false" outlineLevel="0" collapsed="false">
      <c r="B18" s="2" t="s">
        <v>42</v>
      </c>
      <c r="D18" s="2" t="n">
        <v>0.18</v>
      </c>
    </row>
    <row r="20" customFormat="false" ht="13.8" hidden="false" customHeight="false" outlineLevel="0" collapsed="false">
      <c r="D20" s="2" t="s">
        <v>0</v>
      </c>
      <c r="F20" s="2" t="s">
        <v>1</v>
      </c>
      <c r="H20" s="2" t="s">
        <v>25</v>
      </c>
      <c r="M20" s="2"/>
      <c r="O20" s="2"/>
      <c r="Q20" s="2"/>
      <c r="T20" s="2"/>
    </row>
    <row r="21" customFormat="false" ht="13.8" hidden="false" customHeight="false" outlineLevel="0" collapsed="false">
      <c r="B21" s="0" t="s">
        <v>26</v>
      </c>
      <c r="D21" s="8" t="n">
        <v>75.4085828722256</v>
      </c>
      <c r="F21" s="7" t="n">
        <v>75.4085828723093</v>
      </c>
      <c r="H21" s="7" t="n">
        <v>0.99999999999889</v>
      </c>
      <c r="I21" s="7" t="n">
        <v>-8.37019342725398E-011</v>
      </c>
      <c r="K21" s="0" t="s">
        <v>26</v>
      </c>
      <c r="M21" s="0" t="s">
        <v>37</v>
      </c>
      <c r="N21" s="10" t="n">
        <f aca="false">SQRT(F21*F21+F22*F22+F23*F23)</f>
        <v>3875.16787043393</v>
      </c>
      <c r="T21" s="7"/>
    </row>
    <row r="22" customFormat="false" ht="13.8" hidden="false" customHeight="false" outlineLevel="0" collapsed="false">
      <c r="B22" s="0" t="s">
        <v>27</v>
      </c>
      <c r="D22" s="8" t="n">
        <v>3085.23304980621</v>
      </c>
      <c r="F22" s="7" t="n">
        <v>3085.23304980519</v>
      </c>
      <c r="H22" s="7" t="n">
        <v>1.00000000000033</v>
      </c>
      <c r="I22" s="7" t="n">
        <v>1.01681507658213E-009</v>
      </c>
      <c r="K22" s="0" t="s">
        <v>27</v>
      </c>
      <c r="N22" s="1"/>
      <c r="T22" s="7"/>
      <c r="V22" s="7"/>
    </row>
    <row r="23" customFormat="false" ht="13.8" hidden="false" customHeight="false" outlineLevel="0" collapsed="false">
      <c r="B23" s="0" t="s">
        <v>28</v>
      </c>
      <c r="D23" s="8" t="n">
        <v>-2343.62467090191</v>
      </c>
      <c r="F23" s="7" t="n">
        <v>-2343.62467090241</v>
      </c>
      <c r="H23" s="7" t="n">
        <v>0.999999999999786</v>
      </c>
      <c r="I23" s="7" t="n">
        <v>5.0158632802777E-010</v>
      </c>
      <c r="K23" s="0" t="s">
        <v>28</v>
      </c>
      <c r="N23" s="1"/>
      <c r="T23" s="7"/>
    </row>
    <row r="24" customFormat="false" ht="13.8" hidden="false" customHeight="false" outlineLevel="0" collapsed="false">
      <c r="B24" s="0" t="s">
        <v>29</v>
      </c>
      <c r="D24" s="8" t="n">
        <v>0.0968693659441855</v>
      </c>
      <c r="F24" s="7" t="n">
        <v>0.0968693659442528</v>
      </c>
      <c r="H24" s="7" t="n">
        <v>0.999999999999305</v>
      </c>
      <c r="I24" s="7" t="n">
        <v>-6.72795152922845E-014</v>
      </c>
      <c r="K24" s="0" t="s">
        <v>29</v>
      </c>
      <c r="M24" s="0" t="s">
        <v>40</v>
      </c>
      <c r="N24" s="12" t="n">
        <f aca="false">SQRT(F24*F24+F25*F25+F26*F26)</f>
        <v>2.78931635700621</v>
      </c>
      <c r="T24" s="7"/>
    </row>
    <row r="25" customFormat="false" ht="13.8" hidden="false" customHeight="false" outlineLevel="0" collapsed="false">
      <c r="B25" s="0" t="s">
        <v>30</v>
      </c>
      <c r="D25" s="8" t="n">
        <v>-1.49354931593218</v>
      </c>
      <c r="F25" s="7" t="n">
        <v>-1.49354931593358</v>
      </c>
      <c r="H25" s="7" t="n">
        <v>0.999999999999062</v>
      </c>
      <c r="I25" s="7" t="n">
        <v>1.40087941247202E-012</v>
      </c>
      <c r="K25" s="0" t="s">
        <v>30</v>
      </c>
      <c r="N25" s="1"/>
      <c r="T25" s="7"/>
      <c r="V25" s="7"/>
    </row>
    <row r="26" customFormat="false" ht="13.8" hidden="false" customHeight="false" outlineLevel="0" collapsed="false">
      <c r="B26" s="0" t="s">
        <v>31</v>
      </c>
      <c r="D26" s="8" t="n">
        <v>-2.3537656013879</v>
      </c>
      <c r="F26" s="7" t="n">
        <v>-2.35376560138819</v>
      </c>
      <c r="H26" s="7" t="n">
        <v>0.99999999999988</v>
      </c>
      <c r="I26" s="7" t="n">
        <v>2.8332891588434E-013</v>
      </c>
      <c r="K26" s="0" t="s">
        <v>31</v>
      </c>
      <c r="N26" s="1"/>
    </row>
    <row r="27" customFormat="false" ht="13.8" hidden="false" customHeight="false" outlineLevel="0" collapsed="false">
      <c r="B27" s="0" t="s">
        <v>32</v>
      </c>
      <c r="D27" s="8" t="n">
        <v>95.9179763721001</v>
      </c>
      <c r="F27" s="7" t="n">
        <v>95.9179763721</v>
      </c>
      <c r="H27" s="7" t="n">
        <v>1</v>
      </c>
      <c r="I27" s="7" t="n">
        <v>1.27897692436818E-013</v>
      </c>
      <c r="K27" s="0" t="s">
        <v>32</v>
      </c>
      <c r="N27" s="1"/>
    </row>
    <row r="29" customFormat="false" ht="13.8" hidden="false" customHeight="false" outlineLevel="0" collapsed="false">
      <c r="B29" s="2" t="s">
        <v>33</v>
      </c>
      <c r="D29" s="2"/>
      <c r="F29" s="2" t="n">
        <v>72</v>
      </c>
      <c r="G29" s="0" t="n">
        <f aca="false">F29*13</f>
        <v>936</v>
      </c>
    </row>
    <row r="30" customFormat="false" ht="13.8" hidden="false" customHeight="false" outlineLevel="0" collapsed="false">
      <c r="B30" s="2" t="s">
        <v>42</v>
      </c>
      <c r="F30" s="2" t="n">
        <v>0.01</v>
      </c>
    </row>
    <row r="32" customFormat="false" ht="13.8" hidden="false" customHeight="false" outlineLevel="0" collapsed="false">
      <c r="D32" s="2" t="s">
        <v>0</v>
      </c>
      <c r="F32" s="2" t="s">
        <v>2</v>
      </c>
      <c r="H32" s="2" t="s">
        <v>25</v>
      </c>
      <c r="M32" s="2"/>
      <c r="O32" s="2"/>
      <c r="Q32" s="2"/>
      <c r="T32" s="2"/>
    </row>
    <row r="33" customFormat="false" ht="13.8" hidden="false" customHeight="false" outlineLevel="0" collapsed="false">
      <c r="B33" s="0" t="s">
        <v>26</v>
      </c>
      <c r="D33" s="8" t="n">
        <v>-2585.11543125509</v>
      </c>
      <c r="F33" s="7"/>
      <c r="H33" s="7"/>
      <c r="I33" s="7"/>
      <c r="K33" s="0" t="s">
        <v>26</v>
      </c>
      <c r="N33" s="1"/>
      <c r="T33" s="7"/>
    </row>
    <row r="34" customFormat="false" ht="13.8" hidden="false" customHeight="false" outlineLevel="0" collapsed="false">
      <c r="B34" s="0" t="s">
        <v>27</v>
      </c>
      <c r="D34" s="8" t="n">
        <v>693.239144770709</v>
      </c>
      <c r="F34" s="7"/>
      <c r="H34" s="7"/>
      <c r="I34" s="7"/>
      <c r="K34" s="0" t="s">
        <v>27</v>
      </c>
      <c r="N34" s="1"/>
      <c r="T34" s="7"/>
      <c r="V34" s="7"/>
    </row>
    <row r="35" customFormat="false" ht="13.8" hidden="false" customHeight="false" outlineLevel="0" collapsed="false">
      <c r="B35" s="0" t="s">
        <v>28</v>
      </c>
      <c r="D35" s="8" t="n">
        <v>2677.74279718443</v>
      </c>
      <c r="F35" s="7"/>
      <c r="H35" s="7"/>
      <c r="I35" s="7"/>
      <c r="K35" s="0" t="s">
        <v>28</v>
      </c>
      <c r="N35" s="1"/>
      <c r="T35" s="7"/>
    </row>
    <row r="36" customFormat="false" ht="13.8" hidden="false" customHeight="false" outlineLevel="0" collapsed="false">
      <c r="B36" s="0" t="s">
        <v>29</v>
      </c>
      <c r="D36" s="8" t="n">
        <v>-0.863781336984915</v>
      </c>
      <c r="F36" s="7"/>
      <c r="H36" s="7"/>
      <c r="I36" s="7"/>
      <c r="K36" s="0" t="s">
        <v>29</v>
      </c>
      <c r="N36" s="1"/>
      <c r="T36" s="7"/>
    </row>
    <row r="37" customFormat="false" ht="13.8" hidden="false" customHeight="false" outlineLevel="0" collapsed="false">
      <c r="B37" s="0" t="s">
        <v>30</v>
      </c>
      <c r="D37" s="8" t="n">
        <v>-3.09149303020583</v>
      </c>
      <c r="F37" s="7"/>
      <c r="H37" s="7"/>
      <c r="I37" s="7"/>
      <c r="K37" s="0" t="s">
        <v>30</v>
      </c>
      <c r="N37" s="1"/>
      <c r="T37" s="7"/>
      <c r="V37" s="7"/>
    </row>
    <row r="38" customFormat="false" ht="13.8" hidden="false" customHeight="false" outlineLevel="0" collapsed="false">
      <c r="B38" s="0" t="s">
        <v>31</v>
      </c>
      <c r="D38" s="8" t="n">
        <v>0.0276040016163985</v>
      </c>
      <c r="F38" s="7"/>
      <c r="H38" s="7"/>
      <c r="I38" s="7"/>
      <c r="K38" s="0" t="s">
        <v>31</v>
      </c>
      <c r="N38" s="1"/>
    </row>
    <row r="39" customFormat="false" ht="13.8" hidden="false" customHeight="false" outlineLevel="0" collapsed="false">
      <c r="B39" s="0" t="s">
        <v>32</v>
      </c>
      <c r="D39" s="8" t="n">
        <v>65.3288926391767</v>
      </c>
      <c r="F39" s="7"/>
      <c r="H39" s="7"/>
      <c r="I39" s="7"/>
      <c r="K39" s="0" t="s">
        <v>32</v>
      </c>
      <c r="N39" s="1"/>
    </row>
    <row r="41" customFormat="false" ht="13.8" hidden="false" customHeight="false" outlineLevel="0" collapsed="false">
      <c r="B41" s="2" t="s">
        <v>33</v>
      </c>
      <c r="F41" s="2"/>
    </row>
    <row r="42" customFormat="false" ht="13.8" hidden="false" customHeight="false" outlineLevel="0" collapsed="false">
      <c r="B42" s="2" t="s">
        <v>42</v>
      </c>
      <c r="F42" s="2"/>
    </row>
    <row r="44" customFormat="false" ht="13.8" hidden="false" customHeight="false" outlineLevel="0" collapsed="false">
      <c r="D44" s="2" t="s">
        <v>0</v>
      </c>
      <c r="F44" s="2" t="s">
        <v>3</v>
      </c>
      <c r="H44" s="2" t="s">
        <v>25</v>
      </c>
      <c r="M44" s="2"/>
      <c r="O44" s="2"/>
      <c r="Q44" s="2"/>
      <c r="T44" s="2"/>
    </row>
    <row r="45" customFormat="false" ht="13.8" hidden="false" customHeight="false" outlineLevel="0" collapsed="false">
      <c r="B45" s="0" t="s">
        <v>26</v>
      </c>
      <c r="D45" s="8" t="n">
        <v>-2585.11543125509</v>
      </c>
      <c r="F45" s="7"/>
      <c r="H45" s="7"/>
      <c r="I45" s="7"/>
      <c r="K45" s="0" t="s">
        <v>26</v>
      </c>
      <c r="N45" s="1"/>
      <c r="T45" s="7"/>
    </row>
    <row r="46" customFormat="false" ht="13.8" hidden="false" customHeight="false" outlineLevel="0" collapsed="false">
      <c r="B46" s="0" t="s">
        <v>27</v>
      </c>
      <c r="D46" s="8" t="n">
        <v>693.239144770709</v>
      </c>
      <c r="F46" s="7"/>
      <c r="H46" s="7"/>
      <c r="I46" s="7"/>
      <c r="K46" s="0" t="s">
        <v>27</v>
      </c>
      <c r="N46" s="1"/>
      <c r="T46" s="7"/>
      <c r="V46" s="7"/>
    </row>
    <row r="47" customFormat="false" ht="13.8" hidden="false" customHeight="false" outlineLevel="0" collapsed="false">
      <c r="B47" s="0" t="s">
        <v>28</v>
      </c>
      <c r="D47" s="8" t="n">
        <v>2677.74279718443</v>
      </c>
      <c r="F47" s="7"/>
      <c r="H47" s="7"/>
      <c r="I47" s="7"/>
      <c r="K47" s="0" t="s">
        <v>28</v>
      </c>
      <c r="N47" s="1"/>
      <c r="T47" s="7"/>
    </row>
    <row r="48" customFormat="false" ht="13.8" hidden="false" customHeight="false" outlineLevel="0" collapsed="false">
      <c r="B48" s="0" t="s">
        <v>29</v>
      </c>
      <c r="D48" s="8" t="n">
        <v>-0.863781336984915</v>
      </c>
      <c r="F48" s="7"/>
      <c r="H48" s="7"/>
      <c r="I48" s="7"/>
      <c r="K48" s="0" t="s">
        <v>29</v>
      </c>
      <c r="N48" s="1"/>
      <c r="T48" s="7"/>
    </row>
    <row r="49" customFormat="false" ht="13.8" hidden="false" customHeight="false" outlineLevel="0" collapsed="false">
      <c r="B49" s="0" t="s">
        <v>30</v>
      </c>
      <c r="D49" s="8" t="n">
        <v>-3.09149303020583</v>
      </c>
      <c r="F49" s="7"/>
      <c r="H49" s="7"/>
      <c r="I49" s="7"/>
      <c r="K49" s="0" t="s">
        <v>30</v>
      </c>
      <c r="N49" s="1"/>
      <c r="T49" s="7"/>
      <c r="V49" s="7"/>
    </row>
    <row r="50" customFormat="false" ht="13.8" hidden="false" customHeight="false" outlineLevel="0" collapsed="false">
      <c r="B50" s="0" t="s">
        <v>31</v>
      </c>
      <c r="D50" s="8" t="n">
        <v>0.0276040016163985</v>
      </c>
      <c r="F50" s="7"/>
      <c r="H50" s="7"/>
      <c r="I50" s="7"/>
      <c r="K50" s="0" t="s">
        <v>31</v>
      </c>
      <c r="N50" s="1"/>
    </row>
    <row r="51" customFormat="false" ht="13.8" hidden="false" customHeight="false" outlineLevel="0" collapsed="false">
      <c r="B51" s="0" t="s">
        <v>32</v>
      </c>
      <c r="D51" s="8" t="n">
        <v>65.3288926391767</v>
      </c>
      <c r="F51" s="7"/>
      <c r="H51" s="7"/>
      <c r="I51" s="7"/>
      <c r="K51" s="0" t="s">
        <v>32</v>
      </c>
      <c r="N51" s="1"/>
    </row>
    <row r="53" customFormat="false" ht="13.8" hidden="false" customHeight="false" outlineLevel="0" collapsed="false">
      <c r="B53" s="2" t="s">
        <v>33</v>
      </c>
      <c r="F53" s="2"/>
    </row>
    <row r="54" customFormat="false" ht="13.8" hidden="false" customHeight="false" outlineLevel="0" collapsed="false">
      <c r="B54" s="2" t="s">
        <v>42</v>
      </c>
      <c r="F54" s="2"/>
    </row>
    <row r="56" customFormat="false" ht="13.8" hidden="false" customHeight="false" outlineLevel="0" collapsed="false">
      <c r="M56" s="2"/>
      <c r="O56" s="2"/>
      <c r="Q56" s="2"/>
    </row>
    <row r="57" customFormat="false" ht="13.8" hidden="false" customHeight="false" outlineLevel="0" collapsed="false">
      <c r="K57" s="0" t="s">
        <v>26</v>
      </c>
      <c r="N57" s="1"/>
    </row>
    <row r="58" customFormat="false" ht="13.8" hidden="false" customHeight="false" outlineLevel="0" collapsed="false">
      <c r="K58" s="0" t="s">
        <v>27</v>
      </c>
      <c r="N58" s="1"/>
    </row>
    <row r="59" customFormat="false" ht="13.8" hidden="false" customHeight="false" outlineLevel="0" collapsed="false">
      <c r="K59" s="0" t="s">
        <v>28</v>
      </c>
      <c r="N59" s="1"/>
    </row>
    <row r="60" customFormat="false" ht="13.8" hidden="false" customHeight="false" outlineLevel="0" collapsed="false">
      <c r="K60" s="0" t="s">
        <v>29</v>
      </c>
      <c r="N60" s="1"/>
    </row>
    <row r="61" customFormat="false" ht="13.8" hidden="false" customHeight="false" outlineLevel="0" collapsed="false">
      <c r="K61" s="0" t="s">
        <v>30</v>
      </c>
      <c r="N61" s="1"/>
    </row>
    <row r="62" customFormat="false" ht="13.8" hidden="false" customHeight="false" outlineLevel="0" collapsed="false">
      <c r="K62" s="0" t="s">
        <v>31</v>
      </c>
      <c r="N62" s="1"/>
    </row>
    <row r="63" customFormat="false" ht="13.8" hidden="false" customHeight="false" outlineLevel="0" collapsed="false">
      <c r="K63" s="0" t="s">
        <v>32</v>
      </c>
      <c r="N63" s="1"/>
    </row>
    <row r="68" customFormat="false" ht="13.8" hidden="false" customHeight="false" outlineLevel="0" collapsed="false">
      <c r="M68" s="2"/>
      <c r="O68" s="2"/>
      <c r="Q68" s="2"/>
    </row>
    <row r="69" customFormat="false" ht="13.8" hidden="false" customHeight="false" outlineLevel="0" collapsed="false">
      <c r="K69" s="0" t="s">
        <v>26</v>
      </c>
      <c r="N69" s="1"/>
    </row>
    <row r="70" customFormat="false" ht="13.8" hidden="false" customHeight="false" outlineLevel="0" collapsed="false">
      <c r="K70" s="0" t="s">
        <v>27</v>
      </c>
      <c r="N70" s="1"/>
    </row>
    <row r="71" customFormat="false" ht="13.8" hidden="false" customHeight="false" outlineLevel="0" collapsed="false">
      <c r="K71" s="0" t="s">
        <v>28</v>
      </c>
      <c r="N71" s="1"/>
    </row>
    <row r="72" customFormat="false" ht="13.8" hidden="false" customHeight="false" outlineLevel="0" collapsed="false">
      <c r="K72" s="0" t="s">
        <v>29</v>
      </c>
      <c r="N72" s="1"/>
    </row>
    <row r="73" customFormat="false" ht="13.8" hidden="false" customHeight="false" outlineLevel="0" collapsed="false">
      <c r="K73" s="0" t="s">
        <v>30</v>
      </c>
      <c r="N73" s="1"/>
    </row>
    <row r="74" customFormat="false" ht="13.8" hidden="false" customHeight="false" outlineLevel="0" collapsed="false">
      <c r="K74" s="0" t="s">
        <v>31</v>
      </c>
    </row>
    <row r="75" customFormat="false" ht="13.8" hidden="false" customHeight="false" outlineLevel="0" collapsed="false">
      <c r="K75" s="0" t="s">
        <v>32</v>
      </c>
    </row>
  </sheetData>
  <printOptions headings="false" gridLines="false" gridLinesSet="true" horizontalCentered="false" verticalCentered="false"/>
  <pageMargins left="0" right="0" top="0.39375" bottom="0.39375" header="0" footer="0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7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9" activeCellId="0" sqref="G29"/>
    </sheetView>
  </sheetViews>
  <sheetFormatPr defaultRowHeight="12.75"/>
  <cols>
    <col collapsed="false" hidden="false" max="1" min="1" style="0" width="8.49767441860465"/>
    <col collapsed="false" hidden="false" max="2" min="2" style="0" width="14.506976744186"/>
    <col collapsed="false" hidden="false" max="3" min="3" style="0" width="11.2976744186047"/>
    <col collapsed="false" hidden="false" max="4" min="4" style="0" width="13.093023255814"/>
    <col collapsed="false" hidden="false" max="5" min="5" style="0" width="11.7953488372093"/>
    <col collapsed="false" hidden="false" max="12" min="6" style="0" width="8.49767441860465"/>
    <col collapsed="false" hidden="false" max="13" min="13" style="0" width="12.2976744186047"/>
    <col collapsed="false" hidden="false" max="14" min="14" style="0" width="18.6"/>
    <col collapsed="false" hidden="false" max="17" min="15" style="0" width="8.49767441860465"/>
    <col collapsed="false" hidden="false" max="18" min="18" style="1" width="8.49767441860465"/>
    <col collapsed="false" hidden="false" max="20" min="19" style="0" width="8.49767441860465"/>
    <col collapsed="false" hidden="false" max="1025" min="21" style="0" width="8.61395348837209"/>
  </cols>
  <sheetData>
    <row r="1" customFormat="false" ht="13.8" hidden="false" customHeight="false" outlineLevel="0" collapsed="false">
      <c r="B1" s="2" t="s">
        <v>0</v>
      </c>
      <c r="C1" s="2" t="s">
        <v>1</v>
      </c>
      <c r="D1" s="2" t="s">
        <v>2</v>
      </c>
      <c r="E1" s="2" t="s">
        <v>3</v>
      </c>
      <c r="H1" s="2" t="s">
        <v>4</v>
      </c>
      <c r="R1" s="0"/>
    </row>
    <row r="2" customFormat="false" ht="13.8" hidden="false" customHeight="false" outlineLevel="0" collapsed="false">
      <c r="A2" s="0" t="s">
        <v>5</v>
      </c>
      <c r="B2" s="1" t="n">
        <v>1E-015</v>
      </c>
      <c r="C2" s="1" t="n">
        <v>1E-015</v>
      </c>
      <c r="D2" s="1" t="n">
        <v>1E-015</v>
      </c>
      <c r="E2" s="1" t="n">
        <v>1E-015</v>
      </c>
      <c r="R2" s="0"/>
    </row>
    <row r="3" customFormat="false" ht="13.8" hidden="false" customHeight="false" outlineLevel="0" collapsed="false">
      <c r="H3" s="3"/>
      <c r="I3" s="0" t="s">
        <v>6</v>
      </c>
      <c r="J3" s="0" t="s">
        <v>7</v>
      </c>
      <c r="R3" s="0"/>
    </row>
    <row r="4" customFormat="false" ht="13.8" hidden="false" customHeight="false" outlineLevel="0" collapsed="false">
      <c r="A4" s="2" t="s">
        <v>8</v>
      </c>
      <c r="C4" s="2" t="s">
        <v>9</v>
      </c>
      <c r="D4" s="2" t="s">
        <v>10</v>
      </c>
      <c r="E4" s="2" t="s">
        <v>11</v>
      </c>
      <c r="F4" s="2" t="n">
        <v>20</v>
      </c>
      <c r="O4" s="2" t="s">
        <v>12</v>
      </c>
      <c r="R4" s="4" t="n">
        <v>0.7273</v>
      </c>
      <c r="S4" s="2"/>
      <c r="T4" s="2"/>
      <c r="U4" s="2"/>
      <c r="V4" s="4"/>
    </row>
    <row r="5" customFormat="false" ht="13.8" hidden="false" customHeight="false" outlineLevel="0" collapsed="false">
      <c r="A5" s="2" t="s">
        <v>13</v>
      </c>
      <c r="C5" s="2" t="s">
        <v>14</v>
      </c>
      <c r="D5" s="2" t="n">
        <v>0</v>
      </c>
      <c r="E5" s="2" t="s">
        <v>15</v>
      </c>
      <c r="F5" s="2" t="n">
        <v>90</v>
      </c>
      <c r="G5" s="2" t="s">
        <v>16</v>
      </c>
      <c r="H5" s="2" t="n">
        <v>89</v>
      </c>
      <c r="I5" s="2" t="s">
        <v>17</v>
      </c>
      <c r="J5" s="2" t="n">
        <v>90</v>
      </c>
      <c r="K5" s="2" t="s">
        <v>18</v>
      </c>
      <c r="M5" s="5" t="n">
        <v>1E-006</v>
      </c>
      <c r="O5" s="2" t="s">
        <v>19</v>
      </c>
      <c r="R5" s="6" t="n">
        <v>-0.674</v>
      </c>
      <c r="S5" s="2"/>
      <c r="T5" s="2"/>
      <c r="U5" s="2"/>
      <c r="V5" s="4"/>
    </row>
    <row r="6" customFormat="false" ht="13.8" hidden="false" customHeight="false" outlineLevel="0" collapsed="false">
      <c r="A6" s="2" t="s">
        <v>20</v>
      </c>
      <c r="C6" s="2" t="s">
        <v>21</v>
      </c>
      <c r="D6" s="2" t="n">
        <v>876</v>
      </c>
      <c r="E6" s="2" t="s">
        <v>22</v>
      </c>
      <c r="F6" s="2"/>
      <c r="G6" s="2" t="s">
        <v>23</v>
      </c>
      <c r="J6" s="2"/>
      <c r="V6" s="1"/>
    </row>
    <row r="7" customFormat="false" ht="13.8" hidden="false" customHeight="false" outlineLevel="0" collapsed="false"/>
    <row r="8" customFormat="false" ht="13.8" hidden="false" customHeight="false" outlineLevel="0" collapsed="false">
      <c r="D8" s="2" t="s">
        <v>0</v>
      </c>
      <c r="F8" s="2" t="s">
        <v>24</v>
      </c>
      <c r="H8" s="2" t="s">
        <v>25</v>
      </c>
      <c r="P8" s="0" t="s">
        <v>35</v>
      </c>
    </row>
    <row r="9" customFormat="false" ht="13.8" hidden="false" customHeight="false" outlineLevel="0" collapsed="false">
      <c r="B9" s="0" t="s">
        <v>26</v>
      </c>
      <c r="D9" s="7" t="n">
        <v>75.4085828722504</v>
      </c>
      <c r="F9" s="8" t="n">
        <v>0</v>
      </c>
      <c r="I9" s="0" t="n">
        <v>75.4085828722504</v>
      </c>
      <c r="K9" s="0" t="s">
        <v>26</v>
      </c>
      <c r="M9" s="0" t="s">
        <v>37</v>
      </c>
      <c r="N9" s="10" t="n">
        <f aca="false">SQRT(D9*D9+D10*D10+D11*D11)</f>
        <v>3875.16787043451</v>
      </c>
      <c r="O9" s="10"/>
      <c r="P9" s="13"/>
      <c r="T9" s="7"/>
    </row>
    <row r="10" customFormat="false" ht="13.8" hidden="false" customHeight="false" outlineLevel="0" collapsed="false">
      <c r="B10" s="0" t="s">
        <v>27</v>
      </c>
      <c r="D10" s="7" t="n">
        <v>3085.23304980625</v>
      </c>
      <c r="F10" s="8" t="n">
        <v>0</v>
      </c>
      <c r="I10" s="0" t="n">
        <v>3085.23304980625</v>
      </c>
      <c r="K10" s="0" t="s">
        <v>27</v>
      </c>
      <c r="N10" s="10"/>
      <c r="P10" s="1"/>
      <c r="T10" s="7"/>
    </row>
    <row r="11" customFormat="false" ht="13.8" hidden="false" customHeight="false" outlineLevel="0" collapsed="false">
      <c r="B11" s="0" t="s">
        <v>28</v>
      </c>
      <c r="D11" s="7" t="n">
        <v>-2343.62467090197</v>
      </c>
      <c r="F11" s="8" t="n">
        <v>0</v>
      </c>
      <c r="I11" s="0" t="n">
        <v>-2343.62467090197</v>
      </c>
      <c r="K11" s="0" t="s">
        <v>28</v>
      </c>
      <c r="N11" s="1"/>
      <c r="P11" s="1"/>
      <c r="T11" s="7"/>
    </row>
    <row r="12" customFormat="false" ht="13.8" hidden="false" customHeight="false" outlineLevel="0" collapsed="false">
      <c r="B12" s="0" t="s">
        <v>29</v>
      </c>
      <c r="D12" s="7" t="n">
        <v>0.0968693659441954</v>
      </c>
      <c r="F12" s="8" t="n">
        <v>0</v>
      </c>
      <c r="I12" s="0" t="n">
        <v>0.0968693659441954</v>
      </c>
      <c r="K12" s="0" t="s">
        <v>29</v>
      </c>
      <c r="M12" s="0" t="s">
        <v>40</v>
      </c>
      <c r="N12" s="12" t="n">
        <f aca="false">SQRT(D12*D12+D13*D13+D14*D14)</f>
        <v>2.78931635700525</v>
      </c>
      <c r="P12" s="1"/>
      <c r="T12" s="7"/>
    </row>
    <row r="13" customFormat="false" ht="13.8" hidden="false" customHeight="false" outlineLevel="0" collapsed="false">
      <c r="B13" s="0" t="s">
        <v>30</v>
      </c>
      <c r="D13" s="7" t="n">
        <v>-1.49354931593212</v>
      </c>
      <c r="F13" s="8" t="n">
        <v>0</v>
      </c>
      <c r="I13" s="0" t="n">
        <v>-1.49354931593212</v>
      </c>
      <c r="K13" s="0" t="s">
        <v>30</v>
      </c>
      <c r="N13" s="1"/>
      <c r="P13" s="1"/>
      <c r="T13" s="7"/>
    </row>
    <row r="14" customFormat="false" ht="13.8" hidden="false" customHeight="false" outlineLevel="0" collapsed="false">
      <c r="B14" s="0" t="s">
        <v>31</v>
      </c>
      <c r="D14" s="7" t="n">
        <v>-2.35376560138798</v>
      </c>
      <c r="F14" s="8" t="n">
        <v>0</v>
      </c>
      <c r="I14" s="0" t="n">
        <v>-2.35376560138798</v>
      </c>
      <c r="K14" s="0" t="s">
        <v>31</v>
      </c>
      <c r="N14" s="1"/>
      <c r="P14" s="1"/>
      <c r="T14" s="7"/>
    </row>
    <row r="15" customFormat="false" ht="13.8" hidden="false" customHeight="false" outlineLevel="0" collapsed="false">
      <c r="B15" s="0" t="s">
        <v>32</v>
      </c>
      <c r="D15" s="7" t="n">
        <v>95.9179763721003</v>
      </c>
      <c r="F15" s="8" t="n">
        <v>0</v>
      </c>
      <c r="I15" s="0" t="n">
        <v>95.9179763721003</v>
      </c>
      <c r="K15" s="0" t="s">
        <v>32</v>
      </c>
      <c r="N15" s="1"/>
      <c r="P15" s="1"/>
      <c r="T15" s="7"/>
    </row>
    <row r="16" customFormat="false" ht="13.8" hidden="false" customHeight="false" outlineLevel="0" collapsed="false">
      <c r="D16" s="7"/>
    </row>
    <row r="17" customFormat="false" ht="13.8" hidden="false" customHeight="false" outlineLevel="0" collapsed="false">
      <c r="B17" s="2" t="s">
        <v>33</v>
      </c>
      <c r="D17" s="2" t="n">
        <v>47</v>
      </c>
      <c r="F17" s="2" t="n">
        <v>0</v>
      </c>
    </row>
    <row r="18" customFormat="false" ht="13.8" hidden="false" customHeight="false" outlineLevel="0" collapsed="false">
      <c r="B18" s="2" t="s">
        <v>42</v>
      </c>
      <c r="D18" s="2" t="n">
        <v>0.17</v>
      </c>
    </row>
    <row r="19" customFormat="false" ht="13.8" hidden="false" customHeight="false" outlineLevel="0" collapsed="false"/>
    <row r="20" customFormat="false" ht="13.8" hidden="false" customHeight="false" outlineLevel="0" collapsed="false">
      <c r="D20" s="2" t="s">
        <v>0</v>
      </c>
      <c r="F20" s="2" t="s">
        <v>1</v>
      </c>
      <c r="H20" s="2" t="s">
        <v>25</v>
      </c>
      <c r="M20" s="2"/>
      <c r="O20" s="2"/>
      <c r="Q20" s="2"/>
    </row>
    <row r="21" customFormat="false" ht="13.8" hidden="false" customHeight="false" outlineLevel="0" collapsed="false">
      <c r="B21" s="0" t="s">
        <v>26</v>
      </c>
      <c r="D21" s="8" t="n">
        <v>75.4085828722504</v>
      </c>
      <c r="F21" s="7" t="n">
        <v>75.4085828722733</v>
      </c>
      <c r="H21" s="7" t="n">
        <v>0.999999999999696</v>
      </c>
      <c r="I21" s="7" t="n">
        <v>-2.2936319510336E-011</v>
      </c>
      <c r="K21" s="0" t="s">
        <v>26</v>
      </c>
      <c r="M21" s="0" t="s">
        <v>37</v>
      </c>
      <c r="N21" s="10" t="n">
        <f aca="false">SQRT(F21*F21+F22*F22+F23*F23)</f>
        <v>3875.1678704345</v>
      </c>
    </row>
    <row r="22" customFormat="false" ht="13.8" hidden="false" customHeight="false" outlineLevel="0" collapsed="false">
      <c r="B22" s="0" t="s">
        <v>27</v>
      </c>
      <c r="D22" s="8" t="n">
        <v>3085.23304980625</v>
      </c>
      <c r="F22" s="7" t="n">
        <v>3085.23304980607</v>
      </c>
      <c r="H22" s="7" t="n">
        <v>1.00000000000006</v>
      </c>
      <c r="I22" s="7" t="n">
        <v>1.77351466845721E-010</v>
      </c>
      <c r="K22" s="0" t="s">
        <v>27</v>
      </c>
      <c r="N22" s="1"/>
    </row>
    <row r="23" customFormat="false" ht="13.8" hidden="false" customHeight="false" outlineLevel="0" collapsed="false">
      <c r="B23" s="0" t="s">
        <v>28</v>
      </c>
      <c r="D23" s="8" t="n">
        <v>-2343.62467090197</v>
      </c>
      <c r="F23" s="7" t="n">
        <v>-2343.62467090219</v>
      </c>
      <c r="H23" s="7" t="n">
        <v>0.999999999999905</v>
      </c>
      <c r="I23" s="7" t="n">
        <v>2.21916707232594E-010</v>
      </c>
      <c r="K23" s="0" t="s">
        <v>28</v>
      </c>
      <c r="N23" s="1"/>
    </row>
    <row r="24" customFormat="false" ht="13.8" hidden="false" customHeight="false" outlineLevel="0" collapsed="false">
      <c r="B24" s="0" t="s">
        <v>29</v>
      </c>
      <c r="D24" s="8" t="n">
        <v>0.0968693659441954</v>
      </c>
      <c r="F24" s="7" t="n">
        <v>0.0968693659442239</v>
      </c>
      <c r="H24" s="7" t="n">
        <v>0.999999999999707</v>
      </c>
      <c r="I24" s="7" t="n">
        <v>-2.8421709430404E-014</v>
      </c>
      <c r="K24" s="0" t="s">
        <v>29</v>
      </c>
      <c r="M24" s="0" t="s">
        <v>40</v>
      </c>
      <c r="N24" s="12" t="n">
        <f aca="false">SQRT(F24*F24+F25*F25+F26*F26)</f>
        <v>2.78931635700554</v>
      </c>
    </row>
    <row r="25" customFormat="false" ht="13.8" hidden="false" customHeight="false" outlineLevel="0" collapsed="false">
      <c r="B25" s="0" t="s">
        <v>30</v>
      </c>
      <c r="D25" s="8" t="n">
        <v>-1.49354931593212</v>
      </c>
      <c r="F25" s="7" t="n">
        <v>-1.49354931593232</v>
      </c>
      <c r="H25" s="7" t="n">
        <v>0.999999999999867</v>
      </c>
      <c r="I25" s="7" t="n">
        <v>1.99174010617753E-013</v>
      </c>
      <c r="K25" s="0" t="s">
        <v>30</v>
      </c>
      <c r="N25" s="1"/>
    </row>
    <row r="26" customFormat="false" ht="13.8" hidden="false" customHeight="false" outlineLevel="0" collapsed="false">
      <c r="B26" s="0" t="s">
        <v>31</v>
      </c>
      <c r="D26" s="8" t="n">
        <v>-2.35376560138798</v>
      </c>
      <c r="F26" s="7" t="n">
        <v>-2.35376560138819</v>
      </c>
      <c r="H26" s="7" t="n">
        <v>0.99999999999991</v>
      </c>
      <c r="I26" s="7" t="n">
        <v>2.1183055309848E-013</v>
      </c>
      <c r="K26" s="0" t="s">
        <v>31</v>
      </c>
      <c r="N26" s="1"/>
    </row>
    <row r="27" customFormat="false" ht="13.8" hidden="false" customHeight="false" outlineLevel="0" collapsed="false">
      <c r="B27" s="0" t="s">
        <v>32</v>
      </c>
      <c r="D27" s="8" t="n">
        <v>95.9179763721003</v>
      </c>
      <c r="F27" s="7" t="n">
        <v>95.9179763721002</v>
      </c>
      <c r="H27" s="7" t="n">
        <v>1</v>
      </c>
      <c r="I27" s="7" t="n">
        <v>7.105427357601E-014</v>
      </c>
      <c r="K27" s="0" t="s">
        <v>32</v>
      </c>
      <c r="N27" s="1"/>
    </row>
    <row r="28" customFormat="false" ht="13.8" hidden="false" customHeight="false" outlineLevel="0" collapsed="false"/>
    <row r="29" customFormat="false" ht="13.8" hidden="false" customHeight="false" outlineLevel="0" collapsed="false">
      <c r="B29" s="2" t="s">
        <v>33</v>
      </c>
      <c r="F29" s="2" t="n">
        <v>100</v>
      </c>
      <c r="G29" s="0" t="n">
        <f aca="false">F29*13</f>
        <v>1300</v>
      </c>
    </row>
    <row r="30" customFormat="false" ht="13.8" hidden="false" customHeight="false" outlineLevel="0" collapsed="false">
      <c r="B30" s="2" t="s">
        <v>42</v>
      </c>
      <c r="F30" s="2" t="n">
        <v>0.01</v>
      </c>
    </row>
    <row r="32" customFormat="false" ht="13.8" hidden="false" customHeight="false" outlineLevel="0" collapsed="false">
      <c r="D32" s="2" t="s">
        <v>0</v>
      </c>
      <c r="F32" s="2" t="s">
        <v>2</v>
      </c>
      <c r="H32" s="2" t="s">
        <v>25</v>
      </c>
      <c r="M32" s="2"/>
      <c r="O32" s="2"/>
      <c r="Q32" s="2"/>
    </row>
    <row r="33" customFormat="false" ht="13.8" hidden="false" customHeight="false" outlineLevel="0" collapsed="false">
      <c r="B33" s="0" t="s">
        <v>26</v>
      </c>
      <c r="D33" s="8" t="n">
        <v>-2585.11543125493</v>
      </c>
      <c r="F33" s="7"/>
      <c r="H33" s="7"/>
      <c r="I33" s="7"/>
      <c r="K33" s="0" t="s">
        <v>26</v>
      </c>
      <c r="N33" s="1"/>
    </row>
    <row r="34" customFormat="false" ht="13.8" hidden="false" customHeight="false" outlineLevel="0" collapsed="false">
      <c r="B34" s="0" t="s">
        <v>27</v>
      </c>
      <c r="D34" s="8" t="n">
        <v>693.23914477049</v>
      </c>
      <c r="F34" s="7"/>
      <c r="H34" s="7"/>
      <c r="I34" s="7"/>
      <c r="K34" s="0" t="s">
        <v>27</v>
      </c>
      <c r="N34" s="1"/>
    </row>
    <row r="35" customFormat="false" ht="13.8" hidden="false" customHeight="false" outlineLevel="0" collapsed="false">
      <c r="B35" s="0" t="s">
        <v>28</v>
      </c>
      <c r="D35" s="8" t="n">
        <v>2677.74279718422</v>
      </c>
      <c r="F35" s="7"/>
      <c r="H35" s="7"/>
      <c r="I35" s="7"/>
      <c r="K35" s="0" t="s">
        <v>28</v>
      </c>
      <c r="N35" s="1"/>
    </row>
    <row r="36" customFormat="false" ht="13.8" hidden="false" customHeight="false" outlineLevel="0" collapsed="false">
      <c r="B36" s="0" t="s">
        <v>29</v>
      </c>
      <c r="D36" s="8" t="n">
        <v>-0.863781336984681</v>
      </c>
      <c r="F36" s="7"/>
      <c r="H36" s="7"/>
      <c r="I36" s="7"/>
      <c r="K36" s="0" t="s">
        <v>29</v>
      </c>
      <c r="N36" s="1"/>
    </row>
    <row r="37" customFormat="false" ht="13.8" hidden="false" customHeight="false" outlineLevel="0" collapsed="false">
      <c r="B37" s="0" t="s">
        <v>30</v>
      </c>
      <c r="D37" s="8" t="n">
        <v>-3.09149303020604</v>
      </c>
      <c r="F37" s="7"/>
      <c r="H37" s="7"/>
      <c r="I37" s="7"/>
      <c r="K37" s="0" t="s">
        <v>30</v>
      </c>
      <c r="N37" s="1"/>
    </row>
    <row r="38" customFormat="false" ht="13.8" hidden="false" customHeight="false" outlineLevel="0" collapsed="false">
      <c r="B38" s="0" t="s">
        <v>31</v>
      </c>
      <c r="D38" s="8" t="n">
        <v>0.0276040016161154</v>
      </c>
      <c r="F38" s="7"/>
      <c r="H38" s="7"/>
      <c r="I38" s="7"/>
      <c r="K38" s="0" t="s">
        <v>31</v>
      </c>
      <c r="N38" s="1"/>
    </row>
    <row r="39" customFormat="false" ht="13.8" hidden="false" customHeight="false" outlineLevel="0" collapsed="false">
      <c r="B39" s="0" t="s">
        <v>32</v>
      </c>
      <c r="D39" s="8" t="n">
        <v>65.3288926391765</v>
      </c>
      <c r="F39" s="7"/>
      <c r="H39" s="7"/>
      <c r="I39" s="7"/>
      <c r="K39" s="0" t="s">
        <v>32</v>
      </c>
      <c r="N39" s="1"/>
    </row>
    <row r="41" customFormat="false" ht="13.8" hidden="false" customHeight="false" outlineLevel="0" collapsed="false">
      <c r="B41" s="2" t="s">
        <v>33</v>
      </c>
      <c r="F41" s="2"/>
    </row>
    <row r="42" customFormat="false" ht="13.8" hidden="false" customHeight="false" outlineLevel="0" collapsed="false">
      <c r="B42" s="2" t="s">
        <v>42</v>
      </c>
      <c r="F42" s="2"/>
    </row>
    <row r="44" customFormat="false" ht="13.8" hidden="false" customHeight="false" outlineLevel="0" collapsed="false">
      <c r="D44" s="2" t="s">
        <v>0</v>
      </c>
      <c r="F44" s="2" t="s">
        <v>3</v>
      </c>
      <c r="H44" s="2" t="s">
        <v>25</v>
      </c>
      <c r="M44" s="2"/>
      <c r="O44" s="2"/>
      <c r="Q44" s="2"/>
    </row>
    <row r="45" customFormat="false" ht="13.8" hidden="false" customHeight="false" outlineLevel="0" collapsed="false">
      <c r="B45" s="0" t="s">
        <v>26</v>
      </c>
      <c r="D45" s="8" t="n">
        <v>-2585.11543125493</v>
      </c>
      <c r="F45" s="7"/>
      <c r="H45" s="7"/>
      <c r="I45" s="7"/>
      <c r="K45" s="0" t="s">
        <v>26</v>
      </c>
      <c r="N45" s="1"/>
    </row>
    <row r="46" customFormat="false" ht="13.8" hidden="false" customHeight="false" outlineLevel="0" collapsed="false">
      <c r="B46" s="0" t="s">
        <v>27</v>
      </c>
      <c r="D46" s="8" t="n">
        <v>693.23914477049</v>
      </c>
      <c r="F46" s="7"/>
      <c r="H46" s="7"/>
      <c r="I46" s="7"/>
      <c r="K46" s="0" t="s">
        <v>27</v>
      </c>
      <c r="N46" s="1"/>
    </row>
    <row r="47" customFormat="false" ht="13.8" hidden="false" customHeight="false" outlineLevel="0" collapsed="false">
      <c r="B47" s="0" t="s">
        <v>28</v>
      </c>
      <c r="D47" s="8" t="n">
        <v>2677.74279718422</v>
      </c>
      <c r="F47" s="7"/>
      <c r="H47" s="7"/>
      <c r="I47" s="7"/>
      <c r="K47" s="0" t="s">
        <v>28</v>
      </c>
      <c r="N47" s="1"/>
    </row>
    <row r="48" customFormat="false" ht="13.8" hidden="false" customHeight="false" outlineLevel="0" collapsed="false">
      <c r="B48" s="0" t="s">
        <v>29</v>
      </c>
      <c r="D48" s="8" t="n">
        <v>-0.863781336984681</v>
      </c>
      <c r="F48" s="7"/>
      <c r="H48" s="7"/>
      <c r="I48" s="7"/>
      <c r="K48" s="0" t="s">
        <v>29</v>
      </c>
      <c r="N48" s="1"/>
    </row>
    <row r="49" customFormat="false" ht="13.8" hidden="false" customHeight="false" outlineLevel="0" collapsed="false">
      <c r="B49" s="0" t="s">
        <v>30</v>
      </c>
      <c r="D49" s="8" t="n">
        <v>-3.09149303020604</v>
      </c>
      <c r="F49" s="7"/>
      <c r="H49" s="7"/>
      <c r="I49" s="7"/>
      <c r="K49" s="0" t="s">
        <v>30</v>
      </c>
      <c r="N49" s="1"/>
    </row>
    <row r="50" customFormat="false" ht="13.8" hidden="false" customHeight="false" outlineLevel="0" collapsed="false">
      <c r="B50" s="0" t="s">
        <v>31</v>
      </c>
      <c r="D50" s="8" t="n">
        <v>0.0276040016161154</v>
      </c>
      <c r="F50" s="7"/>
      <c r="H50" s="7"/>
      <c r="I50" s="7"/>
      <c r="K50" s="0" t="s">
        <v>31</v>
      </c>
      <c r="N50" s="1"/>
    </row>
    <row r="51" customFormat="false" ht="13.8" hidden="false" customHeight="false" outlineLevel="0" collapsed="false">
      <c r="B51" s="0" t="s">
        <v>32</v>
      </c>
      <c r="D51" s="8" t="n">
        <v>65.3288926391765</v>
      </c>
      <c r="F51" s="7"/>
      <c r="H51" s="7"/>
      <c r="I51" s="7"/>
      <c r="K51" s="0" t="s">
        <v>32</v>
      </c>
      <c r="N51" s="1"/>
    </row>
    <row r="53" customFormat="false" ht="13.8" hidden="false" customHeight="false" outlineLevel="0" collapsed="false">
      <c r="B53" s="2" t="s">
        <v>33</v>
      </c>
      <c r="F53" s="2"/>
    </row>
    <row r="54" customFormat="false" ht="13.8" hidden="false" customHeight="false" outlineLevel="0" collapsed="false">
      <c r="B54" s="2" t="s">
        <v>42</v>
      </c>
    </row>
    <row r="56" customFormat="false" ht="13.8" hidden="false" customHeight="false" outlineLevel="0" collapsed="false">
      <c r="M56" s="2"/>
      <c r="O56" s="2"/>
      <c r="Q56" s="2"/>
    </row>
    <row r="57" customFormat="false" ht="13.8" hidden="false" customHeight="false" outlineLevel="0" collapsed="false">
      <c r="K57" s="0" t="s">
        <v>26</v>
      </c>
      <c r="N57" s="1"/>
    </row>
    <row r="58" customFormat="false" ht="13.8" hidden="false" customHeight="false" outlineLevel="0" collapsed="false">
      <c r="K58" s="0" t="s">
        <v>27</v>
      </c>
      <c r="N58" s="1"/>
    </row>
    <row r="59" customFormat="false" ht="13.8" hidden="false" customHeight="false" outlineLevel="0" collapsed="false">
      <c r="K59" s="0" t="s">
        <v>28</v>
      </c>
      <c r="N59" s="1"/>
    </row>
    <row r="60" customFormat="false" ht="13.8" hidden="false" customHeight="false" outlineLevel="0" collapsed="false">
      <c r="K60" s="0" t="s">
        <v>29</v>
      </c>
      <c r="N60" s="1"/>
    </row>
    <row r="61" customFormat="false" ht="13.8" hidden="false" customHeight="false" outlineLevel="0" collapsed="false">
      <c r="K61" s="0" t="s">
        <v>30</v>
      </c>
      <c r="N61" s="1"/>
    </row>
    <row r="62" customFormat="false" ht="13.8" hidden="false" customHeight="false" outlineLevel="0" collapsed="false">
      <c r="K62" s="0" t="s">
        <v>31</v>
      </c>
      <c r="N62" s="1"/>
    </row>
    <row r="63" customFormat="false" ht="13.8" hidden="false" customHeight="false" outlineLevel="0" collapsed="false">
      <c r="K63" s="0" t="s">
        <v>32</v>
      </c>
      <c r="N63" s="1"/>
    </row>
    <row r="68" customFormat="false" ht="13.8" hidden="false" customHeight="false" outlineLevel="0" collapsed="false">
      <c r="M68" s="2"/>
      <c r="O68" s="2"/>
      <c r="Q68" s="2"/>
    </row>
    <row r="69" customFormat="false" ht="13.8" hidden="false" customHeight="false" outlineLevel="0" collapsed="false">
      <c r="K69" s="0" t="s">
        <v>26</v>
      </c>
      <c r="N69" s="1"/>
    </row>
    <row r="70" customFormat="false" ht="13.8" hidden="false" customHeight="false" outlineLevel="0" collapsed="false">
      <c r="K70" s="0" t="s">
        <v>27</v>
      </c>
      <c r="N70" s="1"/>
    </row>
    <row r="71" customFormat="false" ht="13.8" hidden="false" customHeight="false" outlineLevel="0" collapsed="false">
      <c r="K71" s="0" t="s">
        <v>28</v>
      </c>
      <c r="N71" s="1"/>
    </row>
    <row r="72" customFormat="false" ht="13.8" hidden="false" customHeight="false" outlineLevel="0" collapsed="false">
      <c r="K72" s="0" t="s">
        <v>29</v>
      </c>
      <c r="N72" s="1"/>
    </row>
    <row r="73" customFormat="false" ht="13.8" hidden="false" customHeight="false" outlineLevel="0" collapsed="false">
      <c r="K73" s="0" t="s">
        <v>30</v>
      </c>
      <c r="N73" s="1"/>
    </row>
    <row r="74" customFormat="false" ht="13.8" hidden="false" customHeight="false" outlineLevel="0" collapsed="false">
      <c r="K74" s="0" t="s">
        <v>31</v>
      </c>
    </row>
    <row r="75" customFormat="false" ht="13.8" hidden="false" customHeight="false" outlineLevel="0" collapsed="false">
      <c r="K75" s="0" t="s">
        <v>32</v>
      </c>
    </row>
  </sheetData>
  <printOptions headings="false" gridLines="false" gridLinesSet="true" horizontalCentered="false" verticalCentered="false"/>
  <pageMargins left="0" right="0" top="0.39375" bottom="0.39375" header="0" footer="0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1564</TotalTime>
  <Application>LibreOffice/4.3.7.2$Linux_X86_64 LibreOffice_project/430$Build-2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2016-05-18T17:31:09Z</dcterms:created>
  <dc:creator>Stacha Petrovic</dc:creator>
  <dc:language>en-US</dc:language>
  <cp:lastModifiedBy>Stacha Petrovic</cp:lastModifiedBy>
  <dcterms:modified xsi:type="dcterms:W3CDTF">2016-09-27T20:57:46Z</dcterms:modified>
  <cp:revision>1174</cp:revision>
</cp:coreProperties>
</file>