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After 0.2 sec" sheetId="1" state="visible" r:id="rId2"/>
    <sheet name="End tol. 1e-5" sheetId="2" state="visible" r:id="rId3"/>
    <sheet name="End tol. 1e-6" sheetId="3" state="visible" r:id="rId4"/>
    <sheet name="End tol. 1e-7" sheetId="4" state="visible" r:id="rId5"/>
    <sheet name="End tol. 1e-8" sheetId="5" state="visible" r:id="rId6"/>
    <sheet name="End tol. 1e-9" sheetId="6" state="visible" r:id="rId7"/>
    <sheet name="End tol. 1e-10" sheetId="7" state="visible" r:id="rId8"/>
    <sheet name="End tol. 1e-11" sheetId="8" state="visible" r:id="rId9"/>
    <sheet name="End tol. 1e-12" sheetId="9" state="visible" r:id="rId10"/>
    <sheet name="End tol. 1e-13" sheetId="10" state="visible" r:id="rId11"/>
    <sheet name="End tol. 1e-14" sheetId="11" state="visible" r:id="rId12"/>
    <sheet name="End tol. 1e-15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<sst xmlns="http://schemas.openxmlformats.org/spreadsheetml/2006/main" count="1629" uniqueCount="46">
  <si>
    <t>TSI</t>
  </si>
  <si>
    <t>RKF78</t>
  </si>
  <si>
    <t>RKF45</t>
  </si>
  <si>
    <t>DP8(7)</t>
  </si>
  <si>
    <t>Spherical</t>
  </si>
  <si>
    <t>Tolerance:</t>
  </si>
  <si>
    <t>=</t>
  </si>
  <si>
    <t>don't need to fill anything in</t>
  </si>
  <si>
    <t>Thrust</t>
  </si>
  <si>
    <t>Altitude =</t>
  </si>
  <si>
    <t>-0.6 km MOLA</t>
  </si>
  <si>
    <t>TSI Order =</t>
  </si>
  <si>
    <t>Thrust azimuth angle is constant =</t>
  </si>
  <si>
    <t>Gravity</t>
  </si>
  <si>
    <t>Latitude =</t>
  </si>
  <si>
    <t>Longitude =</t>
  </si>
  <si>
    <t>FPA =</t>
  </si>
  <si>
    <t>Azimuth =</t>
  </si>
  <si>
    <t>Starting Velocity =</t>
  </si>
  <si>
    <t>Thrust elevation angle is constant =</t>
  </si>
  <si>
    <t>Drag</t>
  </si>
  <si>
    <t>End Time =</t>
  </si>
  <si>
    <t>sec</t>
  </si>
  <si>
    <t>Ascent</t>
  </si>
  <si>
    <t>RK4</t>
  </si>
  <si>
    <t>Differences</t>
  </si>
  <si>
    <t>x Position</t>
  </si>
  <si>
    <t>y Position</t>
  </si>
  <si>
    <t>z Position</t>
  </si>
  <si>
    <t>x Velocity</t>
  </si>
  <si>
    <t>y Velocity</t>
  </si>
  <si>
    <t>z Velocity</t>
  </si>
  <si>
    <t>mass MAV</t>
  </si>
  <si>
    <t>Steps taken</t>
  </si>
  <si>
    <t>Difference to 1.E-14</t>
  </si>
  <si>
    <t>Difference</t>
  </si>
  <si>
    <t>mm</t>
  </si>
  <si>
    <t>Radius [km]</t>
  </si>
  <si>
    <t>[mm]</t>
  </si>
  <si>
    <t>mm/s</t>
  </si>
  <si>
    <t>Velocity [km/s]</t>
  </si>
  <si>
    <t>[mm/s]</t>
  </si>
  <si>
    <t>Time (CPU sec)</t>
  </si>
  <si>
    <t>Wall time [sec]</t>
  </si>
  <si>
    <t>Function calls</t>
  </si>
  <si>
    <t>-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</si>
</sst>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.00E+000"/>
    <numFmt numFmtId="167" formatCode="0.0000"/>
    <numFmt numFmtId="168" formatCode="0.00E+00"/>
    <numFmt numFmtId="169" formatCode="0.000"/>
    <numFmt numFmtId="170" formatCode="0.0000000000000"/>
    <numFmt numFmtId="171" formatCode="0.000E+00"/>
    <numFmt numFmtId="172" formatCode="0.000000000000000"/>
    <numFmt numFmtId="173" formatCode="0.000000000000000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4" customBuiltin="true"/>
    <cellStyle name="Heading1 1" xfId="21" builtinId="54" customBuiltin="true"/>
    <cellStyle name="Result 1" xfId="22" builtinId="54" customBuiltin="true"/>
    <cellStyle name="Result2 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75"/>
  <cols>
    <col collapsed="false" hidden="false" max="17" min="1" style="0" width="8.49767441860465"/>
    <col collapsed="false" hidden="false" max="18" min="18" style="1" width="8.49767441860465"/>
    <col collapsed="false" hidden="false" max="1025" min="19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1E-008</v>
      </c>
      <c r="C2" s="1" t="n">
        <v>1E-008</v>
      </c>
      <c r="D2" s="1" t="n">
        <v>1E-008</v>
      </c>
      <c r="E2" s="1" t="n">
        <v>1E-008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V6" s="1"/>
    </row>
    <row r="7" customFormat="false" ht="12.75" hidden="false" customHeight="false" outlineLevel="0" collapsed="false">
      <c r="R7" s="0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24</v>
      </c>
      <c r="O8" s="2" t="s">
        <v>1</v>
      </c>
      <c r="Q8" s="2" t="s">
        <v>25</v>
      </c>
      <c r="R8" s="0"/>
    </row>
    <row r="9" customFormat="false" ht="13.8" hidden="false" customHeight="false" outlineLevel="0" collapsed="false">
      <c r="B9" s="0" t="s">
        <v>26</v>
      </c>
      <c r="D9" s="7"/>
      <c r="F9" s="7"/>
      <c r="I9" s="0" t="n">
        <v>0</v>
      </c>
      <c r="K9" s="0" t="s">
        <v>26</v>
      </c>
      <c r="M9" s="8" t="n">
        <v>0</v>
      </c>
      <c r="O9" s="8" t="n">
        <v>0</v>
      </c>
      <c r="R9" s="1" t="n">
        <v>0</v>
      </c>
    </row>
    <row r="10" customFormat="false" ht="13.8" hidden="false" customHeight="false" outlineLevel="0" collapsed="false">
      <c r="B10" s="0" t="s">
        <v>27</v>
      </c>
      <c r="D10" s="7"/>
      <c r="F10" s="7"/>
      <c r="I10" s="0" t="n">
        <v>0</v>
      </c>
      <c r="K10" s="0" t="s">
        <v>27</v>
      </c>
      <c r="M10" s="8" t="n">
        <v>0</v>
      </c>
      <c r="O10" s="8" t="n">
        <v>0</v>
      </c>
      <c r="R10" s="1" t="n">
        <v>0</v>
      </c>
    </row>
    <row r="11" customFormat="false" ht="13.8" hidden="false" customHeight="false" outlineLevel="0" collapsed="false">
      <c r="B11" s="0" t="s">
        <v>28</v>
      </c>
      <c r="D11" s="7"/>
      <c r="F11" s="7"/>
      <c r="I11" s="0" t="n">
        <v>0</v>
      </c>
      <c r="K11" s="0" t="s">
        <v>28</v>
      </c>
      <c r="M11" s="8" t="n">
        <v>0</v>
      </c>
      <c r="O11" s="8" t="n">
        <v>0</v>
      </c>
      <c r="R11" s="1" t="n">
        <v>0</v>
      </c>
    </row>
    <row r="12" customFormat="false" ht="13.8" hidden="false" customHeight="false" outlineLevel="0" collapsed="false">
      <c r="B12" s="0" t="s">
        <v>29</v>
      </c>
      <c r="D12" s="7"/>
      <c r="F12" s="7"/>
      <c r="I12" s="0" t="n">
        <v>0</v>
      </c>
      <c r="K12" s="0" t="s">
        <v>29</v>
      </c>
      <c r="M12" s="8" t="n">
        <v>0</v>
      </c>
      <c r="O12" s="8" t="n">
        <v>0</v>
      </c>
      <c r="R12" s="1" t="n">
        <v>0</v>
      </c>
    </row>
    <row r="13" customFormat="false" ht="13.8" hidden="false" customHeight="false" outlineLevel="0" collapsed="false">
      <c r="B13" s="0" t="s">
        <v>30</v>
      </c>
      <c r="D13" s="7"/>
      <c r="F13" s="7"/>
      <c r="I13" s="0" t="n">
        <v>0</v>
      </c>
      <c r="K13" s="0" t="s">
        <v>30</v>
      </c>
      <c r="M13" s="8" t="n">
        <v>0</v>
      </c>
      <c r="O13" s="8" t="n">
        <v>0</v>
      </c>
      <c r="R13" s="1" t="n">
        <v>0</v>
      </c>
    </row>
    <row r="14" customFormat="false" ht="13.8" hidden="false" customHeight="false" outlineLevel="0" collapsed="false">
      <c r="B14" s="0" t="s">
        <v>31</v>
      </c>
      <c r="D14" s="7"/>
      <c r="F14" s="7"/>
      <c r="I14" s="0" t="n">
        <v>0</v>
      </c>
      <c r="K14" s="0" t="s">
        <v>31</v>
      </c>
      <c r="M14" s="8" t="n">
        <v>0</v>
      </c>
      <c r="O14" s="8" t="n">
        <v>0</v>
      </c>
      <c r="R14" s="1" t="n">
        <v>0</v>
      </c>
    </row>
    <row r="15" customFormat="false" ht="13.8" hidden="false" customHeight="false" outlineLevel="0" collapsed="false">
      <c r="B15" s="0" t="s">
        <v>32</v>
      </c>
      <c r="D15" s="7"/>
      <c r="F15" s="7"/>
      <c r="I15" s="0" t="n">
        <v>0</v>
      </c>
      <c r="K15" s="0" t="s">
        <v>32</v>
      </c>
      <c r="M15" s="8" t="n">
        <v>0</v>
      </c>
      <c r="O15" s="8" t="n">
        <v>0</v>
      </c>
      <c r="R15" s="1" t="n">
        <v>0</v>
      </c>
    </row>
    <row r="16" customFormat="false" ht="13.8" hidden="false" customHeight="false" outlineLevel="0" collapsed="false">
      <c r="D16" s="7"/>
      <c r="R16" s="0"/>
    </row>
    <row r="17" customFormat="false" ht="12.75" hidden="false" customHeight="false" outlineLevel="0" collapsed="false">
      <c r="R17" s="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 t="s">
        <v>24</v>
      </c>
      <c r="O20" s="2" t="s">
        <v>2</v>
      </c>
      <c r="Q20" s="2" t="s">
        <v>25</v>
      </c>
      <c r="R20" s="0"/>
    </row>
    <row r="21" customFormat="false" ht="13.8" hidden="false" customHeight="false" outlineLevel="0" collapsed="false">
      <c r="B21" s="0" t="s">
        <v>26</v>
      </c>
      <c r="D21" s="8" t="n">
        <v>0</v>
      </c>
      <c r="F21" s="7"/>
      <c r="H21" s="7"/>
      <c r="I21" s="7"/>
      <c r="K21" s="0" t="s">
        <v>26</v>
      </c>
      <c r="M21" s="8" t="n">
        <v>0</v>
      </c>
      <c r="O21" s="8" t="n">
        <v>0</v>
      </c>
      <c r="R21" s="1" t="n">
        <v>0</v>
      </c>
    </row>
    <row r="22" customFormat="false" ht="13.8" hidden="false" customHeight="false" outlineLevel="0" collapsed="false">
      <c r="B22" s="0" t="s">
        <v>27</v>
      </c>
      <c r="D22" s="8" t="n">
        <v>0</v>
      </c>
      <c r="F22" s="7"/>
      <c r="H22" s="7"/>
      <c r="I22" s="7"/>
      <c r="K22" s="0" t="s">
        <v>27</v>
      </c>
      <c r="M22" s="8" t="n">
        <v>0</v>
      </c>
      <c r="O22" s="8" t="n">
        <v>0</v>
      </c>
      <c r="R22" s="1" t="n">
        <v>0</v>
      </c>
    </row>
    <row r="23" customFormat="false" ht="13.8" hidden="false" customHeight="false" outlineLevel="0" collapsed="false">
      <c r="B23" s="0" t="s">
        <v>28</v>
      </c>
      <c r="D23" s="8" t="n">
        <v>0</v>
      </c>
      <c r="F23" s="7"/>
      <c r="H23" s="7"/>
      <c r="I23" s="7"/>
      <c r="K23" s="0" t="s">
        <v>28</v>
      </c>
      <c r="M23" s="8" t="n">
        <v>0</v>
      </c>
      <c r="O23" s="8" t="n">
        <v>0</v>
      </c>
      <c r="R23" s="1" t="n">
        <v>0</v>
      </c>
    </row>
    <row r="24" customFormat="false" ht="13.8" hidden="false" customHeight="false" outlineLevel="0" collapsed="false">
      <c r="B24" s="0" t="s">
        <v>29</v>
      </c>
      <c r="D24" s="8" t="n">
        <v>0</v>
      </c>
      <c r="F24" s="7"/>
      <c r="H24" s="7"/>
      <c r="I24" s="7"/>
      <c r="K24" s="0" t="s">
        <v>29</v>
      </c>
      <c r="M24" s="8" t="n">
        <v>0</v>
      </c>
      <c r="O24" s="8" t="n">
        <v>0</v>
      </c>
      <c r="R24" s="1" t="n">
        <v>0</v>
      </c>
    </row>
    <row r="25" customFormat="false" ht="13.8" hidden="false" customHeight="false" outlineLevel="0" collapsed="false">
      <c r="B25" s="0" t="s">
        <v>30</v>
      </c>
      <c r="D25" s="8" t="n">
        <v>0</v>
      </c>
      <c r="F25" s="7"/>
      <c r="H25" s="7"/>
      <c r="I25" s="7"/>
      <c r="K25" s="0" t="s">
        <v>30</v>
      </c>
      <c r="M25" s="8" t="n">
        <v>0</v>
      </c>
      <c r="O25" s="8" t="n">
        <v>0</v>
      </c>
      <c r="R25" s="1" t="n">
        <v>0</v>
      </c>
    </row>
    <row r="26" customFormat="false" ht="13.8" hidden="false" customHeight="false" outlineLevel="0" collapsed="false">
      <c r="B26" s="0" t="s">
        <v>31</v>
      </c>
      <c r="D26" s="8" t="n">
        <v>0</v>
      </c>
      <c r="F26" s="7"/>
      <c r="H26" s="7"/>
      <c r="I26" s="7"/>
      <c r="K26" s="0" t="s">
        <v>31</v>
      </c>
      <c r="M26" s="8" t="n">
        <v>0</v>
      </c>
      <c r="O26" s="8" t="n">
        <v>0</v>
      </c>
      <c r="R26" s="1" t="n">
        <v>0</v>
      </c>
    </row>
    <row r="27" customFormat="false" ht="13.8" hidden="false" customHeight="false" outlineLevel="0" collapsed="false">
      <c r="B27" s="0" t="s">
        <v>32</v>
      </c>
      <c r="D27" s="8" t="n">
        <v>0</v>
      </c>
      <c r="F27" s="7"/>
      <c r="H27" s="7"/>
      <c r="I27" s="7"/>
      <c r="K27" s="0" t="s">
        <v>32</v>
      </c>
      <c r="M27" s="8" t="n">
        <v>0</v>
      </c>
      <c r="O27" s="8" t="n">
        <v>0</v>
      </c>
      <c r="R27" s="1" t="n">
        <v>0</v>
      </c>
    </row>
    <row r="28" customFormat="false" ht="12.75" hidden="false" customHeight="false" outlineLevel="0" collapsed="false">
      <c r="R28" s="0"/>
    </row>
    <row r="29" customFormat="false" ht="13.8" hidden="false" customHeight="false" outlineLevel="0" collapsed="false">
      <c r="B29" s="2" t="s">
        <v>33</v>
      </c>
      <c r="F29" s="2"/>
      <c r="R29" s="0"/>
    </row>
    <row r="30" customFormat="false" ht="12.75" hidden="false" customHeight="false" outlineLevel="0" collapsed="false">
      <c r="R30" s="0"/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 t="s">
        <v>2</v>
      </c>
      <c r="O32" s="2" t="s">
        <v>1</v>
      </c>
      <c r="Q32" s="2" t="s">
        <v>25</v>
      </c>
      <c r="R32" s="0"/>
    </row>
    <row r="33" customFormat="false" ht="13.8" hidden="false" customHeight="false" outlineLevel="0" collapsed="false">
      <c r="B33" s="0" t="s">
        <v>26</v>
      </c>
      <c r="D33" s="8" t="n">
        <v>0</v>
      </c>
      <c r="F33" s="7"/>
      <c r="H33" s="7"/>
      <c r="I33" s="7"/>
      <c r="K33" s="0" t="s">
        <v>26</v>
      </c>
      <c r="M33" s="8" t="n">
        <v>0</v>
      </c>
      <c r="O33" s="8" t="n">
        <v>0</v>
      </c>
      <c r="R33" s="1" t="n">
        <v>0</v>
      </c>
    </row>
    <row r="34" customFormat="false" ht="13.8" hidden="false" customHeight="false" outlineLevel="0" collapsed="false">
      <c r="B34" s="0" t="s">
        <v>27</v>
      </c>
      <c r="D34" s="8" t="n">
        <v>0</v>
      </c>
      <c r="F34" s="7"/>
      <c r="H34" s="7"/>
      <c r="I34" s="7"/>
      <c r="K34" s="0" t="s">
        <v>27</v>
      </c>
      <c r="M34" s="8" t="n">
        <v>0</v>
      </c>
      <c r="O34" s="8" t="n">
        <v>0</v>
      </c>
      <c r="R34" s="1" t="n">
        <v>0</v>
      </c>
    </row>
    <row r="35" customFormat="false" ht="13.8" hidden="false" customHeight="false" outlineLevel="0" collapsed="false">
      <c r="B35" s="0" t="s">
        <v>28</v>
      </c>
      <c r="D35" s="8" t="n">
        <v>0</v>
      </c>
      <c r="F35" s="7"/>
      <c r="H35" s="7"/>
      <c r="I35" s="7"/>
      <c r="K35" s="0" t="s">
        <v>28</v>
      </c>
      <c r="M35" s="8" t="n">
        <v>0</v>
      </c>
      <c r="O35" s="8" t="n">
        <v>0</v>
      </c>
      <c r="R35" s="1" t="n">
        <v>0</v>
      </c>
    </row>
    <row r="36" customFormat="false" ht="13.8" hidden="false" customHeight="false" outlineLevel="0" collapsed="false">
      <c r="B36" s="0" t="s">
        <v>29</v>
      </c>
      <c r="D36" s="8" t="n">
        <v>0</v>
      </c>
      <c r="F36" s="7"/>
      <c r="H36" s="7"/>
      <c r="I36" s="7"/>
      <c r="K36" s="0" t="s">
        <v>29</v>
      </c>
      <c r="M36" s="8" t="n">
        <v>0</v>
      </c>
      <c r="O36" s="8" t="n">
        <v>0</v>
      </c>
      <c r="R36" s="1" t="n">
        <v>0</v>
      </c>
    </row>
    <row r="37" customFormat="false" ht="13.8" hidden="false" customHeight="false" outlineLevel="0" collapsed="false">
      <c r="B37" s="0" t="s">
        <v>30</v>
      </c>
      <c r="D37" s="8" t="n">
        <v>0</v>
      </c>
      <c r="F37" s="7"/>
      <c r="H37" s="7"/>
      <c r="I37" s="7"/>
      <c r="K37" s="0" t="s">
        <v>30</v>
      </c>
      <c r="M37" s="8" t="n">
        <v>0</v>
      </c>
      <c r="O37" s="8" t="n">
        <v>0</v>
      </c>
      <c r="R37" s="1" t="n">
        <v>0</v>
      </c>
    </row>
    <row r="38" customFormat="false" ht="13.8" hidden="false" customHeight="false" outlineLevel="0" collapsed="false">
      <c r="B38" s="0" t="s">
        <v>31</v>
      </c>
      <c r="D38" s="8" t="n">
        <v>0</v>
      </c>
      <c r="F38" s="7"/>
      <c r="H38" s="7"/>
      <c r="I38" s="7"/>
      <c r="K38" s="0" t="s">
        <v>31</v>
      </c>
      <c r="M38" s="8" t="n">
        <v>0</v>
      </c>
      <c r="O38" s="8" t="n">
        <v>0</v>
      </c>
      <c r="R38" s="1" t="n">
        <v>0</v>
      </c>
    </row>
    <row r="39" customFormat="false" ht="13.8" hidden="false" customHeight="false" outlineLevel="0" collapsed="false">
      <c r="B39" s="0" t="s">
        <v>32</v>
      </c>
      <c r="D39" s="8" t="n">
        <v>0</v>
      </c>
      <c r="F39" s="7"/>
      <c r="H39" s="7"/>
      <c r="I39" s="7"/>
      <c r="K39" s="0" t="s">
        <v>32</v>
      </c>
      <c r="M39" s="8" t="n">
        <v>0</v>
      </c>
      <c r="O39" s="8" t="n">
        <v>0</v>
      </c>
      <c r="R39" s="1" t="n">
        <v>0</v>
      </c>
    </row>
    <row r="40" customFormat="false" ht="12.75" hidden="false" customHeight="false" outlineLevel="0" collapsed="false">
      <c r="R40" s="0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 t="s">
        <v>24</v>
      </c>
      <c r="O44" s="2" t="s">
        <v>3</v>
      </c>
      <c r="Q44" s="2" t="s">
        <v>25</v>
      </c>
      <c r="R44" s="0"/>
    </row>
    <row r="45" customFormat="false" ht="13.8" hidden="false" customHeight="false" outlineLevel="0" collapsed="false">
      <c r="B45" s="0" t="s">
        <v>26</v>
      </c>
      <c r="D45" s="8" t="n">
        <v>0</v>
      </c>
      <c r="F45" s="7"/>
      <c r="H45" s="7"/>
      <c r="I45" s="7"/>
      <c r="K45" s="0" t="s">
        <v>26</v>
      </c>
      <c r="M45" s="8" t="n">
        <v>0</v>
      </c>
      <c r="O45" s="8" t="n">
        <v>0</v>
      </c>
      <c r="R45" s="1" t="n">
        <v>0</v>
      </c>
    </row>
    <row r="46" customFormat="false" ht="13.8" hidden="false" customHeight="false" outlineLevel="0" collapsed="false">
      <c r="B46" s="0" t="s">
        <v>27</v>
      </c>
      <c r="D46" s="8" t="n">
        <v>0</v>
      </c>
      <c r="F46" s="7"/>
      <c r="H46" s="7"/>
      <c r="I46" s="7"/>
      <c r="K46" s="0" t="s">
        <v>27</v>
      </c>
      <c r="M46" s="8" t="n">
        <v>0</v>
      </c>
      <c r="O46" s="8" t="n">
        <v>0</v>
      </c>
      <c r="R46" s="1" t="n">
        <v>0</v>
      </c>
    </row>
    <row r="47" customFormat="false" ht="13.8" hidden="false" customHeight="false" outlineLevel="0" collapsed="false">
      <c r="B47" s="0" t="s">
        <v>28</v>
      </c>
      <c r="D47" s="8" t="n">
        <v>0</v>
      </c>
      <c r="F47" s="7"/>
      <c r="H47" s="7"/>
      <c r="I47" s="7"/>
      <c r="K47" s="0" t="s">
        <v>28</v>
      </c>
      <c r="M47" s="8" t="n">
        <v>0</v>
      </c>
      <c r="O47" s="8" t="n">
        <v>0</v>
      </c>
      <c r="R47" s="1" t="n">
        <v>0</v>
      </c>
    </row>
    <row r="48" customFormat="false" ht="13.8" hidden="false" customHeight="false" outlineLevel="0" collapsed="false">
      <c r="B48" s="0" t="s">
        <v>29</v>
      </c>
      <c r="D48" s="8" t="n">
        <v>0</v>
      </c>
      <c r="F48" s="7"/>
      <c r="H48" s="7"/>
      <c r="I48" s="7"/>
      <c r="K48" s="0" t="s">
        <v>29</v>
      </c>
      <c r="M48" s="8" t="n">
        <v>0</v>
      </c>
      <c r="O48" s="8" t="n">
        <v>0</v>
      </c>
      <c r="R48" s="1" t="n">
        <v>0</v>
      </c>
    </row>
    <row r="49" customFormat="false" ht="13.8" hidden="false" customHeight="false" outlineLevel="0" collapsed="false">
      <c r="B49" s="0" t="s">
        <v>30</v>
      </c>
      <c r="D49" s="8" t="n">
        <v>0</v>
      </c>
      <c r="F49" s="7"/>
      <c r="H49" s="7"/>
      <c r="I49" s="7"/>
      <c r="K49" s="0" t="s">
        <v>30</v>
      </c>
      <c r="M49" s="8" t="n">
        <v>0</v>
      </c>
      <c r="O49" s="8" t="n">
        <v>0</v>
      </c>
      <c r="R49" s="1" t="n">
        <v>0</v>
      </c>
    </row>
    <row r="50" customFormat="false" ht="13.8" hidden="false" customHeight="false" outlineLevel="0" collapsed="false">
      <c r="B50" s="0" t="s">
        <v>31</v>
      </c>
      <c r="D50" s="8" t="n">
        <v>0</v>
      </c>
      <c r="F50" s="7"/>
      <c r="H50" s="7"/>
      <c r="I50" s="7"/>
      <c r="K50" s="0" t="s">
        <v>31</v>
      </c>
      <c r="M50" s="8" t="n">
        <v>0</v>
      </c>
      <c r="O50" s="8" t="n">
        <v>0</v>
      </c>
      <c r="R50" s="1" t="n">
        <v>0</v>
      </c>
    </row>
    <row r="51" customFormat="false" ht="13.8" hidden="false" customHeight="false" outlineLevel="0" collapsed="false">
      <c r="B51" s="0" t="s">
        <v>32</v>
      </c>
      <c r="D51" s="8" t="n">
        <v>0</v>
      </c>
      <c r="F51" s="7"/>
      <c r="H51" s="7"/>
      <c r="I51" s="7"/>
      <c r="K51" s="0" t="s">
        <v>32</v>
      </c>
      <c r="M51" s="8" t="n">
        <v>0</v>
      </c>
      <c r="O51" s="8" t="n">
        <v>0</v>
      </c>
      <c r="R51" s="1" t="n">
        <v>0</v>
      </c>
    </row>
    <row r="52" customFormat="false" ht="12.75" hidden="false" customHeight="false" outlineLevel="0" collapsed="false">
      <c r="R52" s="0"/>
    </row>
    <row r="56" customFormat="false" ht="13.8" hidden="false" customHeight="false" outlineLevel="0" collapsed="false">
      <c r="M56" s="2" t="s">
        <v>3</v>
      </c>
      <c r="O56" s="2" t="s">
        <v>2</v>
      </c>
      <c r="Q56" s="2" t="s">
        <v>25</v>
      </c>
      <c r="R56" s="0"/>
    </row>
    <row r="57" customFormat="false" ht="13.8" hidden="false" customHeight="false" outlineLevel="0" collapsed="false">
      <c r="K57" s="0" t="s">
        <v>26</v>
      </c>
      <c r="M57" s="8" t="n">
        <v>0</v>
      </c>
      <c r="O57" s="8" t="n">
        <v>0</v>
      </c>
      <c r="R57" s="1" t="n">
        <v>0</v>
      </c>
    </row>
    <row r="58" customFormat="false" ht="13.8" hidden="false" customHeight="false" outlineLevel="0" collapsed="false">
      <c r="K58" s="0" t="s">
        <v>27</v>
      </c>
      <c r="M58" s="8" t="n">
        <v>0</v>
      </c>
      <c r="O58" s="8" t="n">
        <v>0</v>
      </c>
      <c r="R58" s="1" t="n">
        <v>0</v>
      </c>
    </row>
    <row r="59" customFormat="false" ht="13.8" hidden="false" customHeight="false" outlineLevel="0" collapsed="false">
      <c r="K59" s="0" t="s">
        <v>28</v>
      </c>
      <c r="M59" s="8" t="n">
        <v>0</v>
      </c>
      <c r="O59" s="8" t="n">
        <v>0</v>
      </c>
      <c r="R59" s="1" t="n">
        <v>0</v>
      </c>
    </row>
    <row r="60" customFormat="false" ht="13.8" hidden="false" customHeight="false" outlineLevel="0" collapsed="false">
      <c r="K60" s="0" t="s">
        <v>29</v>
      </c>
      <c r="M60" s="8" t="n">
        <v>0</v>
      </c>
      <c r="O60" s="8" t="n">
        <v>0</v>
      </c>
      <c r="R60" s="1" t="n">
        <v>0</v>
      </c>
    </row>
    <row r="61" customFormat="false" ht="13.8" hidden="false" customHeight="false" outlineLevel="0" collapsed="false">
      <c r="K61" s="0" t="s">
        <v>30</v>
      </c>
      <c r="M61" s="8" t="n">
        <v>0</v>
      </c>
      <c r="O61" s="8" t="n">
        <v>0</v>
      </c>
      <c r="R61" s="1" t="n">
        <v>0</v>
      </c>
    </row>
    <row r="62" customFormat="false" ht="13.8" hidden="false" customHeight="false" outlineLevel="0" collapsed="false">
      <c r="K62" s="0" t="s">
        <v>31</v>
      </c>
      <c r="M62" s="8" t="n">
        <v>0</v>
      </c>
      <c r="O62" s="8" t="n">
        <v>0</v>
      </c>
      <c r="R62" s="1" t="n">
        <v>0</v>
      </c>
    </row>
    <row r="63" customFormat="false" ht="13.8" hidden="false" customHeight="false" outlineLevel="0" collapsed="false">
      <c r="K63" s="0" t="s">
        <v>32</v>
      </c>
      <c r="M63" s="8" t="n">
        <v>0</v>
      </c>
      <c r="O63" s="8" t="n">
        <v>0</v>
      </c>
      <c r="R63" s="1" t="n">
        <v>0</v>
      </c>
    </row>
    <row r="64" customFormat="false" ht="12.75" hidden="false" customHeight="false" outlineLevel="0" collapsed="false">
      <c r="R64" s="0"/>
    </row>
    <row r="68" customFormat="false" ht="13.8" hidden="false" customHeight="false" outlineLevel="0" collapsed="false">
      <c r="M68" s="2" t="s">
        <v>3</v>
      </c>
      <c r="O68" s="2" t="s">
        <v>1</v>
      </c>
      <c r="Q68" s="2" t="s">
        <v>25</v>
      </c>
      <c r="R68" s="0"/>
    </row>
    <row r="69" customFormat="false" ht="13.8" hidden="false" customHeight="false" outlineLevel="0" collapsed="false">
      <c r="K69" s="0" t="s">
        <v>26</v>
      </c>
      <c r="M69" s="8" t="n">
        <v>0</v>
      </c>
      <c r="O69" s="8" t="n">
        <v>0</v>
      </c>
      <c r="R69" s="1" t="n">
        <v>0</v>
      </c>
    </row>
    <row r="70" customFormat="false" ht="13.8" hidden="false" customHeight="false" outlineLevel="0" collapsed="false">
      <c r="K70" s="0" t="s">
        <v>27</v>
      </c>
      <c r="M70" s="8" t="n">
        <v>0</v>
      </c>
      <c r="O70" s="8" t="n">
        <v>0</v>
      </c>
      <c r="R70" s="1" t="n">
        <v>0</v>
      </c>
    </row>
    <row r="71" customFormat="false" ht="13.8" hidden="false" customHeight="false" outlineLevel="0" collapsed="false">
      <c r="K71" s="0" t="s">
        <v>28</v>
      </c>
      <c r="M71" s="8" t="n">
        <v>0</v>
      </c>
      <c r="O71" s="8" t="n">
        <v>0</v>
      </c>
      <c r="R71" s="1" t="n">
        <v>0</v>
      </c>
    </row>
    <row r="72" customFormat="false" ht="13.8" hidden="false" customHeight="false" outlineLevel="0" collapsed="false">
      <c r="K72" s="0" t="s">
        <v>29</v>
      </c>
      <c r="M72" s="8" t="n">
        <v>0</v>
      </c>
      <c r="O72" s="8" t="n">
        <v>0</v>
      </c>
      <c r="R72" s="1" t="n">
        <v>0</v>
      </c>
    </row>
    <row r="73" customFormat="false" ht="13.8" hidden="false" customHeight="false" outlineLevel="0" collapsed="false">
      <c r="K73" s="0" t="s">
        <v>30</v>
      </c>
      <c r="M73" s="8" t="n">
        <v>0</v>
      </c>
      <c r="O73" s="8" t="n">
        <v>0</v>
      </c>
      <c r="R73" s="1" t="n">
        <v>0</v>
      </c>
    </row>
    <row r="74" customFormat="false" ht="13.8" hidden="false" customHeight="false" outlineLevel="0" collapsed="false">
      <c r="K74" s="0" t="s">
        <v>31</v>
      </c>
      <c r="M74" s="8" t="n">
        <v>0</v>
      </c>
      <c r="O74" s="8" t="n">
        <v>0</v>
      </c>
      <c r="R74" s="1" t="n">
        <v>0</v>
      </c>
    </row>
    <row r="75" customFormat="false" ht="13.8" hidden="false" customHeight="false" outlineLevel="0" collapsed="false">
      <c r="K75" s="0" t="s">
        <v>32</v>
      </c>
      <c r="M75" s="8" t="n">
        <v>0</v>
      </c>
      <c r="O75" s="8" t="n">
        <v>0</v>
      </c>
      <c r="R75" s="1" t="n"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0.893023255814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9.7953488372093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1E-013</v>
      </c>
      <c r="C2" s="1" t="n">
        <v>1E-013</v>
      </c>
      <c r="D2" s="1" t="n">
        <v>1E-013</v>
      </c>
      <c r="E2" s="1" t="n">
        <v>1E-013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75.4085828722104</v>
      </c>
      <c r="F9" s="8" t="n">
        <v>0</v>
      </c>
      <c r="I9" s="0" t="n">
        <v>-2585.11543125524</v>
      </c>
      <c r="K9" s="0" t="s">
        <v>26</v>
      </c>
      <c r="M9" s="10" t="n">
        <f aca="false">('End tol. 1e-14'!D9-D9)*1000000</f>
        <v>1.79909420694457E-005</v>
      </c>
      <c r="N9" s="0" t="s">
        <v>36</v>
      </c>
      <c r="Q9" s="0" t="s">
        <v>37</v>
      </c>
      <c r="R9" s="11" t="n">
        <f aca="false">SQRT(D9*D9+D10*D10+D11*D11)</f>
        <v>3875.16787043441</v>
      </c>
      <c r="S9" s="11"/>
      <c r="T9" s="12" t="n">
        <f aca="false">('End tol. 1e-14'!N9-R9)*1000000</f>
        <v>3.09228198602796E-005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3085.23304980624</v>
      </c>
      <c r="F10" s="8" t="n">
        <v>0</v>
      </c>
      <c r="I10" s="0" t="n">
        <v>693.23914477085</v>
      </c>
      <c r="K10" s="0" t="s">
        <v>27</v>
      </c>
      <c r="M10" s="10" t="n">
        <f aca="false">('End tol. 1e-14'!D10-D10)*1000000</f>
        <v>-3.00133251585066E-005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-2343.62467090182</v>
      </c>
      <c r="F11" s="8" t="n">
        <v>0</v>
      </c>
      <c r="I11" s="0" t="n">
        <v>2677.74279718464</v>
      </c>
      <c r="K11" s="0" t="s">
        <v>28</v>
      </c>
      <c r="M11" s="10" t="n">
        <f aca="false">('End tol. 1e-14'!D11-D11)*1000000</f>
        <v>-9.00399754755199E-005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0.0968693659441325</v>
      </c>
      <c r="F12" s="8" t="n">
        <v>0</v>
      </c>
      <c r="I12" s="0" t="n">
        <v>-0.863781336985124</v>
      </c>
      <c r="K12" s="0" t="s">
        <v>29</v>
      </c>
      <c r="M12" s="10" t="n">
        <f aca="false">('End tol. 1e-14'!D12-D12)*1000000</f>
        <v>5.08065811644087E-008</v>
      </c>
      <c r="N12" s="0" t="s">
        <v>39</v>
      </c>
      <c r="Q12" s="0" t="s">
        <v>40</v>
      </c>
      <c r="R12" s="13" t="n">
        <f aca="false">SQRT(D12*D12+D13*D13+D14*D14)</f>
        <v>2.78931635700488</v>
      </c>
      <c r="T12" s="12" t="n">
        <f aca="false">('End tol. 1e-14'!N12-R12)*1000000</f>
        <v>3.33955085807247E-007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-1.49354931593208</v>
      </c>
      <c r="F13" s="8" t="n">
        <v>0</v>
      </c>
      <c r="I13" s="0" t="n">
        <v>-3.09149303020565</v>
      </c>
      <c r="K13" s="0" t="s">
        <v>30</v>
      </c>
      <c r="M13" s="10" t="n">
        <f aca="false">('End tol. 1e-14'!D13-D13)*1000000</f>
        <v>-9.99200722162641E-008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-2.35376560138757</v>
      </c>
      <c r="F14" s="8" t="n">
        <v>0</v>
      </c>
      <c r="I14" s="0" t="n">
        <v>0.0276040016166408</v>
      </c>
      <c r="K14" s="0" t="s">
        <v>31</v>
      </c>
      <c r="M14" s="10" t="n">
        <f aca="false">('End tol. 1e-14'!D14-D14)*1000000</f>
        <v>-3.29958282918597E-007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95.9179763721001</v>
      </c>
      <c r="F15" s="8" t="n">
        <v>0</v>
      </c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41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0.14</v>
      </c>
      <c r="E18" s="9" t="n">
        <v>0.147162946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-2585.11543125524</v>
      </c>
      <c r="F21" s="9" t="n">
        <v>75.4085828723491</v>
      </c>
      <c r="H21" s="9" t="n">
        <v>0.999999999998161</v>
      </c>
      <c r="I21" s="9" t="n">
        <v>-1.38697942020372E-010</v>
      </c>
      <c r="K21" s="0" t="s">
        <v>26</v>
      </c>
      <c r="M21" s="10" t="n">
        <f aca="false">('End tol. 1e-14'!F21-F21)*1000000</f>
        <v>-3.98046040572808E-005</v>
      </c>
      <c r="N21" s="0" t="s">
        <v>36</v>
      </c>
      <c r="Q21" s="0" t="s">
        <v>37</v>
      </c>
      <c r="R21" s="11" t="n">
        <f aca="false">SQRT(F21*F21+F22*F22+F23*F23)</f>
        <v>3875.16787043219</v>
      </c>
      <c r="T21" s="12" t="n">
        <f aca="false">('End tol. 1e-14'!N21-R21)*1000000</f>
        <v>0.00174122760654427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693.23914477085</v>
      </c>
      <c r="F22" s="9" t="n">
        <v>3085.23304980228</v>
      </c>
      <c r="H22" s="9" t="n">
        <v>1.00000000000128</v>
      </c>
      <c r="I22" s="9" t="n">
        <v>3.95584720536135E-009</v>
      </c>
      <c r="K22" s="0" t="s">
        <v>27</v>
      </c>
      <c r="M22" s="10" t="n">
        <f aca="false">('End tol. 1e-14'!F22-F22)*1000000</f>
        <v>0.00290992829832248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2677.74279718464</v>
      </c>
      <c r="F23" s="9" t="n">
        <v>-2343.62467090336</v>
      </c>
      <c r="H23" s="9" t="n">
        <v>0.999999999999342</v>
      </c>
      <c r="I23" s="9" t="n">
        <v>1.54295776155777E-009</v>
      </c>
      <c r="K23" s="0" t="s">
        <v>28</v>
      </c>
      <c r="M23" s="10" t="n">
        <f aca="false">('End tol. 1e-14'!F23-F23)*1000000</f>
        <v>0.000949967216001824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-0.863781336985124</v>
      </c>
      <c r="F24" s="9" t="n">
        <v>0.0968693659442683</v>
      </c>
      <c r="H24" s="9" t="n">
        <v>0.999999999998598</v>
      </c>
      <c r="I24" s="9" t="n">
        <v>-1.35794153699464E-013</v>
      </c>
      <c r="K24" s="0" t="s">
        <v>29</v>
      </c>
      <c r="M24" s="10" t="n">
        <f aca="false">('End tol. 1e-14'!F24-F24)*1000000</f>
        <v>-1.55014889813287E-008</v>
      </c>
      <c r="N24" s="0" t="s">
        <v>39</v>
      </c>
      <c r="Q24" s="0" t="s">
        <v>40</v>
      </c>
      <c r="R24" s="14" t="n">
        <f aca="false">SQRT(F24*F24+F25*F25+F26*F26)</f>
        <v>2.78931635700852</v>
      </c>
      <c r="T24" s="12" t="n">
        <f aca="false">('End tol. 1e-14'!N24-R24)*1000000</f>
        <v>-2.31104024805973E-006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-3.09149303020565</v>
      </c>
      <c r="F25" s="9" t="n">
        <v>-1.4935493159378</v>
      </c>
      <c r="H25" s="9" t="n">
        <v>0.999999999996171</v>
      </c>
      <c r="I25" s="9" t="n">
        <v>5.71875879984418E-012</v>
      </c>
      <c r="K25" s="0" t="s">
        <v>30</v>
      </c>
      <c r="M25" s="10" t="n">
        <f aca="false">('End tol. 1e-14'!F25-F25)*1000000</f>
        <v>4.21995771660022E-006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0.0276040016166408</v>
      </c>
      <c r="F26" s="9" t="n">
        <v>-2.35376560138825</v>
      </c>
      <c r="H26" s="9" t="n">
        <v>0.999999999999712</v>
      </c>
      <c r="I26" s="9" t="n">
        <v>6.76791955811495E-013</v>
      </c>
      <c r="K26" s="0" t="s">
        <v>31</v>
      </c>
      <c r="M26" s="10" t="n">
        <f aca="false">('End tol. 1e-14'!F26-F26)*1000000</f>
        <v>5.99520433297585E-008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95.9179763721005</v>
      </c>
      <c r="H27" s="9" t="n">
        <v>0.999999999999995</v>
      </c>
      <c r="I27" s="9" t="n">
        <v>-4.40536496171262E-013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56</v>
      </c>
      <c r="G29" s="0" t="n">
        <v>728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0.01</v>
      </c>
      <c r="G30" s="9" t="n">
        <v>0.005612618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-2585.11543125524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693.23914477085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2677.74279718464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-0.863781336985124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-3.09149303020565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0.0276040016166408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-2585.11543125524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693.23914477085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2677.74279718464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-0.863781336985124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-3.09149303020565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0.0276040016166408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7" min="6" style="0" width="8.49767441860465"/>
    <col collapsed="false" hidden="false" max="8" min="8" style="0" width="8.6"/>
    <col collapsed="false" hidden="false" max="12" min="9" style="0" width="8.49767441860465"/>
    <col collapsed="false" hidden="false" max="13" min="13" style="0" width="12.2976744186047"/>
    <col collapsed="false" hidden="false" max="14" min="14" style="0" width="18.6"/>
    <col collapsed="false" hidden="false" max="15" min="15" style="0" width="8.49767441860465"/>
    <col collapsed="false" hidden="false" max="16" min="16" style="0" width="9.69767441860465"/>
    <col collapsed="false" hidden="false" max="17" min="17" style="0" width="8.49767441860465"/>
    <col collapsed="false" hidden="false" max="18" min="18" style="1" width="8.49767441860465"/>
    <col collapsed="false" hidden="false" max="25" min="19" style="0" width="8.49767441860465"/>
    <col collapsed="false" hidden="false" max="1025" min="26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1E-014</v>
      </c>
      <c r="C2" s="1" t="n">
        <v>1E-014</v>
      </c>
      <c r="D2" s="1" t="n">
        <v>1E-014</v>
      </c>
      <c r="E2" s="1" t="n">
        <v>1E-014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V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P8" s="0" t="s">
        <v>35</v>
      </c>
      <c r="T8" s="2"/>
    </row>
    <row r="9" customFormat="false" ht="14.15" hidden="false" customHeight="false" outlineLevel="0" collapsed="false">
      <c r="B9" s="0" t="s">
        <v>26</v>
      </c>
      <c r="D9" s="9" t="n">
        <v>75.4085828722284</v>
      </c>
      <c r="F9" s="8" t="n">
        <v>0</v>
      </c>
      <c r="I9" s="0" t="n">
        <v>-2585.11543125509</v>
      </c>
      <c r="K9" s="0" t="s">
        <v>26</v>
      </c>
      <c r="M9" s="0" t="s">
        <v>37</v>
      </c>
      <c r="N9" s="11" t="n">
        <f aca="false">SQRT(D9*D9+D10*D10+D11*D11)</f>
        <v>3875.16787043444</v>
      </c>
      <c r="O9" s="11"/>
      <c r="P9" s="12" t="n">
        <f aca="false">('End tol. 1e-15'!N9-N9)*1000000</f>
        <v>6.23003870714456E-005</v>
      </c>
      <c r="Q9" s="0" t="s">
        <v>38</v>
      </c>
      <c r="T9" s="7"/>
    </row>
    <row r="10" customFormat="false" ht="14.15" hidden="false" customHeight="false" outlineLevel="0" collapsed="false">
      <c r="B10" s="0" t="s">
        <v>27</v>
      </c>
      <c r="D10" s="9" t="n">
        <v>3085.23304980621</v>
      </c>
      <c r="F10" s="8" t="n">
        <v>0</v>
      </c>
      <c r="I10" s="0" t="n">
        <v>693.239144770709</v>
      </c>
      <c r="K10" s="0" t="s">
        <v>27</v>
      </c>
      <c r="N10" s="11"/>
      <c r="P10" s="1"/>
      <c r="T10" s="7"/>
      <c r="V10" s="7"/>
    </row>
    <row r="11" customFormat="false" ht="14.15" hidden="false" customHeight="false" outlineLevel="0" collapsed="false">
      <c r="B11" s="0" t="s">
        <v>28</v>
      </c>
      <c r="D11" s="9" t="n">
        <v>-2343.62467090191</v>
      </c>
      <c r="F11" s="8" t="n">
        <v>0</v>
      </c>
      <c r="I11" s="0" t="n">
        <v>2677.74279718443</v>
      </c>
      <c r="K11" s="0" t="s">
        <v>28</v>
      </c>
      <c r="N11" s="1"/>
      <c r="P11" s="1"/>
      <c r="T11" s="7"/>
    </row>
    <row r="12" customFormat="false" ht="14.15" hidden="false" customHeight="false" outlineLevel="0" collapsed="false">
      <c r="B12" s="0" t="s">
        <v>29</v>
      </c>
      <c r="D12" s="9" t="n">
        <v>0.0968693659441833</v>
      </c>
      <c r="F12" s="8" t="n">
        <v>0</v>
      </c>
      <c r="I12" s="0" t="n">
        <v>-0.863781336984915</v>
      </c>
      <c r="K12" s="0" t="s">
        <v>29</v>
      </c>
      <c r="M12" s="0" t="s">
        <v>40</v>
      </c>
      <c r="N12" s="14" t="n">
        <f aca="false">SQRT(D12*D12+D13*D13+D14*D14)</f>
        <v>2.78931635700522</v>
      </c>
      <c r="P12" s="12" t="n">
        <f aca="false">('End tol. 1e-14'!N12-N12)*1000000</f>
        <v>0</v>
      </c>
      <c r="Q12" s="0" t="s">
        <v>41</v>
      </c>
      <c r="T12" s="7"/>
    </row>
    <row r="13" customFormat="false" ht="14.15" hidden="false" customHeight="false" outlineLevel="0" collapsed="false">
      <c r="B13" s="0" t="s">
        <v>30</v>
      </c>
      <c r="D13" s="9" t="n">
        <v>-1.49354931593218</v>
      </c>
      <c r="F13" s="8" t="n">
        <v>0</v>
      </c>
      <c r="I13" s="0" t="n">
        <v>-3.09149303020583</v>
      </c>
      <c r="K13" s="0" t="s">
        <v>30</v>
      </c>
      <c r="N13" s="1"/>
      <c r="P13" s="1"/>
      <c r="T13" s="7"/>
      <c r="V13" s="7"/>
    </row>
    <row r="14" customFormat="false" ht="14.15" hidden="false" customHeight="false" outlineLevel="0" collapsed="false">
      <c r="B14" s="0" t="s">
        <v>31</v>
      </c>
      <c r="D14" s="9" t="n">
        <v>-2.3537656013879</v>
      </c>
      <c r="F14" s="8" t="n">
        <v>0</v>
      </c>
      <c r="I14" s="0" t="n">
        <v>0.0276040016163985</v>
      </c>
      <c r="K14" s="0" t="s">
        <v>31</v>
      </c>
      <c r="N14" s="1"/>
      <c r="P14" s="1"/>
      <c r="T14" s="7"/>
    </row>
    <row r="15" customFormat="false" ht="14.15" hidden="false" customHeight="false" outlineLevel="0" collapsed="false">
      <c r="B15" s="0" t="s">
        <v>32</v>
      </c>
      <c r="D15" s="9" t="n">
        <v>95.9179763721001</v>
      </c>
      <c r="F15" s="8" t="n">
        <v>0</v>
      </c>
      <c r="I15" s="0" t="n">
        <v>65.3288926391767</v>
      </c>
      <c r="K15" s="0" t="s">
        <v>32</v>
      </c>
      <c r="N15" s="1"/>
      <c r="P15" s="1"/>
      <c r="T15" s="7"/>
    </row>
    <row r="17" customFormat="false" ht="13.8" hidden="false" customHeight="false" outlineLevel="0" collapsed="false">
      <c r="B17" s="2" t="s">
        <v>33</v>
      </c>
      <c r="D17" s="2" t="n">
        <v>45</v>
      </c>
      <c r="F17" s="2" t="n">
        <v>0</v>
      </c>
    </row>
    <row r="18" customFormat="false" ht="14.15" hidden="false" customHeight="false" outlineLevel="0" collapsed="false">
      <c r="B18" s="2" t="s">
        <v>42</v>
      </c>
      <c r="D18" s="2" t="n">
        <v>0.15</v>
      </c>
      <c r="E18" s="9" t="n">
        <v>0.157916171</v>
      </c>
      <c r="F18" s="0" t="s">
        <v>43</v>
      </c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/>
      <c r="O20" s="2"/>
      <c r="Q20" s="2"/>
      <c r="T20" s="2"/>
    </row>
    <row r="21" customFormat="false" ht="14.15" hidden="false" customHeight="false" outlineLevel="0" collapsed="false">
      <c r="B21" s="0" t="s">
        <v>26</v>
      </c>
      <c r="D21" s="8" t="n">
        <v>-2585.11543125509</v>
      </c>
      <c r="F21" s="9" t="n">
        <v>75.4085828723093</v>
      </c>
      <c r="H21" s="9" t="n">
        <v>0.999999999998927</v>
      </c>
      <c r="I21" s="9" t="n">
        <v>-8.09166067483602E-011</v>
      </c>
      <c r="K21" s="0" t="s">
        <v>26</v>
      </c>
      <c r="M21" s="0" t="s">
        <v>37</v>
      </c>
      <c r="N21" s="11" t="n">
        <f aca="false">SQRT(F21*F21+F22*F22+F23*F23)</f>
        <v>3875.16787043393</v>
      </c>
      <c r="T21" s="7"/>
    </row>
    <row r="22" customFormat="false" ht="14.15" hidden="false" customHeight="false" outlineLevel="0" collapsed="false">
      <c r="B22" s="0" t="s">
        <v>27</v>
      </c>
      <c r="D22" s="8" t="n">
        <v>693.239144770709</v>
      </c>
      <c r="F22" s="9" t="n">
        <v>3085.23304980519</v>
      </c>
      <c r="H22" s="9" t="n">
        <v>1.00000000000033</v>
      </c>
      <c r="I22" s="9" t="n">
        <v>1.02090780274011E-009</v>
      </c>
      <c r="K22" s="0" t="s">
        <v>27</v>
      </c>
      <c r="N22" s="1"/>
      <c r="T22" s="7"/>
      <c r="V22" s="7"/>
    </row>
    <row r="23" customFormat="false" ht="14.15" hidden="false" customHeight="false" outlineLevel="0" collapsed="false">
      <c r="B23" s="0" t="s">
        <v>28</v>
      </c>
      <c r="D23" s="8" t="n">
        <v>2677.74279718443</v>
      </c>
      <c r="F23" s="9" t="n">
        <v>-2343.62467090241</v>
      </c>
      <c r="H23" s="9" t="n">
        <v>0.999999999999783</v>
      </c>
      <c r="I23" s="9" t="n">
        <v>5.0795279094018E-010</v>
      </c>
      <c r="K23" s="0" t="s">
        <v>28</v>
      </c>
      <c r="N23" s="1"/>
      <c r="T23" s="7"/>
    </row>
    <row r="24" customFormat="false" ht="14.15" hidden="false" customHeight="false" outlineLevel="0" collapsed="false">
      <c r="B24" s="0" t="s">
        <v>29</v>
      </c>
      <c r="D24" s="8" t="n">
        <v>-0.863781336984915</v>
      </c>
      <c r="F24" s="9" t="n">
        <v>0.0968693659442528</v>
      </c>
      <c r="H24" s="9" t="n">
        <v>0.999999999999283</v>
      </c>
      <c r="I24" s="9" t="n">
        <v>-6.94722057659192E-014</v>
      </c>
      <c r="K24" s="0" t="s">
        <v>29</v>
      </c>
      <c r="M24" s="0" t="s">
        <v>40</v>
      </c>
      <c r="N24" s="13" t="n">
        <f aca="false">SQRT(F24*F24+F25*F25+F26*F26)</f>
        <v>2.78931635700621</v>
      </c>
      <c r="T24" s="7"/>
    </row>
    <row r="25" customFormat="false" ht="14.15" hidden="false" customHeight="false" outlineLevel="0" collapsed="false">
      <c r="B25" s="0" t="s">
        <v>30</v>
      </c>
      <c r="D25" s="8" t="n">
        <v>-3.09149303020583</v>
      </c>
      <c r="F25" s="9" t="n">
        <v>-1.49354931593358</v>
      </c>
      <c r="H25" s="9" t="n">
        <v>0.999999999999064</v>
      </c>
      <c r="I25" s="9" t="n">
        <v>1.397992832608E-012</v>
      </c>
      <c r="K25" s="0" t="s">
        <v>30</v>
      </c>
      <c r="N25" s="1"/>
      <c r="T25" s="7"/>
      <c r="V25" s="7"/>
    </row>
    <row r="26" customFormat="false" ht="14.15" hidden="false" customHeight="false" outlineLevel="0" collapsed="false">
      <c r="B26" s="0" t="s">
        <v>31</v>
      </c>
      <c r="D26" s="8" t="n">
        <v>0.0276040016163985</v>
      </c>
      <c r="F26" s="9" t="n">
        <v>-2.35376560138819</v>
      </c>
      <c r="H26" s="9" t="n">
        <v>0.999999999999877</v>
      </c>
      <c r="I26" s="9" t="n">
        <v>2.90434343241941E-013</v>
      </c>
      <c r="K26" s="0" t="s">
        <v>31</v>
      </c>
      <c r="N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95.9179763721</v>
      </c>
      <c r="H27" s="9" t="n">
        <v>1</v>
      </c>
      <c r="I27" s="9" t="n">
        <v>1.27897692436818E-013</v>
      </c>
      <c r="K27" s="0" t="s">
        <v>32</v>
      </c>
      <c r="N27" s="1"/>
    </row>
    <row r="29" customFormat="false" ht="13.8" hidden="false" customHeight="false" outlineLevel="0" collapsed="false">
      <c r="B29" s="2" t="s">
        <v>33</v>
      </c>
      <c r="D29" s="2"/>
      <c r="F29" s="2" t="n">
        <v>72</v>
      </c>
      <c r="G29" s="0" t="n">
        <v>936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0.007060184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/>
      <c r="O32" s="2"/>
      <c r="Q32" s="2"/>
      <c r="T32" s="2"/>
    </row>
    <row r="33" customFormat="false" ht="13.8" hidden="false" customHeight="false" outlineLevel="0" collapsed="false">
      <c r="B33" s="0" t="s">
        <v>26</v>
      </c>
      <c r="D33" s="8" t="n">
        <v>-2585.11543125509</v>
      </c>
      <c r="F33" s="7"/>
      <c r="H33" s="7"/>
      <c r="I33" s="7"/>
      <c r="K33" s="0" t="s">
        <v>26</v>
      </c>
      <c r="N33" s="1"/>
      <c r="T33" s="7"/>
    </row>
    <row r="34" customFormat="false" ht="13.8" hidden="false" customHeight="false" outlineLevel="0" collapsed="false">
      <c r="B34" s="0" t="s">
        <v>27</v>
      </c>
      <c r="D34" s="8" t="n">
        <v>693.239144770709</v>
      </c>
      <c r="F34" s="7"/>
      <c r="H34" s="7"/>
      <c r="I34" s="7"/>
      <c r="K34" s="0" t="s">
        <v>27</v>
      </c>
      <c r="N34" s="1"/>
      <c r="T34" s="7"/>
      <c r="V34" s="7"/>
    </row>
    <row r="35" customFormat="false" ht="13.8" hidden="false" customHeight="false" outlineLevel="0" collapsed="false">
      <c r="B35" s="0" t="s">
        <v>28</v>
      </c>
      <c r="D35" s="8" t="n">
        <v>2677.74279718443</v>
      </c>
      <c r="F35" s="7"/>
      <c r="H35" s="7"/>
      <c r="I35" s="7"/>
      <c r="K35" s="0" t="s">
        <v>28</v>
      </c>
      <c r="N35" s="1"/>
      <c r="T35" s="7"/>
    </row>
    <row r="36" customFormat="false" ht="13.8" hidden="false" customHeight="false" outlineLevel="0" collapsed="false">
      <c r="B36" s="0" t="s">
        <v>29</v>
      </c>
      <c r="D36" s="8" t="n">
        <v>-0.863781336984915</v>
      </c>
      <c r="F36" s="7"/>
      <c r="H36" s="7"/>
      <c r="I36" s="7"/>
      <c r="K36" s="0" t="s">
        <v>29</v>
      </c>
      <c r="N36" s="1"/>
      <c r="T36" s="7"/>
    </row>
    <row r="37" customFormat="false" ht="13.8" hidden="false" customHeight="false" outlineLevel="0" collapsed="false">
      <c r="B37" s="0" t="s">
        <v>30</v>
      </c>
      <c r="D37" s="8" t="n">
        <v>-3.09149303020583</v>
      </c>
      <c r="F37" s="7"/>
      <c r="H37" s="7"/>
      <c r="I37" s="7"/>
      <c r="K37" s="0" t="s">
        <v>30</v>
      </c>
      <c r="N37" s="1"/>
      <c r="T37" s="7"/>
      <c r="V37" s="7"/>
    </row>
    <row r="38" customFormat="false" ht="13.8" hidden="false" customHeight="false" outlineLevel="0" collapsed="false">
      <c r="B38" s="0" t="s">
        <v>31</v>
      </c>
      <c r="D38" s="8" t="n">
        <v>0.0276040016163985</v>
      </c>
      <c r="F38" s="7"/>
      <c r="H38" s="7"/>
      <c r="I38" s="7"/>
      <c r="K38" s="0" t="s">
        <v>31</v>
      </c>
      <c r="N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N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/>
      <c r="O44" s="2"/>
      <c r="Q44" s="2"/>
      <c r="T44" s="2"/>
    </row>
    <row r="45" customFormat="false" ht="13.8" hidden="false" customHeight="false" outlineLevel="0" collapsed="false">
      <c r="B45" s="0" t="s">
        <v>26</v>
      </c>
      <c r="D45" s="8" t="n">
        <v>-2585.11543125509</v>
      </c>
      <c r="F45" s="7"/>
      <c r="H45" s="7"/>
      <c r="I45" s="7"/>
      <c r="K45" s="0" t="s">
        <v>26</v>
      </c>
      <c r="N45" s="1"/>
      <c r="T45" s="7"/>
    </row>
    <row r="46" customFormat="false" ht="13.8" hidden="false" customHeight="false" outlineLevel="0" collapsed="false">
      <c r="B46" s="0" t="s">
        <v>27</v>
      </c>
      <c r="D46" s="8" t="n">
        <v>693.239144770709</v>
      </c>
      <c r="F46" s="7"/>
      <c r="H46" s="7"/>
      <c r="I46" s="7"/>
      <c r="K46" s="0" t="s">
        <v>27</v>
      </c>
      <c r="N46" s="1"/>
      <c r="T46" s="7"/>
      <c r="V46" s="7"/>
    </row>
    <row r="47" customFormat="false" ht="13.8" hidden="false" customHeight="false" outlineLevel="0" collapsed="false">
      <c r="B47" s="0" t="s">
        <v>28</v>
      </c>
      <c r="D47" s="8" t="n">
        <v>2677.74279718443</v>
      </c>
      <c r="F47" s="7"/>
      <c r="H47" s="7"/>
      <c r="I47" s="7"/>
      <c r="K47" s="0" t="s">
        <v>28</v>
      </c>
      <c r="N47" s="1"/>
      <c r="T47" s="7"/>
    </row>
    <row r="48" customFormat="false" ht="13.8" hidden="false" customHeight="false" outlineLevel="0" collapsed="false">
      <c r="B48" s="0" t="s">
        <v>29</v>
      </c>
      <c r="D48" s="8" t="n">
        <v>-0.863781336984915</v>
      </c>
      <c r="F48" s="7"/>
      <c r="H48" s="7"/>
      <c r="I48" s="7"/>
      <c r="K48" s="0" t="s">
        <v>29</v>
      </c>
      <c r="N48" s="1"/>
      <c r="T48" s="7"/>
    </row>
    <row r="49" customFormat="false" ht="13.8" hidden="false" customHeight="false" outlineLevel="0" collapsed="false">
      <c r="B49" s="0" t="s">
        <v>30</v>
      </c>
      <c r="D49" s="8" t="n">
        <v>-3.09149303020583</v>
      </c>
      <c r="F49" s="7"/>
      <c r="H49" s="7"/>
      <c r="I49" s="7"/>
      <c r="K49" s="0" t="s">
        <v>30</v>
      </c>
      <c r="N49" s="1"/>
      <c r="T49" s="7"/>
      <c r="V49" s="7"/>
    </row>
    <row r="50" customFormat="false" ht="13.8" hidden="false" customHeight="false" outlineLevel="0" collapsed="false">
      <c r="B50" s="0" t="s">
        <v>31</v>
      </c>
      <c r="D50" s="8" t="n">
        <v>0.0276040016163985</v>
      </c>
      <c r="F50" s="7"/>
      <c r="H50" s="7"/>
      <c r="I50" s="7"/>
      <c r="K50" s="0" t="s">
        <v>31</v>
      </c>
      <c r="N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N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M56" s="2"/>
      <c r="O56" s="2"/>
      <c r="Q56" s="2"/>
    </row>
    <row r="57" customFormat="false" ht="13.8" hidden="false" customHeight="false" outlineLevel="0" collapsed="false">
      <c r="K57" s="0" t="s">
        <v>26</v>
      </c>
      <c r="N57" s="1"/>
    </row>
    <row r="58" customFormat="false" ht="13.8" hidden="false" customHeight="false" outlineLevel="0" collapsed="false">
      <c r="K58" s="0" t="s">
        <v>27</v>
      </c>
      <c r="N58" s="1"/>
    </row>
    <row r="59" customFormat="false" ht="13.8" hidden="false" customHeight="false" outlineLevel="0" collapsed="false">
      <c r="K59" s="0" t="s">
        <v>28</v>
      </c>
      <c r="N59" s="1"/>
    </row>
    <row r="60" customFormat="false" ht="13.8" hidden="false" customHeight="false" outlineLevel="0" collapsed="false">
      <c r="K60" s="0" t="s">
        <v>29</v>
      </c>
      <c r="N60" s="1"/>
    </row>
    <row r="61" customFormat="false" ht="13.8" hidden="false" customHeight="false" outlineLevel="0" collapsed="false">
      <c r="K61" s="0" t="s">
        <v>30</v>
      </c>
      <c r="N61" s="1"/>
    </row>
    <row r="62" customFormat="false" ht="13.8" hidden="false" customHeight="false" outlineLevel="0" collapsed="false">
      <c r="K62" s="0" t="s">
        <v>31</v>
      </c>
      <c r="N62" s="1"/>
    </row>
    <row r="63" customFormat="false" ht="13.8" hidden="false" customHeight="false" outlineLevel="0" collapsed="false">
      <c r="K63" s="0" t="s">
        <v>32</v>
      </c>
      <c r="N63" s="1"/>
    </row>
    <row r="68" customFormat="false" ht="13.8" hidden="false" customHeight="false" outlineLevel="0" collapsed="false">
      <c r="M68" s="2"/>
      <c r="O68" s="2"/>
      <c r="Q68" s="2"/>
    </row>
    <row r="69" customFormat="false" ht="13.8" hidden="false" customHeight="false" outlineLevel="0" collapsed="false">
      <c r="K69" s="0" t="s">
        <v>26</v>
      </c>
      <c r="N69" s="1"/>
    </row>
    <row r="70" customFormat="false" ht="13.8" hidden="false" customHeight="false" outlineLevel="0" collapsed="false">
      <c r="K70" s="0" t="s">
        <v>27</v>
      </c>
      <c r="N70" s="1"/>
    </row>
    <row r="71" customFormat="false" ht="13.8" hidden="false" customHeight="false" outlineLevel="0" collapsed="false">
      <c r="K71" s="0" t="s">
        <v>28</v>
      </c>
      <c r="N71" s="1"/>
    </row>
    <row r="72" customFormat="false" ht="13.8" hidden="false" customHeight="false" outlineLevel="0" collapsed="false">
      <c r="K72" s="0" t="s">
        <v>29</v>
      </c>
      <c r="N72" s="1"/>
    </row>
    <row r="73" customFormat="false" ht="13.8" hidden="false" customHeight="false" outlineLevel="0" collapsed="false">
      <c r="K73" s="0" t="s">
        <v>30</v>
      </c>
      <c r="N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1" activeCellId="0" sqref="I21"/>
    </sheetView>
  </sheetViews>
  <sheetFormatPr defaultRowHeight="12.75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2.2976744186047"/>
    <col collapsed="false" hidden="false" max="14" min="14" style="0" width="18.6"/>
    <col collapsed="false" hidden="false" max="17" min="15" style="0" width="8.49767441860465"/>
    <col collapsed="false" hidden="false" max="18" min="18" style="1" width="8.49767441860465"/>
    <col collapsed="false" hidden="false" max="20" min="19" style="0" width="8.49767441860465"/>
    <col collapsed="false" hidden="false" max="1025" min="21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R1" s="0"/>
    </row>
    <row r="2" customFormat="false" ht="13.8" hidden="false" customHeight="false" outlineLevel="0" collapsed="false">
      <c r="A2" s="0" t="s">
        <v>5</v>
      </c>
      <c r="B2" s="1" t="n">
        <v>1E-015</v>
      </c>
      <c r="C2" s="1" t="n">
        <v>1E-015</v>
      </c>
      <c r="D2" s="1" t="n">
        <v>1E-015</v>
      </c>
      <c r="E2" s="1" t="n">
        <v>1E-015</v>
      </c>
      <c r="R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R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V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P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75.4085828722463</v>
      </c>
      <c r="F9" s="8" t="n">
        <v>0</v>
      </c>
      <c r="I9" s="0" t="n">
        <v>-2585.11543125493</v>
      </c>
      <c r="K9" s="0" t="s">
        <v>26</v>
      </c>
      <c r="M9" s="0" t="s">
        <v>37</v>
      </c>
      <c r="N9" s="11" t="n">
        <f aca="false">SQRT(D9*D9+D10*D10+D11*D11)</f>
        <v>3875.1678704345</v>
      </c>
      <c r="O9" s="11"/>
      <c r="P9" s="14"/>
      <c r="T9" s="7"/>
    </row>
    <row r="10" customFormat="false" ht="14.15" hidden="false" customHeight="false" outlineLevel="0" collapsed="false">
      <c r="B10" s="0" t="s">
        <v>27</v>
      </c>
      <c r="D10" s="9" t="n">
        <v>3085.23304980625</v>
      </c>
      <c r="F10" s="8" t="n">
        <v>0</v>
      </c>
      <c r="I10" s="0" t="n">
        <v>693.23914477049</v>
      </c>
      <c r="K10" s="0" t="s">
        <v>27</v>
      </c>
      <c r="N10" s="11"/>
      <c r="P10" s="1"/>
      <c r="T10" s="7"/>
    </row>
    <row r="11" customFormat="false" ht="14.15" hidden="false" customHeight="false" outlineLevel="0" collapsed="false">
      <c r="B11" s="0" t="s">
        <v>28</v>
      </c>
      <c r="D11" s="9" t="n">
        <v>-2343.62467090196</v>
      </c>
      <c r="F11" s="8" t="n">
        <v>0</v>
      </c>
      <c r="I11" s="0" t="n">
        <v>2677.74279718422</v>
      </c>
      <c r="K11" s="0" t="s">
        <v>28</v>
      </c>
      <c r="N11" s="1"/>
      <c r="P11" s="1"/>
      <c r="T11" s="7"/>
    </row>
    <row r="12" customFormat="false" ht="14.15" hidden="false" customHeight="false" outlineLevel="0" collapsed="false">
      <c r="B12" s="0" t="s">
        <v>29</v>
      </c>
      <c r="D12" s="9" t="n">
        <v>0.0968693659441985</v>
      </c>
      <c r="F12" s="8" t="n">
        <v>0</v>
      </c>
      <c r="I12" s="0" t="n">
        <v>-0.863781336984681</v>
      </c>
      <c r="K12" s="0" t="s">
        <v>29</v>
      </c>
      <c r="M12" s="0" t="s">
        <v>40</v>
      </c>
      <c r="N12" s="13" t="n">
        <f aca="false">SQRT(D12*D12+D13*D13+D14*D14)</f>
        <v>2.78931635700524</v>
      </c>
      <c r="P12" s="1"/>
      <c r="T12" s="7"/>
    </row>
    <row r="13" customFormat="false" ht="14.15" hidden="false" customHeight="false" outlineLevel="0" collapsed="false">
      <c r="B13" s="0" t="s">
        <v>30</v>
      </c>
      <c r="D13" s="9" t="n">
        <v>-1.49354931593212</v>
      </c>
      <c r="F13" s="8" t="n">
        <v>0</v>
      </c>
      <c r="I13" s="0" t="n">
        <v>-3.09149303020604</v>
      </c>
      <c r="K13" s="0" t="s">
        <v>30</v>
      </c>
      <c r="N13" s="1"/>
      <c r="P13" s="1"/>
      <c r="T13" s="7"/>
    </row>
    <row r="14" customFormat="false" ht="14.15" hidden="false" customHeight="false" outlineLevel="0" collapsed="false">
      <c r="B14" s="0" t="s">
        <v>31</v>
      </c>
      <c r="D14" s="9" t="n">
        <v>-2.35376560138797</v>
      </c>
      <c r="F14" s="8" t="n">
        <v>0</v>
      </c>
      <c r="I14" s="0" t="n">
        <v>0.0276040016161154</v>
      </c>
      <c r="K14" s="0" t="s">
        <v>31</v>
      </c>
      <c r="N14" s="1"/>
      <c r="P14" s="1"/>
      <c r="T14" s="7"/>
    </row>
    <row r="15" customFormat="false" ht="14.15" hidden="false" customHeight="false" outlineLevel="0" collapsed="false">
      <c r="B15" s="0" t="s">
        <v>32</v>
      </c>
      <c r="D15" s="9" t="n">
        <v>95.9179763721002</v>
      </c>
      <c r="F15" s="8" t="n">
        <v>0</v>
      </c>
      <c r="I15" s="0" t="n">
        <v>65.3288926391765</v>
      </c>
      <c r="K15" s="0" t="s">
        <v>32</v>
      </c>
      <c r="N15" s="1"/>
      <c r="P15" s="1"/>
      <c r="T15" s="7"/>
    </row>
    <row r="16" customFormat="false" ht="13.8" hidden="false" customHeight="false" outlineLevel="0" collapsed="false">
      <c r="D16" s="7"/>
    </row>
    <row r="17" customFormat="false" ht="13.8" hidden="false" customHeight="false" outlineLevel="0" collapsed="false">
      <c r="B17" s="2" t="s">
        <v>33</v>
      </c>
      <c r="D17" s="2" t="n">
        <v>47</v>
      </c>
      <c r="F17" s="2" t="n">
        <v>0</v>
      </c>
    </row>
    <row r="18" customFormat="false" ht="14.15" hidden="false" customHeight="false" outlineLevel="0" collapsed="false">
      <c r="B18" s="2" t="s">
        <v>42</v>
      </c>
      <c r="D18" s="2" t="n">
        <v>0.14</v>
      </c>
      <c r="E18" s="9" t="n">
        <v>0.140478123</v>
      </c>
      <c r="F18" s="0" t="s">
        <v>43</v>
      </c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2"/>
      <c r="O20" s="2"/>
      <c r="Q20" s="2"/>
    </row>
    <row r="21" customFormat="false" ht="14.15" hidden="false" customHeight="false" outlineLevel="0" collapsed="false">
      <c r="B21" s="0" t="s">
        <v>26</v>
      </c>
      <c r="D21" s="8" t="n">
        <v>-2585.11543125493</v>
      </c>
      <c r="F21" s="9" t="n">
        <v>75.4085828722733</v>
      </c>
      <c r="H21" s="9" t="n">
        <v>0.999999999999641</v>
      </c>
      <c r="I21" s="9" t="n">
        <v>-2.70574673777446E-011</v>
      </c>
      <c r="K21" s="0" t="s">
        <v>26</v>
      </c>
      <c r="M21" s="0" t="s">
        <v>37</v>
      </c>
      <c r="N21" s="11" t="n">
        <f aca="false">SQRT(F21*F21+F22*F22+F23*F23)</f>
        <v>3875.1678704345</v>
      </c>
    </row>
    <row r="22" customFormat="false" ht="14.15" hidden="false" customHeight="false" outlineLevel="0" collapsed="false">
      <c r="B22" s="0" t="s">
        <v>27</v>
      </c>
      <c r="D22" s="8" t="n">
        <v>693.23914477049</v>
      </c>
      <c r="F22" s="9" t="n">
        <v>3085.23304980607</v>
      </c>
      <c r="H22" s="9" t="n">
        <v>1.00000000000006</v>
      </c>
      <c r="I22" s="9" t="n">
        <v>1.77351466845721E-010</v>
      </c>
      <c r="K22" s="0" t="s">
        <v>27</v>
      </c>
      <c r="N22" s="1"/>
    </row>
    <row r="23" customFormat="false" ht="14.15" hidden="false" customHeight="false" outlineLevel="0" collapsed="false">
      <c r="B23" s="0" t="s">
        <v>28</v>
      </c>
      <c r="D23" s="8" t="n">
        <v>2677.74279718422</v>
      </c>
      <c r="F23" s="9" t="n">
        <v>-2343.62467090219</v>
      </c>
      <c r="H23" s="9" t="n">
        <v>0.999999999999905</v>
      </c>
      <c r="I23" s="9" t="n">
        <v>2.23280949285254E-010</v>
      </c>
      <c r="K23" s="0" t="s">
        <v>28</v>
      </c>
      <c r="N23" s="1"/>
    </row>
    <row r="24" customFormat="false" ht="14.15" hidden="false" customHeight="false" outlineLevel="0" collapsed="false">
      <c r="B24" s="0" t="s">
        <v>29</v>
      </c>
      <c r="D24" s="8" t="n">
        <v>-0.863781336984681</v>
      </c>
      <c r="F24" s="9" t="n">
        <v>0.0968693659442239</v>
      </c>
      <c r="H24" s="9" t="n">
        <v>0.999999999999739</v>
      </c>
      <c r="I24" s="9" t="n">
        <v>-2.53130849614536E-014</v>
      </c>
      <c r="K24" s="0" t="s">
        <v>29</v>
      </c>
      <c r="M24" s="0" t="s">
        <v>40</v>
      </c>
      <c r="N24" s="13" t="n">
        <f aca="false">SQRT(F24*F24+F25*F25+F26*F26)</f>
        <v>2.78931635700554</v>
      </c>
    </row>
    <row r="25" customFormat="false" ht="14.15" hidden="false" customHeight="false" outlineLevel="0" collapsed="false">
      <c r="B25" s="0" t="s">
        <v>30</v>
      </c>
      <c r="D25" s="8" t="n">
        <v>-3.09149303020604</v>
      </c>
      <c r="F25" s="9" t="n">
        <v>-1.49354931593232</v>
      </c>
      <c r="H25" s="9" t="n">
        <v>0.999999999999869</v>
      </c>
      <c r="I25" s="9" t="n">
        <v>1.96065386148803E-013</v>
      </c>
      <c r="K25" s="0" t="s">
        <v>30</v>
      </c>
      <c r="N25" s="1"/>
    </row>
    <row r="26" customFormat="false" ht="14.15" hidden="false" customHeight="false" outlineLevel="0" collapsed="false">
      <c r="B26" s="0" t="s">
        <v>31</v>
      </c>
      <c r="D26" s="8" t="n">
        <v>0.0276040016161154</v>
      </c>
      <c r="F26" s="9" t="n">
        <v>-2.35376560138819</v>
      </c>
      <c r="H26" s="9" t="n">
        <v>0.999999999999908</v>
      </c>
      <c r="I26" s="9" t="n">
        <v>2.1627144519698E-013</v>
      </c>
      <c r="K26" s="0" t="s">
        <v>31</v>
      </c>
      <c r="N26" s="1"/>
    </row>
    <row r="27" customFormat="false" ht="14.15" hidden="false" customHeight="false" outlineLevel="0" collapsed="false">
      <c r="B27" s="0" t="s">
        <v>32</v>
      </c>
      <c r="D27" s="8" t="n">
        <v>65.3288926391765</v>
      </c>
      <c r="F27" s="9" t="n">
        <v>95.9179763721002</v>
      </c>
      <c r="H27" s="9" t="n">
        <v>1</v>
      </c>
      <c r="I27" s="9" t="n">
        <v>4.2632564145606E-014</v>
      </c>
      <c r="K27" s="0" t="s">
        <v>32</v>
      </c>
      <c r="N27" s="1"/>
    </row>
    <row r="28" customFormat="false" ht="13.8" hidden="false" customHeight="false" outlineLevel="0" collapsed="false"/>
    <row r="29" customFormat="false" ht="13.8" hidden="false" customHeight="false" outlineLevel="0" collapsed="false">
      <c r="B29" s="2" t="s">
        <v>33</v>
      </c>
      <c r="F29" s="2" t="n">
        <v>100</v>
      </c>
      <c r="G29" s="0" t="n">
        <v>1300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0.01</v>
      </c>
      <c r="G30" s="9" t="n">
        <v>0.010078772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M32" s="2"/>
      <c r="O32" s="2"/>
      <c r="Q32" s="2"/>
    </row>
    <row r="33" customFormat="false" ht="13.8" hidden="false" customHeight="false" outlineLevel="0" collapsed="false">
      <c r="B33" s="0" t="s">
        <v>26</v>
      </c>
      <c r="D33" s="8" t="n">
        <v>-2585.11543125493</v>
      </c>
      <c r="F33" s="7"/>
      <c r="H33" s="7"/>
      <c r="I33" s="7"/>
      <c r="K33" s="0" t="s">
        <v>26</v>
      </c>
      <c r="N33" s="1"/>
    </row>
    <row r="34" customFormat="false" ht="13.8" hidden="false" customHeight="false" outlineLevel="0" collapsed="false">
      <c r="B34" s="0" t="s">
        <v>27</v>
      </c>
      <c r="D34" s="8" t="n">
        <v>693.23914477049</v>
      </c>
      <c r="F34" s="7"/>
      <c r="H34" s="7"/>
      <c r="I34" s="7"/>
      <c r="K34" s="0" t="s">
        <v>27</v>
      </c>
      <c r="N34" s="1"/>
    </row>
    <row r="35" customFormat="false" ht="13.8" hidden="false" customHeight="false" outlineLevel="0" collapsed="false">
      <c r="B35" s="0" t="s">
        <v>28</v>
      </c>
      <c r="D35" s="8" t="n">
        <v>2677.74279718422</v>
      </c>
      <c r="F35" s="7"/>
      <c r="H35" s="7"/>
      <c r="I35" s="7"/>
      <c r="K35" s="0" t="s">
        <v>28</v>
      </c>
      <c r="N35" s="1"/>
    </row>
    <row r="36" customFormat="false" ht="13.8" hidden="false" customHeight="false" outlineLevel="0" collapsed="false">
      <c r="B36" s="0" t="s">
        <v>29</v>
      </c>
      <c r="D36" s="8" t="n">
        <v>-0.863781336984681</v>
      </c>
      <c r="F36" s="7"/>
      <c r="H36" s="7"/>
      <c r="I36" s="7"/>
      <c r="K36" s="0" t="s">
        <v>29</v>
      </c>
      <c r="N36" s="1"/>
    </row>
    <row r="37" customFormat="false" ht="13.8" hidden="false" customHeight="false" outlineLevel="0" collapsed="false">
      <c r="B37" s="0" t="s">
        <v>30</v>
      </c>
      <c r="D37" s="8" t="n">
        <v>-3.09149303020604</v>
      </c>
      <c r="F37" s="7"/>
      <c r="H37" s="7"/>
      <c r="I37" s="7"/>
      <c r="K37" s="0" t="s">
        <v>30</v>
      </c>
      <c r="N37" s="1"/>
    </row>
    <row r="38" customFormat="false" ht="13.8" hidden="false" customHeight="false" outlineLevel="0" collapsed="false">
      <c r="B38" s="0" t="s">
        <v>31</v>
      </c>
      <c r="D38" s="8" t="n">
        <v>0.0276040016161154</v>
      </c>
      <c r="F38" s="7"/>
      <c r="H38" s="7"/>
      <c r="I38" s="7"/>
      <c r="K38" s="0" t="s">
        <v>31</v>
      </c>
      <c r="N38" s="1"/>
    </row>
    <row r="39" customFormat="false" ht="13.8" hidden="false" customHeight="false" outlineLevel="0" collapsed="false">
      <c r="B39" s="0" t="s">
        <v>32</v>
      </c>
      <c r="D39" s="8" t="n">
        <v>65.3288926391765</v>
      </c>
      <c r="F39" s="7"/>
      <c r="H39" s="7"/>
      <c r="I39" s="7"/>
      <c r="K39" s="0" t="s">
        <v>32</v>
      </c>
      <c r="N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M44" s="2"/>
      <c r="O44" s="2"/>
      <c r="Q44" s="2"/>
    </row>
    <row r="45" customFormat="false" ht="13.8" hidden="false" customHeight="false" outlineLevel="0" collapsed="false">
      <c r="B45" s="0" t="s">
        <v>26</v>
      </c>
      <c r="D45" s="8" t="n">
        <v>-2585.11543125493</v>
      </c>
      <c r="F45" s="7"/>
      <c r="H45" s="7"/>
      <c r="I45" s="7"/>
      <c r="K45" s="0" t="s">
        <v>26</v>
      </c>
      <c r="N45" s="1"/>
    </row>
    <row r="46" customFormat="false" ht="13.8" hidden="false" customHeight="false" outlineLevel="0" collapsed="false">
      <c r="B46" s="0" t="s">
        <v>27</v>
      </c>
      <c r="D46" s="8" t="n">
        <v>693.23914477049</v>
      </c>
      <c r="F46" s="7"/>
      <c r="H46" s="7"/>
      <c r="I46" s="7"/>
      <c r="K46" s="0" t="s">
        <v>27</v>
      </c>
      <c r="N46" s="1"/>
    </row>
    <row r="47" customFormat="false" ht="13.8" hidden="false" customHeight="false" outlineLevel="0" collapsed="false">
      <c r="B47" s="0" t="s">
        <v>28</v>
      </c>
      <c r="D47" s="8" t="n">
        <v>2677.74279718422</v>
      </c>
      <c r="F47" s="7"/>
      <c r="H47" s="7"/>
      <c r="I47" s="7"/>
      <c r="K47" s="0" t="s">
        <v>28</v>
      </c>
      <c r="N47" s="1"/>
    </row>
    <row r="48" customFormat="false" ht="13.8" hidden="false" customHeight="false" outlineLevel="0" collapsed="false">
      <c r="B48" s="0" t="s">
        <v>29</v>
      </c>
      <c r="D48" s="8" t="n">
        <v>-0.863781336984681</v>
      </c>
      <c r="F48" s="7"/>
      <c r="H48" s="7"/>
      <c r="I48" s="7"/>
      <c r="K48" s="0" t="s">
        <v>29</v>
      </c>
      <c r="N48" s="1"/>
    </row>
    <row r="49" customFormat="false" ht="13.8" hidden="false" customHeight="false" outlineLevel="0" collapsed="false">
      <c r="B49" s="0" t="s">
        <v>30</v>
      </c>
      <c r="D49" s="8" t="n">
        <v>-3.09149303020604</v>
      </c>
      <c r="F49" s="7"/>
      <c r="H49" s="7"/>
      <c r="I49" s="7"/>
      <c r="K49" s="0" t="s">
        <v>30</v>
      </c>
      <c r="N49" s="1"/>
    </row>
    <row r="50" customFormat="false" ht="13.8" hidden="false" customHeight="false" outlineLevel="0" collapsed="false">
      <c r="B50" s="0" t="s">
        <v>31</v>
      </c>
      <c r="D50" s="8" t="n">
        <v>0.0276040016161154</v>
      </c>
      <c r="F50" s="7"/>
      <c r="H50" s="7"/>
      <c r="I50" s="7"/>
      <c r="K50" s="0" t="s">
        <v>31</v>
      </c>
      <c r="N50" s="1"/>
    </row>
    <row r="51" customFormat="false" ht="13.8" hidden="false" customHeight="false" outlineLevel="0" collapsed="false">
      <c r="B51" s="0" t="s">
        <v>32</v>
      </c>
      <c r="D51" s="8" t="n">
        <v>65.3288926391765</v>
      </c>
      <c r="F51" s="7"/>
      <c r="H51" s="7"/>
      <c r="I51" s="7"/>
      <c r="K51" s="0" t="s">
        <v>32</v>
      </c>
      <c r="N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</row>
    <row r="56" customFormat="false" ht="13.8" hidden="false" customHeight="false" outlineLevel="0" collapsed="false">
      <c r="M56" s="2"/>
      <c r="O56" s="2"/>
      <c r="Q56" s="2"/>
    </row>
    <row r="57" customFormat="false" ht="13.8" hidden="false" customHeight="false" outlineLevel="0" collapsed="false">
      <c r="K57" s="0" t="s">
        <v>26</v>
      </c>
      <c r="N57" s="1"/>
    </row>
    <row r="58" customFormat="false" ht="13.8" hidden="false" customHeight="false" outlineLevel="0" collapsed="false">
      <c r="K58" s="0" t="s">
        <v>27</v>
      </c>
      <c r="N58" s="1"/>
    </row>
    <row r="59" customFormat="false" ht="13.8" hidden="false" customHeight="false" outlineLevel="0" collapsed="false">
      <c r="K59" s="0" t="s">
        <v>28</v>
      </c>
      <c r="N59" s="1"/>
    </row>
    <row r="60" customFormat="false" ht="13.8" hidden="false" customHeight="false" outlineLevel="0" collapsed="false">
      <c r="K60" s="0" t="s">
        <v>29</v>
      </c>
      <c r="N60" s="1"/>
    </row>
    <row r="61" customFormat="false" ht="13.8" hidden="false" customHeight="false" outlineLevel="0" collapsed="false">
      <c r="K61" s="0" t="s">
        <v>30</v>
      </c>
      <c r="N61" s="1"/>
    </row>
    <row r="62" customFormat="false" ht="13.8" hidden="false" customHeight="false" outlineLevel="0" collapsed="false">
      <c r="K62" s="0" t="s">
        <v>31</v>
      </c>
      <c r="N62" s="1"/>
    </row>
    <row r="63" customFormat="false" ht="13.8" hidden="false" customHeight="false" outlineLevel="0" collapsed="false">
      <c r="K63" s="0" t="s">
        <v>32</v>
      </c>
      <c r="N63" s="1"/>
    </row>
    <row r="68" customFormat="false" ht="13.8" hidden="false" customHeight="false" outlineLevel="0" collapsed="false">
      <c r="M68" s="2"/>
      <c r="O68" s="2"/>
      <c r="Q68" s="2"/>
    </row>
    <row r="69" customFormat="false" ht="13.8" hidden="false" customHeight="false" outlineLevel="0" collapsed="false">
      <c r="K69" s="0" t="s">
        <v>26</v>
      </c>
      <c r="N69" s="1"/>
    </row>
    <row r="70" customFormat="false" ht="13.8" hidden="false" customHeight="false" outlineLevel="0" collapsed="false">
      <c r="K70" s="0" t="s">
        <v>27</v>
      </c>
      <c r="N70" s="1"/>
    </row>
    <row r="71" customFormat="false" ht="13.8" hidden="false" customHeight="false" outlineLevel="0" collapsed="false">
      <c r="K71" s="0" t="s">
        <v>28</v>
      </c>
      <c r="N71" s="1"/>
    </row>
    <row r="72" customFormat="false" ht="13.8" hidden="false" customHeight="false" outlineLevel="0" collapsed="false">
      <c r="K72" s="0" t="s">
        <v>29</v>
      </c>
      <c r="N72" s="1"/>
    </row>
    <row r="73" customFormat="false" ht="13.8" hidden="false" customHeight="false" outlineLevel="0" collapsed="false">
      <c r="K73" s="0" t="s">
        <v>30</v>
      </c>
      <c r="N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1E-005</v>
      </c>
      <c r="C2" s="1" t="n">
        <f aca="false">B2</f>
        <v>1E-005</v>
      </c>
      <c r="D2" s="1" t="n">
        <f aca="false">C2</f>
        <v>1E-005</v>
      </c>
      <c r="E2" s="1" t="n">
        <f aca="false">D2</f>
        <v>1E-005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75.4085766628529</v>
      </c>
      <c r="F9" s="7"/>
      <c r="I9" s="0" t="n">
        <v>-2585.11543068265</v>
      </c>
      <c r="K9" s="0" t="s">
        <v>26</v>
      </c>
      <c r="M9" s="10" t="n">
        <f aca="false">('End tol. 1e-14'!D9-D9)*1000000</f>
        <v>6.20937549911105</v>
      </c>
      <c r="N9" s="0" t="s">
        <v>36</v>
      </c>
      <c r="Q9" s="0" t="s">
        <v>37</v>
      </c>
      <c r="R9" s="11" t="n">
        <f aca="false">SQRT(D9*D9+D10*D10+D11*D11)</f>
        <v>3875.16788023866</v>
      </c>
      <c r="S9" s="11"/>
      <c r="T9" s="12" t="n">
        <f aca="false">('End tol. 1e-14'!N9-R9)*1000000</f>
        <v>-9.80421918939101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3085.23306448756</v>
      </c>
      <c r="F10" s="7"/>
      <c r="I10" s="0" t="n">
        <v>693.239144391726</v>
      </c>
      <c r="K10" s="0" t="s">
        <v>27</v>
      </c>
      <c r="M10" s="10" t="n">
        <f aca="false">('End tol. 1e-14'!D10-D10)*1000000</f>
        <v>-14.6813499668497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-2343.62466798585</v>
      </c>
      <c r="F11" s="7"/>
      <c r="I11" s="0" t="n">
        <v>2677.74279652126</v>
      </c>
      <c r="K11" s="0" t="s">
        <v>28</v>
      </c>
      <c r="M11" s="10" t="n">
        <f aca="false">('End tol. 1e-14'!D11-D11)*1000000</f>
        <v>-2.91606011160184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0.0968693595367137</v>
      </c>
      <c r="F12" s="7"/>
      <c r="I12" s="0" t="n">
        <v>-0.863781336347646</v>
      </c>
      <c r="K12" s="0" t="s">
        <v>29</v>
      </c>
      <c r="M12" s="10" t="n">
        <f aca="false">('End tol. 1e-14'!D12-D12)*1000000</f>
        <v>0.0064074695965699</v>
      </c>
      <c r="N12" s="0" t="s">
        <v>39</v>
      </c>
      <c r="Q12" s="0" t="s">
        <v>40</v>
      </c>
      <c r="R12" s="13" t="n">
        <f aca="false">SQRT(D12*D12+D13*D13+D14*D14)</f>
        <v>2.78931634376433</v>
      </c>
      <c r="T12" s="12" t="n">
        <f aca="false">('End tol. 1e-14'!N12-R12)*1000000</f>
        <v>0.0132408830566533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-1.49354929438119</v>
      </c>
      <c r="F13" s="7"/>
      <c r="I13" s="0" t="n">
        <v>-3.09149303079766</v>
      </c>
      <c r="K13" s="0" t="s">
        <v>30</v>
      </c>
      <c r="M13" s="10" t="n">
        <f aca="false">('End tol. 1e-14'!D13-D13)*1000000</f>
        <v>-0.0215509901035915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-2.35376559963545</v>
      </c>
      <c r="F14" s="7"/>
      <c r="I14" s="0" t="n">
        <v>0.0276040008894551</v>
      </c>
      <c r="K14" s="0" t="s">
        <v>31</v>
      </c>
      <c r="M14" s="10" t="n">
        <f aca="false">('End tol. 1e-14'!D14-D14)*1000000</f>
        <v>-0.00175245018496639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95.9179763721002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24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0.14</v>
      </c>
      <c r="E18" s="9" t="n">
        <v>0.138390532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75.4084127201931</v>
      </c>
      <c r="H21" s="9" t="n">
        <v>1.00000217406326</v>
      </c>
      <c r="I21" s="9" t="n">
        <v>0.0001639426598814</v>
      </c>
      <c r="K21" s="0" t="s">
        <v>26</v>
      </c>
      <c r="M21" s="10" t="n">
        <f aca="false">('End tol. 1e-14'!F21-F21)*1000000</f>
        <v>170.152116197642</v>
      </c>
      <c r="N21" s="0" t="s">
        <v>36</v>
      </c>
      <c r="Q21" s="0" t="s">
        <v>37</v>
      </c>
      <c r="R21" s="11" t="n">
        <f aca="false">SQRT(F21*F21+F22*F22+F23*F23)</f>
        <v>3875.16982300356</v>
      </c>
      <c r="T21" s="12" t="n">
        <f aca="false">('End tol. 1e-14'!N21-R21)*1000000</f>
        <v>-1952.56962251733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3085.23568389698</v>
      </c>
      <c r="H22" s="9" t="n">
        <v>0.999999150985634</v>
      </c>
      <c r="I22" s="9" t="n">
        <v>-0.00261940941709327</v>
      </c>
      <c r="K22" s="0" t="s">
        <v>27</v>
      </c>
      <c r="M22" s="10" t="n">
        <f aca="false">('End tol. 1e-14'!F22-F22)*1000000</f>
        <v>-2634.09178978691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-2343.62443732292</v>
      </c>
      <c r="H23" s="9" t="n">
        <v>1.00000009842146</v>
      </c>
      <c r="I23" s="9" t="n">
        <v>-0.000230662929425307</v>
      </c>
      <c r="K23" s="0" t="s">
        <v>28</v>
      </c>
      <c r="M23" s="10" t="n">
        <f aca="false">('End tol. 1e-14'!F23-F23)*1000000</f>
        <v>-233.579489758995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0.0968692081065411</v>
      </c>
      <c r="H24" s="9" t="n">
        <v>1.00000156324363</v>
      </c>
      <c r="I24" s="9" t="n">
        <v>1.5143017265129E-007</v>
      </c>
      <c r="K24" s="0" t="s">
        <v>29</v>
      </c>
      <c r="M24" s="10" t="n">
        <f aca="false">('End tol. 1e-14'!F24-F24)*1000000</f>
        <v>0.157837711706188</v>
      </c>
      <c r="N24" s="0" t="s">
        <v>39</v>
      </c>
      <c r="Q24" s="0" t="s">
        <v>40</v>
      </c>
      <c r="R24" s="13" t="n">
        <f aca="false">SQRT(F24*F24+F25*F25+F26*F26)</f>
        <v>2.78931461505859</v>
      </c>
      <c r="T24" s="12" t="n">
        <f aca="false">('End tol. 1e-14'!N24-R24)*1000000</f>
        <v>1.7419476208147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-1.493545894892</v>
      </c>
      <c r="H25" s="9" t="n">
        <v>1.00000227611967</v>
      </c>
      <c r="I25" s="9" t="n">
        <v>-3.3994891872613E-006</v>
      </c>
      <c r="K25" s="0" t="s">
        <v>30</v>
      </c>
      <c r="M25" s="10" t="n">
        <f aca="false">('End tol. 1e-14'!F25-F25)*1000000</f>
        <v>-3.42104158002066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-2.35376571437166</v>
      </c>
      <c r="H26" s="9" t="n">
        <v>0.999999951254194</v>
      </c>
      <c r="I26" s="9" t="n">
        <v>1.14736207201815E-007</v>
      </c>
      <c r="K26" s="0" t="s">
        <v>31</v>
      </c>
      <c r="M26" s="10" t="n">
        <f aca="false">('End tol. 1e-14'!F26-F26)*1000000</f>
        <v>0.112983470135219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95.9179763721002</v>
      </c>
      <c r="H27" s="9" t="n">
        <v>0.999999999999999</v>
      </c>
      <c r="I27" s="9" t="n">
        <v>-7.105427357601E-014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12</v>
      </c>
      <c r="G29" s="0" t="n">
        <v>156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0.001244615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1E-006</v>
      </c>
      <c r="C2" s="1" t="n">
        <f aca="false">B2</f>
        <v>1E-006</v>
      </c>
      <c r="D2" s="1" t="n">
        <f aca="false">C2</f>
        <v>1E-006</v>
      </c>
      <c r="E2" s="1" t="n">
        <f aca="false">D2</f>
        <v>1E-006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75.4085816753871</v>
      </c>
      <c r="F9" s="7"/>
      <c r="I9" s="0" t="n">
        <v>-2585.11543068265</v>
      </c>
      <c r="K9" s="0" t="s">
        <v>26</v>
      </c>
      <c r="M9" s="10" t="n">
        <f aca="false">('End tol. 1e-14'!D9-D9)*1000000</f>
        <v>1.1968412962915</v>
      </c>
      <c r="N9" s="0" t="s">
        <v>36</v>
      </c>
      <c r="Q9" s="0" t="s">
        <v>37</v>
      </c>
      <c r="R9" s="11" t="n">
        <f aca="false">SQRT(D9*D9+D10*D10+D11*D11)</f>
        <v>3875.16787290096</v>
      </c>
      <c r="S9" s="11"/>
      <c r="T9" s="12" t="n">
        <f aca="false">('End tol. 1e-14'!N9-R9)*1000000</f>
        <v>-2.46652189161978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3085.23305336164</v>
      </c>
      <c r="F10" s="7"/>
      <c r="I10" s="0" t="n">
        <v>693.239144391726</v>
      </c>
      <c r="K10" s="0" t="s">
        <v>27</v>
      </c>
      <c r="M10" s="10" t="n">
        <f aca="false">('End tol. 1e-14'!D10-D10)*1000000</f>
        <v>-3.55542988472735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-2343.6246703383</v>
      </c>
      <c r="F11" s="7"/>
      <c r="I11" s="0" t="n">
        <v>2677.74279652126</v>
      </c>
      <c r="K11" s="0" t="s">
        <v>28</v>
      </c>
      <c r="M11" s="10" t="n">
        <f aca="false">('End tol. 1e-14'!D11-D11)*1000000</f>
        <v>-0.563610228709877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0.0968693647501868</v>
      </c>
      <c r="F12" s="7"/>
      <c r="I12" s="0" t="n">
        <v>-0.863781336347646</v>
      </c>
      <c r="K12" s="0" t="s">
        <v>29</v>
      </c>
      <c r="M12" s="10" t="n">
        <f aca="false">('End tol. 1e-14'!D12-D12)*1000000</f>
        <v>0.00119399649889385</v>
      </c>
      <c r="N12" s="0" t="s">
        <v>39</v>
      </c>
      <c r="Q12" s="0" t="s">
        <v>40</v>
      </c>
      <c r="R12" s="13" t="n">
        <f aca="false">SQRT(D12*D12+D13*D13+D14*D14)</f>
        <v>2.78931635429742</v>
      </c>
      <c r="T12" s="12" t="n">
        <f aca="false">('End tol. 1e-14'!N12-R12)*1000000</f>
        <v>0.00270780020628081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-1.49354931075529</v>
      </c>
      <c r="F13" s="7"/>
      <c r="I13" s="0" t="n">
        <v>-3.09149303079766</v>
      </c>
      <c r="K13" s="0" t="s">
        <v>30</v>
      </c>
      <c r="M13" s="10" t="n">
        <f aca="false">('End tol. 1e-14'!D13-D13)*1000000</f>
        <v>-0.00517689002776933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-2.3537656015131</v>
      </c>
      <c r="F14" s="7"/>
      <c r="I14" s="0" t="n">
        <v>0.0276040008894551</v>
      </c>
      <c r="K14" s="0" t="s">
        <v>31</v>
      </c>
      <c r="M14" s="10" t="n">
        <f aca="false">('End tol. 1e-14'!D14-D14)*1000000</f>
        <v>0.000125199850486979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95.9179763721002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25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0.13</v>
      </c>
      <c r="E18" s="9" t="n">
        <v>0.132630348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75.4084884865291</v>
      </c>
      <c r="H21" s="9" t="n">
        <v>1.00000123578737</v>
      </c>
      <c r="I21" s="9" t="n">
        <v>9.31888580169016E-005</v>
      </c>
      <c r="K21" s="0" t="s">
        <v>26</v>
      </c>
      <c r="M21" s="10" t="n">
        <f aca="false">('End tol. 1e-14'!F21-F21)*1000000</f>
        <v>94.3857802013781</v>
      </c>
      <c r="N21" s="0" t="s">
        <v>36</v>
      </c>
      <c r="Q21" s="0" t="s">
        <v>37</v>
      </c>
      <c r="R21" s="11" t="n">
        <f aca="false">SQRT(F21*F21+F22*F22+F23*F23)</f>
        <v>3875.16903017426</v>
      </c>
      <c r="T21" s="12" t="n">
        <f aca="false">('End tol. 1e-14'!N21-R21)*1000000</f>
        <v>-1159.74032905797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3085.23458783888</v>
      </c>
      <c r="H22" s="9" t="n">
        <v>0.999999502638388</v>
      </c>
      <c r="I22" s="9" t="n">
        <v>-0.00153447724687794</v>
      </c>
      <c r="K22" s="0" t="s">
        <v>27</v>
      </c>
      <c r="M22" s="10" t="n">
        <f aca="false">('End tol. 1e-14'!F22-F22)*1000000</f>
        <v>-1538.03368993977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-2343.62456683842</v>
      </c>
      <c r="H23" s="9" t="n">
        <v>1.00000004416231</v>
      </c>
      <c r="I23" s="9" t="n">
        <v>-0.000103499882243341</v>
      </c>
      <c r="K23" s="0" t="s">
        <v>28</v>
      </c>
      <c r="M23" s="10" t="n">
        <f aca="false">('End tol. 1e-14'!F23-F23)*1000000</f>
        <v>-104.063989965653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0.0968692797201619</v>
      </c>
      <c r="H24" s="9" t="n">
        <v>1.00000087778112</v>
      </c>
      <c r="I24" s="9" t="n">
        <v>8.50300249100044E-008</v>
      </c>
      <c r="K24" s="0" t="s">
        <v>29</v>
      </c>
      <c r="M24" s="10" t="n">
        <f aca="false">('End tol. 1e-14'!F24-F24)*1000000</f>
        <v>0.0862240908949818</v>
      </c>
      <c r="N24" s="0" t="s">
        <v>39</v>
      </c>
      <c r="Q24" s="0" t="s">
        <v>40</v>
      </c>
      <c r="R24" s="13" t="n">
        <f aca="false">SQRT(F24*F24+F25*F25+F26*F26)</f>
        <v>2.78931538576752</v>
      </c>
      <c r="T24" s="12" t="n">
        <f aca="false">('End tol. 1e-14'!N24-R24)*1000000</f>
        <v>0.971238692137888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-1.49354733255425</v>
      </c>
      <c r="H25" s="9" t="n">
        <v>1.0000013244984</v>
      </c>
      <c r="I25" s="9" t="n">
        <v>-1.9782010467484E-006</v>
      </c>
      <c r="K25" s="0" t="s">
        <v>30</v>
      </c>
      <c r="M25" s="10" t="n">
        <f aca="false">('End tol. 1e-14'!F25-F25)*1000000</f>
        <v>-1.98337933010606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-2.35376571250114</v>
      </c>
      <c r="H26" s="9" t="n">
        <v>0.999999952846606</v>
      </c>
      <c r="I26" s="9" t="n">
        <v>1.10988041868154E-007</v>
      </c>
      <c r="K26" s="0" t="s">
        <v>31</v>
      </c>
      <c r="M26" s="10" t="n">
        <f aca="false">('End tol. 1e-14'!F26-F26)*1000000</f>
        <v>0.11111294995203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95.9179763721001</v>
      </c>
      <c r="H27" s="9" t="n">
        <v>1</v>
      </c>
      <c r="I27" s="9" t="n">
        <v>4.2632564145606E-014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14</v>
      </c>
      <c r="G29" s="0" t="n">
        <v>182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0.001432519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1E-007</v>
      </c>
      <c r="C2" s="1" t="n">
        <f aca="false">B2</f>
        <v>1E-007</v>
      </c>
      <c r="D2" s="1" t="n">
        <f aca="false">C2</f>
        <v>1E-007</v>
      </c>
      <c r="E2" s="1" t="n">
        <f aca="false">D2</f>
        <v>1E-007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75.4085828164064</v>
      </c>
      <c r="F9" s="7"/>
      <c r="I9" s="0" t="n">
        <v>-2585.11543068265</v>
      </c>
      <c r="K9" s="0" t="s">
        <v>26</v>
      </c>
      <c r="M9" s="10" t="n">
        <f aca="false">('End tol. 1e-14'!D9-D9)*1000000</f>
        <v>0.0558219994672982</v>
      </c>
      <c r="N9" s="0" t="s">
        <v>36</v>
      </c>
      <c r="Q9" s="0" t="s">
        <v>37</v>
      </c>
      <c r="R9" s="11" t="n">
        <f aca="false">SQRT(D9*D9+D10*D10+D11*D11)</f>
        <v>3875.16787053293</v>
      </c>
      <c r="S9" s="11"/>
      <c r="T9" s="12" t="n">
        <f aca="false">('End tol. 1e-14'!N9-R9)*1000000</f>
        <v>-0.0984882717602886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3085.23304994534</v>
      </c>
      <c r="F10" s="7"/>
      <c r="I10" s="0" t="n">
        <v>693.239144391726</v>
      </c>
      <c r="K10" s="0" t="s">
        <v>27</v>
      </c>
      <c r="M10" s="10" t="n">
        <f aca="false">('End tol. 1e-14'!D10-D10)*1000000</f>
        <v>-0.139129952003714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-2343.6246708834</v>
      </c>
      <c r="F11" s="7"/>
      <c r="I11" s="0" t="n">
        <v>2677.74279652126</v>
      </c>
      <c r="K11" s="0" t="s">
        <v>28</v>
      </c>
      <c r="M11" s="10" t="n">
        <f aca="false">('End tol. 1e-14'!D11-D11)*1000000</f>
        <v>-0.0185100361704826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0.0968693658892243</v>
      </c>
      <c r="F12" s="7"/>
      <c r="I12" s="0" t="n">
        <v>-0.863781336347646</v>
      </c>
      <c r="K12" s="0" t="s">
        <v>29</v>
      </c>
      <c r="M12" s="10" t="n">
        <f aca="false">('End tol. 1e-14'!D12-D12)*1000000</f>
        <v>5.49589956877483E-005</v>
      </c>
      <c r="N12" s="0" t="s">
        <v>39</v>
      </c>
      <c r="Q12" s="0" t="s">
        <v>40</v>
      </c>
      <c r="R12" s="13" t="n">
        <f aca="false">SQRT(D12*D12+D13*D13+D14*D14)</f>
        <v>2.78931635690842</v>
      </c>
      <c r="T12" s="12" t="n">
        <f aca="false">('End tol. 1e-14'!N12-R12)*1000000</f>
        <v>9.67927960005E-005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-1.49354931573118</v>
      </c>
      <c r="F13" s="7"/>
      <c r="I13" s="0" t="n">
        <v>-3.09149303079766</v>
      </c>
      <c r="K13" s="0" t="s">
        <v>30</v>
      </c>
      <c r="M13" s="10" t="n">
        <f aca="false">('End tol. 1e-14'!D13-D13)*1000000</f>
        <v>-0.000200999883404052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-2.353765601403</v>
      </c>
      <c r="F14" s="7"/>
      <c r="I14" s="0" t="n">
        <v>0.0276040008894551</v>
      </c>
      <c r="K14" s="0" t="s">
        <v>31</v>
      </c>
      <c r="M14" s="10" t="n">
        <f aca="false">('End tol. 1e-14'!D14-D14)*1000000</f>
        <v>1.50999213133218E-005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95.9179763721003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27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0.14</v>
      </c>
      <c r="E18" s="9" t="n">
        <v>0.138543413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75.4085466821957</v>
      </c>
      <c r="H21" s="9" t="n">
        <v>1.00000047917925</v>
      </c>
      <c r="I21" s="9" t="n">
        <v>3.61342106600659E-005</v>
      </c>
      <c r="K21" s="0" t="s">
        <v>26</v>
      </c>
      <c r="M21" s="10" t="n">
        <f aca="false">('End tol. 1e-14'!F21-F21)*1000000</f>
        <v>36.1901135903508</v>
      </c>
      <c r="N21" s="0" t="s">
        <v>36</v>
      </c>
      <c r="Q21" s="0" t="s">
        <v>37</v>
      </c>
      <c r="R21" s="11" t="n">
        <f aca="false">SQRT(F21*F21+F22*F22+F23*F23)</f>
        <v>3875.16823607829</v>
      </c>
      <c r="T21" s="12" t="n">
        <f aca="false">('End tol. 1e-14'!N21-R21)*1000000</f>
        <v>-365.644356861594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3085.23356345747</v>
      </c>
      <c r="H22" s="9" t="n">
        <v>0.999999833558104</v>
      </c>
      <c r="I22" s="9" t="n">
        <v>-0.000513512124598492</v>
      </c>
      <c r="K22" s="0" t="s">
        <v>27</v>
      </c>
      <c r="M22" s="10" t="n">
        <f aca="false">('End tol. 1e-14'!F22-F22)*1000000</f>
        <v>-513.652280005772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-2343.62460046675</v>
      </c>
      <c r="H23" s="9" t="n">
        <v>1.00000003004604</v>
      </c>
      <c r="I23" s="9" t="n">
        <v>-7.04166454852384E-005</v>
      </c>
      <c r="K23" s="0" t="s">
        <v>28</v>
      </c>
      <c r="M23" s="10" t="n">
        <f aca="false">('End tol. 1e-14'!F23-F23)*1000000</f>
        <v>-70.435659836221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0.0968693336896172</v>
      </c>
      <c r="H24" s="9" t="n">
        <v>1.00000033240248</v>
      </c>
      <c r="I24" s="9" t="n">
        <v>3.21996071611652E-008</v>
      </c>
      <c r="K24" s="0" t="s">
        <v>29</v>
      </c>
      <c r="M24" s="10" t="n">
        <f aca="false">('End tol. 1e-14'!F24-F24)*1000000</f>
        <v>0.0322546356013031</v>
      </c>
      <c r="N24" s="0" t="s">
        <v>39</v>
      </c>
      <c r="Q24" s="0" t="s">
        <v>40</v>
      </c>
      <c r="R24" s="13" t="n">
        <f aca="false">SQRT(F24*F24+F25*F25+F26*F26)</f>
        <v>2.78931600289312</v>
      </c>
      <c r="T24" s="12" t="n">
        <f aca="false">('End tol. 1e-14'!N24-R24)*1000000</f>
        <v>0.354113096179276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-1.49354858550961</v>
      </c>
      <c r="H25" s="9" t="n">
        <v>1.00000048891718</v>
      </c>
      <c r="I25" s="9" t="n">
        <v>-7.30221567657452E-007</v>
      </c>
      <c r="K25" s="0" t="s">
        <v>30</v>
      </c>
      <c r="M25" s="10" t="n">
        <f aca="false">('End tol. 1e-14'!F25-F25)*1000000</f>
        <v>-0.730423969974581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-2.35376564655626</v>
      </c>
      <c r="H26" s="9" t="n">
        <v>0.999999980816587</v>
      </c>
      <c r="I26" s="9" t="n">
        <v>4.51532584655467E-008</v>
      </c>
      <c r="K26" s="0" t="s">
        <v>31</v>
      </c>
      <c r="M26" s="10" t="n">
        <f aca="false">('End tol. 1e-14'!F26-F26)*1000000</f>
        <v>0.0451680701729629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95.9179763720999</v>
      </c>
      <c r="H27" s="9" t="n">
        <v>1</v>
      </c>
      <c r="I27" s="9" t="n">
        <v>3.97903932025656E-013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16</v>
      </c>
      <c r="G29" s="0" t="n">
        <v>208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0.001658282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1E-008</v>
      </c>
      <c r="C2" s="1" t="n">
        <v>1E-008</v>
      </c>
      <c r="D2" s="1" t="n">
        <v>1E-008</v>
      </c>
      <c r="E2" s="1" t="n">
        <v>1E-008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75.4085828593361</v>
      </c>
      <c r="F9" s="7"/>
      <c r="I9" s="0" t="n">
        <v>-2585.11543068265</v>
      </c>
      <c r="K9" s="0" t="s">
        <v>26</v>
      </c>
      <c r="M9" s="10" t="n">
        <f aca="false">('End tol. 1e-14'!D9-D9)*1000000</f>
        <v>0.012892300560452</v>
      </c>
      <c r="N9" s="0" t="s">
        <v>36</v>
      </c>
      <c r="Q9" s="0" t="s">
        <v>37</v>
      </c>
      <c r="R9" s="11" t="n">
        <f aca="false">SQRT(D9*D9+D10*D10+D11*D11)</f>
        <v>3875.16787046123</v>
      </c>
      <c r="S9" s="11"/>
      <c r="T9" s="12" t="n">
        <f aca="false">('End tol. 1e-14'!N9-R9)*1000000</f>
        <v>-0.0267864379566163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3085.2330498457</v>
      </c>
      <c r="F10" s="7"/>
      <c r="I10" s="0" t="n">
        <v>693.239144391726</v>
      </c>
      <c r="K10" s="0" t="s">
        <v>27</v>
      </c>
      <c r="M10" s="10" t="n">
        <f aca="false">('End tol. 1e-14'!D10-D10)*1000000</f>
        <v>-0.0394898052036297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-2343.62467089463</v>
      </c>
      <c r="F11" s="7"/>
      <c r="I11" s="0" t="n">
        <v>2677.74279652126</v>
      </c>
      <c r="K11" s="0" t="s">
        <v>28</v>
      </c>
      <c r="M11" s="10" t="n">
        <f aca="false">('End tol. 1e-14'!D11-D11)*1000000</f>
        <v>-0.0072800503403414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0.0968693659314951</v>
      </c>
      <c r="F12" s="7"/>
      <c r="I12" s="0" t="n">
        <v>-0.863781336347646</v>
      </c>
      <c r="K12" s="0" t="s">
        <v>29</v>
      </c>
      <c r="M12" s="10" t="n">
        <f aca="false">('End tol. 1e-14'!D12-D12)*1000000</f>
        <v>1.26881977147164E-005</v>
      </c>
      <c r="N12" s="0" t="s">
        <v>39</v>
      </c>
      <c r="Q12" s="0" t="s">
        <v>40</v>
      </c>
      <c r="R12" s="13" t="n">
        <f aca="false">SQRT(D12*D12+D13*D13+D14*D14)</f>
        <v>2.78931635697591</v>
      </c>
      <c r="T12" s="12" t="n">
        <f aca="false">('End tol. 1e-14'!N12-R12)*1000000</f>
        <v>2.93089996716844E-005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-1.49354931587565</v>
      </c>
      <c r="F13" s="7"/>
      <c r="I13" s="0" t="n">
        <v>-3.09149303079766</v>
      </c>
      <c r="K13" s="0" t="s">
        <v>30</v>
      </c>
      <c r="M13" s="10" t="n">
        <f aca="false">('End tol. 1e-14'!D13-D13)*1000000</f>
        <v>-5.65301139232588E-005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-2.35376560138956</v>
      </c>
      <c r="F14" s="7"/>
      <c r="I14" s="0" t="n">
        <v>0.0276040008894551</v>
      </c>
      <c r="K14" s="0" t="s">
        <v>31</v>
      </c>
      <c r="M14" s="10" t="n">
        <f aca="false">('End tol. 1e-14'!D14-D14)*1000000</f>
        <v>1.66000546641953E-006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95.9179763721001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29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0.13</v>
      </c>
      <c r="E18" s="9" t="n">
        <v>0.134439215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75.40857797831</v>
      </c>
      <c r="H21" s="9" t="n">
        <v>1.00000006472773</v>
      </c>
      <c r="I21" s="9" t="n">
        <v>4.88102608642293E-006</v>
      </c>
      <c r="K21" s="0" t="s">
        <v>26</v>
      </c>
      <c r="M21" s="10" t="n">
        <f aca="false">('End tol. 1e-14'!F21-F21)*1000000</f>
        <v>4.89399928937928</v>
      </c>
      <c r="N21" s="0" t="s">
        <v>36</v>
      </c>
      <c r="Q21" s="0" t="s">
        <v>37</v>
      </c>
      <c r="R21" s="11" t="n">
        <f aca="false">SQRT(F21*F21+F22*F22+F23*F23)</f>
        <v>3875.16793367179</v>
      </c>
      <c r="T21" s="12" t="n">
        <f aca="false">('End tol. 1e-14'!N21-R21)*1000000</f>
        <v>-63.2378528280242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3085.23313145519</v>
      </c>
      <c r="H22" s="9" t="n">
        <v>0.999999973548357</v>
      </c>
      <c r="I22" s="9" t="n">
        <v>-8.16094857327698E-005</v>
      </c>
      <c r="K22" s="0" t="s">
        <v>27</v>
      </c>
      <c r="M22" s="10" t="n">
        <f aca="false">('End tol. 1e-14'!F22-F22)*1000000</f>
        <v>-81.6499996290077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-2343.62466813621</v>
      </c>
      <c r="H23" s="9" t="n">
        <v>1.00000000117699</v>
      </c>
      <c r="I23" s="9" t="n">
        <v>-2.75841694019618E-006</v>
      </c>
      <c r="K23" s="0" t="s">
        <v>28</v>
      </c>
      <c r="M23" s="10" t="n">
        <f aca="false">('End tol. 1e-14'!F23-F23)*1000000</f>
        <v>-2.76619994110661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0.0968693618117223</v>
      </c>
      <c r="H24" s="9" t="n">
        <v>1.00000004252916</v>
      </c>
      <c r="I24" s="9" t="n">
        <v>4.11977285619258E-009</v>
      </c>
      <c r="K24" s="0" t="s">
        <v>29</v>
      </c>
      <c r="M24" s="10" t="n">
        <f aca="false">('End tol. 1e-14'!F24-F24)*1000000</f>
        <v>0.00413253049835749</v>
      </c>
      <c r="N24" s="0" t="s">
        <v>39</v>
      </c>
      <c r="Q24" s="0" t="s">
        <v>40</v>
      </c>
      <c r="R24" s="13" t="n">
        <f aca="false">SQRT(F24*F24+F25*F25+F26*F26)</f>
        <v>2.78931630795741</v>
      </c>
      <c r="T24" s="12" t="n">
        <f aca="false">('End tol. 1e-14'!N24-R24)*1000000</f>
        <v>0.0490487988002997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-1.49354919917157</v>
      </c>
      <c r="H25" s="9" t="n">
        <v>1.00000007813876</v>
      </c>
      <c r="I25" s="9" t="n">
        <v>-1.1670407973341E-007</v>
      </c>
      <c r="K25" s="0" t="s">
        <v>30</v>
      </c>
      <c r="M25" s="10" t="n">
        <f aca="false">('End tol. 1e-14'!F25-F25)*1000000</f>
        <v>-0.116762010060611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-2.35376561752298</v>
      </c>
      <c r="H26" s="9" t="n">
        <v>0.999999993145698</v>
      </c>
      <c r="I26" s="9" t="n">
        <v>1.61334199333396E-008</v>
      </c>
      <c r="K26" s="0" t="s">
        <v>31</v>
      </c>
      <c r="M26" s="10" t="n">
        <f aca="false">('End tol. 1e-14'!F26-F26)*1000000</f>
        <v>0.016134789948552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95.9179763721002</v>
      </c>
      <c r="H27" s="9" t="n">
        <v>0.999999999999999</v>
      </c>
      <c r="I27" s="9" t="n">
        <v>-5.6843418860808E-014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19</v>
      </c>
      <c r="G29" s="0" t="n">
        <v>247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0.01</v>
      </c>
      <c r="G30" s="9" t="n">
        <v>0.001950004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1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1E-009</v>
      </c>
      <c r="C2" s="1" t="n">
        <f aca="false">B2</f>
        <v>1E-009</v>
      </c>
      <c r="D2" s="1" t="n">
        <f aca="false">C2</f>
        <v>1E-009</v>
      </c>
      <c r="E2" s="1" t="n">
        <f aca="false">D2</f>
        <v>1E-009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75.4085828719066</v>
      </c>
      <c r="F9" s="7"/>
      <c r="I9" s="0" t="n">
        <v>-2585.11543068265</v>
      </c>
      <c r="K9" s="0" t="s">
        <v>26</v>
      </c>
      <c r="M9" s="10" t="n">
        <f aca="false">('End tol. 1e-14'!D9-D9)*1000000</f>
        <v>0.000321790594171034</v>
      </c>
      <c r="N9" s="0" t="s">
        <v>36</v>
      </c>
      <c r="Q9" s="0" t="s">
        <v>37</v>
      </c>
      <c r="R9" s="11" t="n">
        <f aca="false">SQRT(D9*D9+D10*D10+D11*D11)</f>
        <v>3875.16787042942</v>
      </c>
      <c r="S9" s="11"/>
      <c r="T9" s="12" t="n">
        <f aca="false">('End tol. 1e-14'!N9-R9)*1000000</f>
        <v>0.00502177499583922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3085.23304980124</v>
      </c>
      <c r="F10" s="7"/>
      <c r="I10" s="0" t="n">
        <v>693.239144391726</v>
      </c>
      <c r="K10" s="0" t="s">
        <v>27</v>
      </c>
      <c r="M10" s="10" t="n">
        <f aca="false">('End tol. 1e-14'!D10-D10)*1000000</f>
        <v>0.00496993379783817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-2343.62467090016</v>
      </c>
      <c r="F11" s="7"/>
      <c r="I11" s="0" t="n">
        <v>2677.74279652126</v>
      </c>
      <c r="K11" s="0" t="s">
        <v>28</v>
      </c>
      <c r="M11" s="10" t="n">
        <f aca="false">('End tol. 1e-14'!D11-D11)*1000000</f>
        <v>-0.001750322553562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0.0968693659438237</v>
      </c>
      <c r="F12" s="7"/>
      <c r="I12" s="0" t="n">
        <v>-0.863781336347646</v>
      </c>
      <c r="K12" s="0" t="s">
        <v>29</v>
      </c>
      <c r="M12" s="10" t="n">
        <f aca="false">('End tol. 1e-14'!D12-D12)*1000000</f>
        <v>3.59601237676088E-007</v>
      </c>
      <c r="N12" s="0" t="s">
        <v>39</v>
      </c>
      <c r="Q12" s="0" t="s">
        <v>40</v>
      </c>
      <c r="R12" s="13" t="n">
        <f aca="false">SQRT(D12*D12+D13*D13+D14*D14)</f>
        <v>2.78931635700674</v>
      </c>
      <c r="T12" s="12" t="n">
        <f aca="false">('End tol. 1e-14'!N12-R12)*1000000</f>
        <v>-1.52633461425467E-006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-1.49354931593994</v>
      </c>
      <c r="F13" s="7"/>
      <c r="I13" s="0" t="n">
        <v>-3.09149303079766</v>
      </c>
      <c r="K13" s="0" t="s">
        <v>30</v>
      </c>
      <c r="M13" s="10" t="n">
        <f aca="false">('End tol. 1e-14'!D13-D13)*1000000</f>
        <v>7.76001485291999E-006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-2.3537656013848</v>
      </c>
      <c r="F14" s="7"/>
      <c r="I14" s="0" t="n">
        <v>0.0276040008894551</v>
      </c>
      <c r="K14" s="0" t="s">
        <v>31</v>
      </c>
      <c r="M14" s="10" t="n">
        <f aca="false">('End tol. 1e-14'!D14-D14)*1000000</f>
        <v>-3.10018677396329E-006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95.9179763721001</v>
      </c>
      <c r="F15" s="7"/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30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0.13</v>
      </c>
      <c r="E18" s="9" t="n">
        <v>0.130709608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-2585.11543068265</v>
      </c>
      <c r="F21" s="9" t="n">
        <v>75.4085818241132</v>
      </c>
      <c r="H21" s="9" t="n">
        <v>1.00000001389488</v>
      </c>
      <c r="I21" s="9" t="n">
        <v>1.04779346088435E-006</v>
      </c>
      <c r="K21" s="0" t="s">
        <v>26</v>
      </c>
      <c r="M21" s="10" t="n">
        <f aca="false">('End tol. 1e-14'!F21-F21)*1000000</f>
        <v>1.048196097031</v>
      </c>
      <c r="N21" s="0" t="s">
        <v>36</v>
      </c>
      <c r="Q21" s="0" t="s">
        <v>37</v>
      </c>
      <c r="R21" s="11" t="n">
        <f aca="false">SQRT(F21*F21+F22*F22+F23*F23)</f>
        <v>3875.16787968492</v>
      </c>
      <c r="T21" s="12" t="n">
        <f aca="false">('End tol. 1e-14'!N21-R21)*1000000</f>
        <v>-9.25098856896511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693.239144391726</v>
      </c>
      <c r="F22" s="9" t="n">
        <v>3085.2330627497</v>
      </c>
      <c r="H22" s="9" t="n">
        <v>0.999999995803086</v>
      </c>
      <c r="I22" s="9" t="n">
        <v>-1.29484574244998E-005</v>
      </c>
      <c r="K22" s="0" t="s">
        <v>27</v>
      </c>
      <c r="M22" s="10" t="n">
        <f aca="false">('End tol. 1e-14'!F22-F22)*1000000</f>
        <v>-12.9445097627467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2677.74279652126</v>
      </c>
      <c r="F23" s="9" t="n">
        <v>-2343.62466919196</v>
      </c>
      <c r="H23" s="9" t="n">
        <v>1.00000000072887</v>
      </c>
      <c r="I23" s="9" t="n">
        <v>-1.70819748745998E-006</v>
      </c>
      <c r="K23" s="0" t="s">
        <v>28</v>
      </c>
      <c r="M23" s="10" t="n">
        <f aca="false">('End tol. 1e-14'!F23-F23)*1000000</f>
        <v>-1.71044985108892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-0.863781336347646</v>
      </c>
      <c r="F24" s="9" t="n">
        <v>0.0968693649712803</v>
      </c>
      <c r="H24" s="9" t="n">
        <v>1.00000001003974</v>
      </c>
      <c r="I24" s="9" t="n">
        <v>9.72543379162971E-010</v>
      </c>
      <c r="K24" s="0" t="s">
        <v>29</v>
      </c>
      <c r="M24" s="10" t="n">
        <f aca="false">('End tol. 1e-14'!F24-F24)*1000000</f>
        <v>0.000972972508117564</v>
      </c>
      <c r="N24" s="0" t="s">
        <v>39</v>
      </c>
      <c r="Q24" s="0" t="s">
        <v>40</v>
      </c>
      <c r="R24" s="13" t="n">
        <f aca="false">SQRT(F24*F24+F25*F25+F26*F26)</f>
        <v>2.78931634779645</v>
      </c>
      <c r="T24" s="12" t="n">
        <f aca="false">('End tol. 1e-14'!N24-R24)*1000000</f>
        <v>0.00920976317431155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-3.09149303079766</v>
      </c>
      <c r="F25" s="9" t="n">
        <v>-1.49354929787364</v>
      </c>
      <c r="H25" s="9" t="n">
        <v>1.00000001209622</v>
      </c>
      <c r="I25" s="9" t="n">
        <v>-1.80662977911084E-008</v>
      </c>
      <c r="K25" s="0" t="s">
        <v>30</v>
      </c>
      <c r="M25" s="10" t="n">
        <f aca="false">('End tol. 1e-14'!F25-F25)*1000000</f>
        <v>-0.0180599399879355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0.0276040008894551</v>
      </c>
      <c r="F26" s="9" t="n">
        <v>-2.35376560197394</v>
      </c>
      <c r="H26" s="9" t="n">
        <v>0.999999999749703</v>
      </c>
      <c r="I26" s="9" t="n">
        <v>5.89140736195759E-010</v>
      </c>
      <c r="K26" s="0" t="s">
        <v>31</v>
      </c>
      <c r="M26" s="10" t="n">
        <f aca="false">('End tol. 1e-14'!F26-F26)*1000000</f>
        <v>0.000585750115078554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95.9179763720999</v>
      </c>
      <c r="H27" s="9" t="n">
        <v>1</v>
      </c>
      <c r="I27" s="9" t="n">
        <v>1.70530256582424E-013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22</v>
      </c>
      <c r="G29" s="0" t="n">
        <v>286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0.002195533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-2585.11543068265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693.239144391726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2677.74279652126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-0.863781336347646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-3.09149303079766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0.0276040008894551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-2585.11543068265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693.239144391726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2677.74279652126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-0.863781336347646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-3.09149303079766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0.0276040008894551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9.69767441860465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1E-010</v>
      </c>
      <c r="C2" s="1" t="n">
        <v>1E-010</v>
      </c>
      <c r="D2" s="1" t="n">
        <v>1E-010</v>
      </c>
      <c r="E2" s="1" t="n">
        <v>1E-010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75.4085828720887</v>
      </c>
      <c r="F9" s="8" t="n">
        <v>0</v>
      </c>
      <c r="I9" s="0" t="n">
        <v>-2585.11543126021</v>
      </c>
      <c r="K9" s="0" t="s">
        <v>26</v>
      </c>
      <c r="M9" s="10" t="n">
        <f aca="false">('End tol. 1e-14'!D9-D9)*1000000</f>
        <v>0.000139692701850436</v>
      </c>
      <c r="N9" s="0" t="s">
        <v>36</v>
      </c>
      <c r="Q9" s="0" t="s">
        <v>37</v>
      </c>
      <c r="R9" s="11" t="n">
        <f aca="false">SQRT(D9*D9+D10*D10+D11*D11)</f>
        <v>3875.16787043474</v>
      </c>
      <c r="S9" s="11"/>
      <c r="T9" s="12" t="n">
        <f aca="false">('End tol. 1e-14'!N9-R9)*1000000</f>
        <v>-0.000301952240988612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3085.23304980673</v>
      </c>
      <c r="F10" s="8" t="n">
        <v>0</v>
      </c>
      <c r="I10" s="0" t="n">
        <v>693.239144763382</v>
      </c>
      <c r="K10" s="0" t="s">
        <v>27</v>
      </c>
      <c r="M10" s="10" t="n">
        <f aca="false">('End tol. 1e-14'!D10-D10)*1000000</f>
        <v>-0.000519776222063229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-2343.62467090173</v>
      </c>
      <c r="F11" s="8" t="n">
        <v>0</v>
      </c>
      <c r="I11" s="0" t="n">
        <v>2677.74279718155</v>
      </c>
      <c r="K11" s="0" t="s">
        <v>28</v>
      </c>
      <c r="M11" s="10" t="n">
        <f aca="false">('End tol. 1e-14'!D11-D11)*1000000</f>
        <v>-0.00018007995095104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0.0968693659440409</v>
      </c>
      <c r="F12" s="8" t="n">
        <v>0</v>
      </c>
      <c r="I12" s="0" t="n">
        <v>-0.863781336981525</v>
      </c>
      <c r="K12" s="0" t="s">
        <v>29</v>
      </c>
      <c r="M12" s="10" t="n">
        <f aca="false">('End tol. 1e-14'!D12-D12)*1000000</f>
        <v>1.42399980695984E-007</v>
      </c>
      <c r="N12" s="0" t="s">
        <v>39</v>
      </c>
      <c r="Q12" s="0" t="s">
        <v>40</v>
      </c>
      <c r="R12" s="13" t="n">
        <f aca="false">SQRT(D12*D12+D13*D13+D14*D14)</f>
        <v>2.78931635700476</v>
      </c>
      <c r="T12" s="12" t="n">
        <f aca="false">('End tol. 1e-14'!N12-R12)*1000000</f>
        <v>4.52526904837214E-007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-1.49354931593147</v>
      </c>
      <c r="F13" s="8" t="n">
        <v>0</v>
      </c>
      <c r="I13" s="0" t="n">
        <v>-3.09149303020674</v>
      </c>
      <c r="K13" s="0" t="s">
        <v>30</v>
      </c>
      <c r="M13" s="10" t="n">
        <f aca="false">('End tol. 1e-14'!D13-D13)*1000000</f>
        <v>-7.09876601945325E-007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-2.35376560138782</v>
      </c>
      <c r="F14" s="8" t="n">
        <v>0</v>
      </c>
      <c r="I14" s="0" t="n">
        <v>0.027604001609385</v>
      </c>
      <c r="K14" s="0" t="s">
        <v>31</v>
      </c>
      <c r="M14" s="10" t="n">
        <f aca="false">('End tol. 1e-14'!D14-D14)*1000000</f>
        <v>-7.99360577730113E-008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95.9179763721001</v>
      </c>
      <c r="F15" s="8" t="n">
        <v>0</v>
      </c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33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0.14</v>
      </c>
      <c r="E18" s="9" t="n">
        <v>0.143493595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-2585.11543126021</v>
      </c>
      <c r="F21" s="9" t="n">
        <v>75.4085826491595</v>
      </c>
      <c r="H21" s="9" t="n">
        <v>1.00000000295628</v>
      </c>
      <c r="I21" s="9" t="n">
        <v>2.22929116944215E-007</v>
      </c>
      <c r="K21" s="0" t="s">
        <v>26</v>
      </c>
      <c r="M21" s="10" t="n">
        <f aca="false">('End tol. 1e-14'!F21-F21)*1000000</f>
        <v>0.223149797307087</v>
      </c>
      <c r="N21" s="0" t="s">
        <v>36</v>
      </c>
      <c r="Q21" s="0" t="s">
        <v>37</v>
      </c>
      <c r="R21" s="11" t="n">
        <f aca="false">SQRT(F21*F21+F22*F22+F23*F23)</f>
        <v>3875.16787221165</v>
      </c>
      <c r="T21" s="12" t="n">
        <f aca="false">('End tol. 1e-14'!N21-R21)*1000000</f>
        <v>-1.77771516973735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693.239144763382</v>
      </c>
      <c r="F22" s="9" t="n">
        <v>3085.23305228373</v>
      </c>
      <c r="H22" s="9" t="n">
        <v>0.999999999197141</v>
      </c>
      <c r="I22" s="9" t="n">
        <v>-2.47700700128917E-006</v>
      </c>
      <c r="K22" s="0" t="s">
        <v>27</v>
      </c>
      <c r="M22" s="10" t="n">
        <f aca="false">('End tol. 1e-14'!F22-F22)*1000000</f>
        <v>-2.478539954609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2677.74279718155</v>
      </c>
      <c r="F23" s="9" t="n">
        <v>-2343.62467058619</v>
      </c>
      <c r="H23" s="9" t="n">
        <v>1.00000000013464</v>
      </c>
      <c r="I23" s="9" t="n">
        <v>-3.15536453854293E-007</v>
      </c>
      <c r="K23" s="0" t="s">
        <v>28</v>
      </c>
      <c r="M23" s="10" t="n">
        <f aca="false">('End tol. 1e-14'!F23-F23)*1000000</f>
        <v>-0.316219939122675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-0.863781336981525</v>
      </c>
      <c r="F24" s="9" t="n">
        <v>0.0968693657375557</v>
      </c>
      <c r="H24" s="9" t="n">
        <v>1.00000000213158</v>
      </c>
      <c r="I24" s="9" t="n">
        <v>2.06485245568544E-010</v>
      </c>
      <c r="K24" s="0" t="s">
        <v>29</v>
      </c>
      <c r="M24" s="10" t="n">
        <f aca="false">('End tol. 1e-14'!F24-F24)*1000000</f>
        <v>0.000206697103877218</v>
      </c>
      <c r="N24" s="0" t="s">
        <v>39</v>
      </c>
      <c r="Q24" s="0" t="s">
        <v>40</v>
      </c>
      <c r="R24" s="13" t="n">
        <f aca="false">SQRT(F24*F24+F25*F25+F26*F26)</f>
        <v>2.78931635526743</v>
      </c>
      <c r="T24" s="12" t="n">
        <f aca="false">('End tol. 1e-14'!N24-R24)*1000000</f>
        <v>0.00173878289544405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-3.09149303020674</v>
      </c>
      <c r="F25" s="9" t="n">
        <v>-1.49354931242896</v>
      </c>
      <c r="H25" s="9" t="n">
        <v>1.00000000234509</v>
      </c>
      <c r="I25" s="9" t="n">
        <v>-3.50251072589458E-009</v>
      </c>
      <c r="K25" s="0" t="s">
        <v>30</v>
      </c>
      <c r="M25" s="10" t="n">
        <f aca="false">('End tol. 1e-14'!F25-F25)*1000000</f>
        <v>-0.00350461992759676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0.027604001609385</v>
      </c>
      <c r="F26" s="9" t="n">
        <v>-2.35376560155997</v>
      </c>
      <c r="H26" s="9" t="n">
        <v>0.999999999926861</v>
      </c>
      <c r="I26" s="9" t="n">
        <v>1.72152514466006E-010</v>
      </c>
      <c r="K26" s="0" t="s">
        <v>31</v>
      </c>
      <c r="M26" s="10" t="n">
        <f aca="false">('End tol. 1e-14'!F26-F26)*1000000</f>
        <v>0.000171779923618942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95.9179763721002</v>
      </c>
      <c r="H27" s="9" t="n">
        <v>0.999999999999999</v>
      </c>
      <c r="I27" s="9" t="n">
        <v>-8.5265128291212E-014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26</v>
      </c>
      <c r="G29" s="0" t="n">
        <v>338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0.00253994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-2585.11543126021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693.239144763382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2677.74279718155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-0.863781336981525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-3.09149303020674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0.027604001609385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-2585.11543126021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693.239144763382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2677.74279718155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-0.863781336981525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-3.09149303020674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0.027604001609385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10.6976744186047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10.2976744186047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1E-011</v>
      </c>
      <c r="C2" s="1" t="n">
        <v>1E-011</v>
      </c>
      <c r="D2" s="1" t="n">
        <v>1E-011</v>
      </c>
      <c r="E2" s="1" t="n">
        <v>1E-011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75.4085828721961</v>
      </c>
      <c r="F9" s="8" t="n">
        <v>0</v>
      </c>
      <c r="I9" s="0" t="n">
        <v>-2585.11543124982</v>
      </c>
      <c r="K9" s="0" t="s">
        <v>26</v>
      </c>
      <c r="M9" s="10" t="n">
        <f aca="false">('End tol. 1e-14'!D9-D9)*1000000</f>
        <v>3.22870619129389E-005</v>
      </c>
      <c r="N9" s="0" t="s">
        <v>36</v>
      </c>
      <c r="Q9" s="0" t="s">
        <v>37</v>
      </c>
      <c r="R9" s="11" t="n">
        <f aca="false">SQRT(D9*D9+D10*D10+D11*D11)</f>
        <v>3875.16787043429</v>
      </c>
      <c r="S9" s="11"/>
      <c r="T9" s="12" t="n">
        <f aca="false">('End tol. 1e-14'!N9-R9)*1000000</f>
        <v>0.000151885615196079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3085.23304980621</v>
      </c>
      <c r="F10" s="8" t="n">
        <v>0</v>
      </c>
      <c r="I10" s="0" t="n">
        <v>693.239144765171</v>
      </c>
      <c r="K10" s="0" t="s">
        <v>27</v>
      </c>
      <c r="M10" s="10" t="n">
        <f aca="false">('End tol. 1e-14'!D10-D10)*1000000</f>
        <v>0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-2343.62467090166</v>
      </c>
      <c r="F11" s="8" t="n">
        <v>0</v>
      </c>
      <c r="I11" s="0" t="n">
        <v>2677.74279717707</v>
      </c>
      <c r="K11" s="0" t="s">
        <v>28</v>
      </c>
      <c r="M11" s="10" t="n">
        <f aca="false">('End tol. 1e-14'!D11-D11)*1000000</f>
        <v>-0.000250111042987555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0.0968693659441398</v>
      </c>
      <c r="F12" s="8" t="n">
        <v>0</v>
      </c>
      <c r="I12" s="0" t="n">
        <v>-0.863781336977516</v>
      </c>
      <c r="K12" s="0" t="s">
        <v>29</v>
      </c>
      <c r="M12" s="10" t="n">
        <f aca="false">('End tol. 1e-14'!D12-D12)*1000000</f>
        <v>4.35068647774983E-008</v>
      </c>
      <c r="N12" s="0" t="s">
        <v>39</v>
      </c>
      <c r="Q12" s="0" t="s">
        <v>40</v>
      </c>
      <c r="R12" s="14" t="n">
        <f aca="false">SQRT(D12*D12+D13*D13+D14*D14)</f>
        <v>2.78931635700499</v>
      </c>
      <c r="T12" s="12" t="n">
        <f aca="false">('End tol. 1e-14'!N12-R12)*1000000</f>
        <v>2.25597318603832E-007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-1.49354931593225</v>
      </c>
      <c r="F13" s="8" t="n">
        <v>0</v>
      </c>
      <c r="I13" s="0" t="n">
        <v>-3.09149303021229</v>
      </c>
      <c r="K13" s="0" t="s">
        <v>30</v>
      </c>
      <c r="M13" s="10" t="n">
        <f aca="false">('End tol. 1e-14'!D13-D13)*1000000</f>
        <v>6.99440505513849E-008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-2.35376560138759</v>
      </c>
      <c r="F14" s="8" t="n">
        <v>0</v>
      </c>
      <c r="I14" s="0" t="n">
        <v>0.0276040016073997</v>
      </c>
      <c r="K14" s="0" t="s">
        <v>31</v>
      </c>
      <c r="M14" s="10" t="n">
        <f aca="false">('End tol. 1e-14'!D14-D14)*1000000</f>
        <v>-3.09974268475344E-007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95.9179763721001</v>
      </c>
      <c r="F15" s="8" t="n">
        <v>0</v>
      </c>
      <c r="I15" s="0" t="n">
        <v>65.3288926391766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36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0.14</v>
      </c>
      <c r="E18" s="9" t="n">
        <v>0.134113259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-2585.11543124982</v>
      </c>
      <c r="F21" s="9" t="n">
        <v>75.4085827997001</v>
      </c>
      <c r="H21" s="9" t="n">
        <v>1.00000000096138</v>
      </c>
      <c r="I21" s="9" t="n">
        <v>7.2495978997722E-008</v>
      </c>
      <c r="K21" s="0" t="s">
        <v>26</v>
      </c>
      <c r="M21" s="10" t="n">
        <f aca="false">('End tol. 1e-14'!F21-F21)*1000000</f>
        <v>0.072609196877238</v>
      </c>
      <c r="N21" s="0" t="s">
        <v>36</v>
      </c>
      <c r="Q21" s="0" t="s">
        <v>37</v>
      </c>
      <c r="R21" s="11" t="n">
        <f aca="false">SQRT(F21*F21+F22*F22+F23*F23)</f>
        <v>3875.16787091273</v>
      </c>
      <c r="T21" s="12" t="n">
        <f aca="false">('End tol. 1e-14'!N21-R21)*1000000</f>
        <v>-0.478794845548691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693.239144765171</v>
      </c>
      <c r="F22" s="9" t="n">
        <v>3085.23305050075</v>
      </c>
      <c r="H22" s="9" t="n">
        <v>0.999999999774883</v>
      </c>
      <c r="I22" s="9" t="n">
        <v>-6.94536993250949E-007</v>
      </c>
      <c r="K22" s="0" t="s">
        <v>27</v>
      </c>
      <c r="M22" s="10" t="n">
        <f aca="false">('End tol. 1e-14'!F22-F22)*1000000</f>
        <v>-0.695559720043093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2677.74279717707</v>
      </c>
      <c r="F23" s="9" t="n">
        <v>-2343.62467078077</v>
      </c>
      <c r="H23" s="9" t="n">
        <v>1.00000000005158</v>
      </c>
      <c r="I23" s="9" t="n">
        <v>-1.20888216770254E-007</v>
      </c>
      <c r="K23" s="0" t="s">
        <v>28</v>
      </c>
      <c r="M23" s="10" t="n">
        <f aca="false">('End tol. 1e-14'!F23-F23)*1000000</f>
        <v>-0.121639914141269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-0.863781336977516</v>
      </c>
      <c r="F24" s="9" t="n">
        <v>0.0968693658761755</v>
      </c>
      <c r="H24" s="9" t="n">
        <v>1.00000000070161</v>
      </c>
      <c r="I24" s="9" t="n">
        <v>6.79643147316611E-011</v>
      </c>
      <c r="K24" s="0" t="s">
        <v>29</v>
      </c>
      <c r="M24" s="10" t="n">
        <f aca="false">('End tol. 1e-14'!F24-F24)*1000000</f>
        <v>6.80773076799923E-005</v>
      </c>
      <c r="N24" s="0" t="s">
        <v>39</v>
      </c>
      <c r="Q24" s="0" t="s">
        <v>40</v>
      </c>
      <c r="R24" s="14" t="n">
        <f aca="false">SQRT(F24*F24+F25*F25+F26*F26)</f>
        <v>2.78931635649573</v>
      </c>
      <c r="T24" s="12" t="n">
        <f aca="false">('End tol. 1e-14'!N24-R24)*1000000</f>
        <v>0.000510486763971585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-3.09149303021229</v>
      </c>
      <c r="F25" s="9" t="n">
        <v>-1.49354931494431</v>
      </c>
      <c r="H25" s="9" t="n">
        <v>1.00000000066147</v>
      </c>
      <c r="I25" s="9" t="n">
        <v>-9.87939285934658E-010</v>
      </c>
      <c r="K25" s="0" t="s">
        <v>30</v>
      </c>
      <c r="M25" s="10" t="n">
        <f aca="false">('End tol. 1e-14'!F25-F25)*1000000</f>
        <v>-0.000989269999251974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0.0276040016073997</v>
      </c>
      <c r="F26" s="9" t="n">
        <v>-2.35376560141377</v>
      </c>
      <c r="H26" s="9" t="n">
        <v>0.999999999988877</v>
      </c>
      <c r="I26" s="9" t="n">
        <v>2.61808352775006E-011</v>
      </c>
      <c r="K26" s="0" t="s">
        <v>31</v>
      </c>
      <c r="M26" s="10" t="n">
        <f aca="false">('End tol. 1e-14'!F26-F26)*1000000</f>
        <v>2.55799825765735E-005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65.3288926391766</v>
      </c>
      <c r="F27" s="9" t="n">
        <v>95.9179763720997</v>
      </c>
      <c r="H27" s="9" t="n">
        <v>1</v>
      </c>
      <c r="I27" s="9" t="n">
        <v>3.5527136788005E-013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30</v>
      </c>
      <c r="G29" s="0" t="n">
        <v>390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s">
        <v>45</v>
      </c>
      <c r="G30" s="9" t="n">
        <v>0.002897959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-2585.11543124982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693.239144765171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2677.74279717707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-0.863781336977516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-3.09149303021229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0.0276040016073997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65.3288926391766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-2585.11543124982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693.239144765171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2677.74279717707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-0.863781336977516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-3.09149303021229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0.0276040016073997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65.3288926391766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8"/>
  <cols>
    <col collapsed="false" hidden="false" max="1" min="1" style="0" width="8.49767441860465"/>
    <col collapsed="false" hidden="false" max="2" min="2" style="0" width="14.506976744186"/>
    <col collapsed="false" hidden="false" max="3" min="3" style="0" width="11.2976744186047"/>
    <col collapsed="false" hidden="false" max="4" min="4" style="0" width="13.093023255814"/>
    <col collapsed="false" hidden="false" max="5" min="5" style="0" width="11.7953488372093"/>
    <col collapsed="false" hidden="false" max="12" min="6" style="0" width="8.49767441860465"/>
    <col collapsed="false" hidden="false" max="13" min="13" style="0" width="9.89302325581395"/>
    <col collapsed="false" hidden="false" max="16" min="14" style="0" width="8.49767441860465"/>
    <col collapsed="false" hidden="false" max="17" min="17" style="0" width="12.2976744186047"/>
    <col collapsed="false" hidden="false" max="18" min="18" style="0" width="18.6"/>
    <col collapsed="false" hidden="false" max="19" min="19" style="0" width="8.49767441860465"/>
    <col collapsed="false" hidden="false" max="20" min="20" style="0" width="9.7953488372093"/>
    <col collapsed="false" hidden="false" max="21" min="21" style="0" width="8.49767441860465"/>
    <col collapsed="false" hidden="false" max="22" min="22" style="1" width="8.49767441860465"/>
    <col collapsed="false" hidden="false" max="24" min="23" style="0" width="8.49767441860465"/>
    <col collapsed="false" hidden="false" max="1025" min="25" style="0" width="8.66511627906977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2" t="s">
        <v>4</v>
      </c>
      <c r="V1" s="0"/>
    </row>
    <row r="2" customFormat="false" ht="13.8" hidden="false" customHeight="false" outlineLevel="0" collapsed="false">
      <c r="A2" s="0" t="s">
        <v>5</v>
      </c>
      <c r="B2" s="1" t="n">
        <v>1E-012</v>
      </c>
      <c r="C2" s="1" t="n">
        <v>1E-012</v>
      </c>
      <c r="D2" s="1" t="n">
        <v>1E-012</v>
      </c>
      <c r="E2" s="1" t="n">
        <v>1E-012</v>
      </c>
      <c r="V2" s="0"/>
    </row>
    <row r="3" customFormat="false" ht="13.8" hidden="false" customHeight="false" outlineLevel="0" collapsed="false">
      <c r="H3" s="3"/>
      <c r="I3" s="0" t="s">
        <v>6</v>
      </c>
      <c r="J3" s="0" t="s">
        <v>7</v>
      </c>
      <c r="V3" s="0"/>
    </row>
    <row r="4" customFormat="false" ht="13.8" hidden="false" customHeight="false" outlineLevel="0" collapsed="false">
      <c r="A4" s="2" t="s">
        <v>8</v>
      </c>
      <c r="C4" s="2" t="s">
        <v>9</v>
      </c>
      <c r="D4" s="2" t="s">
        <v>10</v>
      </c>
      <c r="E4" s="2" t="s">
        <v>11</v>
      </c>
      <c r="F4" s="2" t="n">
        <v>20</v>
      </c>
      <c r="O4" s="2" t="s">
        <v>12</v>
      </c>
      <c r="R4" s="4" t="n">
        <v>0.7273</v>
      </c>
      <c r="S4" s="2"/>
      <c r="T4" s="2"/>
      <c r="U4" s="2"/>
      <c r="V4" s="4"/>
    </row>
    <row r="5" customFormat="false" ht="13.8" hidden="false" customHeight="false" outlineLevel="0" collapsed="false">
      <c r="A5" s="2" t="s">
        <v>13</v>
      </c>
      <c r="C5" s="2" t="s">
        <v>14</v>
      </c>
      <c r="D5" s="2" t="n">
        <v>0</v>
      </c>
      <c r="E5" s="2" t="s">
        <v>15</v>
      </c>
      <c r="F5" s="2" t="n">
        <v>90</v>
      </c>
      <c r="G5" s="2" t="s">
        <v>16</v>
      </c>
      <c r="H5" s="2" t="n">
        <v>89</v>
      </c>
      <c r="I5" s="2" t="s">
        <v>17</v>
      </c>
      <c r="J5" s="2" t="n">
        <v>90</v>
      </c>
      <c r="K5" s="2" t="s">
        <v>18</v>
      </c>
      <c r="M5" s="5" t="n">
        <v>1E-006</v>
      </c>
      <c r="O5" s="2" t="s">
        <v>19</v>
      </c>
      <c r="R5" s="6" t="n">
        <v>-0.674</v>
      </c>
      <c r="S5" s="2"/>
      <c r="T5" s="2"/>
      <c r="U5" s="2"/>
      <c r="V5" s="4"/>
    </row>
    <row r="6" customFormat="false" ht="13.8" hidden="false" customHeight="false" outlineLevel="0" collapsed="false">
      <c r="A6" s="2" t="s">
        <v>20</v>
      </c>
      <c r="C6" s="2" t="s">
        <v>21</v>
      </c>
      <c r="D6" s="2" t="n">
        <v>876</v>
      </c>
      <c r="E6" s="2" t="s">
        <v>22</v>
      </c>
      <c r="F6" s="2"/>
      <c r="G6" s="2" t="s">
        <v>23</v>
      </c>
      <c r="J6" s="2"/>
      <c r="R6" s="1"/>
    </row>
    <row r="8" customFormat="false" ht="13.8" hidden="false" customHeight="false" outlineLevel="0" collapsed="false">
      <c r="D8" s="2" t="s">
        <v>0</v>
      </c>
      <c r="F8" s="2" t="s">
        <v>24</v>
      </c>
      <c r="H8" s="2" t="s">
        <v>25</v>
      </c>
      <c r="M8" s="2" t="s">
        <v>34</v>
      </c>
      <c r="T8" s="0" t="s">
        <v>35</v>
      </c>
    </row>
    <row r="9" customFormat="false" ht="14.15" hidden="false" customHeight="false" outlineLevel="0" collapsed="false">
      <c r="B9" s="0" t="s">
        <v>26</v>
      </c>
      <c r="D9" s="9" t="n">
        <v>75.4085828722401</v>
      </c>
      <c r="F9" s="8" t="n">
        <v>0</v>
      </c>
      <c r="I9" s="0" t="n">
        <v>-2585.11543125533</v>
      </c>
      <c r="K9" s="0" t="s">
        <v>26</v>
      </c>
      <c r="M9" s="10" t="n">
        <f aca="false">('End tol. 1e-14'!D9-D9)*1000000</f>
        <v>-1.17097442853265E-005</v>
      </c>
      <c r="N9" s="0" t="s">
        <v>36</v>
      </c>
      <c r="Q9" s="0" t="s">
        <v>37</v>
      </c>
      <c r="R9" s="11" t="n">
        <f aca="false">SQRT(D9*D9+D10*D10+D11*D11)</f>
        <v>3875.16787043443</v>
      </c>
      <c r="S9" s="11"/>
      <c r="T9" s="12" t="n">
        <f aca="false">('End tol. 1e-14'!N9-R9)*1000000</f>
        <v>0</v>
      </c>
      <c r="U9" s="0" t="s">
        <v>38</v>
      </c>
      <c r="X9" s="7"/>
    </row>
    <row r="10" customFormat="false" ht="14.15" hidden="false" customHeight="false" outlineLevel="0" collapsed="false">
      <c r="B10" s="0" t="s">
        <v>27</v>
      </c>
      <c r="D10" s="9" t="n">
        <v>3085.23304980622</v>
      </c>
      <c r="F10" s="8" t="n">
        <v>0</v>
      </c>
      <c r="I10" s="0" t="n">
        <v>693.239144770944</v>
      </c>
      <c r="K10" s="0" t="s">
        <v>27</v>
      </c>
      <c r="M10" s="10" t="n">
        <f aca="false">('End tol. 1e-14'!D10-D10)*1000000</f>
        <v>0</v>
      </c>
      <c r="N10" s="0" t="s">
        <v>36</v>
      </c>
      <c r="R10" s="11"/>
      <c r="T10" s="1"/>
      <c r="X10" s="7"/>
    </row>
    <row r="11" customFormat="false" ht="14.15" hidden="false" customHeight="false" outlineLevel="0" collapsed="false">
      <c r="B11" s="0" t="s">
        <v>28</v>
      </c>
      <c r="D11" s="9" t="n">
        <v>-2343.62467090188</v>
      </c>
      <c r="F11" s="8" t="n">
        <v>0</v>
      </c>
      <c r="I11" s="0" t="n">
        <v>2677.74279718474</v>
      </c>
      <c r="K11" s="0" t="s">
        <v>28</v>
      </c>
      <c r="M11" s="10" t="n">
        <f aca="false">('End tol. 1e-14'!D11-D11)*1000000</f>
        <v>-3.00133251585066E-005</v>
      </c>
      <c r="N11" s="0" t="s">
        <v>36</v>
      </c>
      <c r="R11" s="1"/>
      <c r="T11" s="1"/>
      <c r="X11" s="7"/>
    </row>
    <row r="12" customFormat="false" ht="14.15" hidden="false" customHeight="false" outlineLevel="0" collapsed="false">
      <c r="B12" s="0" t="s">
        <v>29</v>
      </c>
      <c r="D12" s="9" t="n">
        <v>0.0968693659441797</v>
      </c>
      <c r="F12" s="8" t="n">
        <v>0</v>
      </c>
      <c r="I12" s="0" t="n">
        <v>-0.86378133698523</v>
      </c>
      <c r="K12" s="0" t="s">
        <v>29</v>
      </c>
      <c r="M12" s="10" t="n">
        <f aca="false">('End tol. 1e-14'!D12-D12)*1000000</f>
        <v>3.60822483003176E-009</v>
      </c>
      <c r="N12" s="0" t="s">
        <v>39</v>
      </c>
      <c r="Q12" s="0" t="s">
        <v>40</v>
      </c>
      <c r="R12" s="14" t="n">
        <f aca="false">SQRT(D12*D12+D13*D13+D14*D14)</f>
        <v>2.78931635700518</v>
      </c>
      <c r="T12" s="12" t="n">
        <f aca="false">('End tol. 1e-14'!N12-R12)*1000000</f>
        <v>3.41948691584548E-008</v>
      </c>
      <c r="U12" s="0" t="s">
        <v>41</v>
      </c>
      <c r="X12" s="7"/>
    </row>
    <row r="13" customFormat="false" ht="14.15" hidden="false" customHeight="false" outlineLevel="0" collapsed="false">
      <c r="B13" s="0" t="s">
        <v>30</v>
      </c>
      <c r="D13" s="9" t="n">
        <v>-1.49354931593218</v>
      </c>
      <c r="F13" s="8" t="n">
        <v>0</v>
      </c>
      <c r="I13" s="0" t="n">
        <v>-3.09149303020554</v>
      </c>
      <c r="K13" s="0" t="s">
        <v>30</v>
      </c>
      <c r="M13" s="10" t="n">
        <f aca="false">('End tol. 1e-14'!D13-D13)*1000000</f>
        <v>0</v>
      </c>
      <c r="N13" s="0" t="s">
        <v>39</v>
      </c>
      <c r="R13" s="1"/>
      <c r="T13" s="1"/>
      <c r="X13" s="7"/>
    </row>
    <row r="14" customFormat="false" ht="14.15" hidden="false" customHeight="false" outlineLevel="0" collapsed="false">
      <c r="B14" s="0" t="s">
        <v>31</v>
      </c>
      <c r="D14" s="9" t="n">
        <v>-2.35376560138786</v>
      </c>
      <c r="F14" s="8" t="n">
        <v>0</v>
      </c>
      <c r="I14" s="0" t="n">
        <v>0.0276040016167544</v>
      </c>
      <c r="K14" s="0" t="s">
        <v>31</v>
      </c>
      <c r="M14" s="10" t="n">
        <f aca="false">('End tol. 1e-14'!D14-D14)*1000000</f>
        <v>-3.99680288865056E-008</v>
      </c>
      <c r="N14" s="0" t="s">
        <v>39</v>
      </c>
      <c r="R14" s="1"/>
      <c r="T14" s="1"/>
      <c r="X14" s="7"/>
    </row>
    <row r="15" customFormat="false" ht="14.15" hidden="false" customHeight="false" outlineLevel="0" collapsed="false">
      <c r="B15" s="0" t="s">
        <v>32</v>
      </c>
      <c r="D15" s="9" t="n">
        <v>95.9179763721001</v>
      </c>
      <c r="F15" s="8" t="n">
        <v>0</v>
      </c>
      <c r="I15" s="0" t="n">
        <v>65.3288926391767</v>
      </c>
      <c r="K15" s="0" t="s">
        <v>32</v>
      </c>
      <c r="M15" s="10"/>
      <c r="R15" s="1"/>
      <c r="T15" s="1"/>
      <c r="X15" s="7"/>
    </row>
    <row r="16" customFormat="false" ht="13.8" hidden="false" customHeight="false" outlineLevel="0" collapsed="false">
      <c r="D16" s="7"/>
      <c r="M16" s="10"/>
    </row>
    <row r="17" customFormat="false" ht="13.8" hidden="false" customHeight="false" outlineLevel="0" collapsed="false">
      <c r="B17" s="2" t="s">
        <v>33</v>
      </c>
      <c r="D17" s="2" t="n">
        <v>39</v>
      </c>
      <c r="F17" s="2"/>
      <c r="M17" s="10"/>
    </row>
    <row r="18" customFormat="false" ht="14.15" hidden="false" customHeight="false" outlineLevel="0" collapsed="false">
      <c r="B18" s="2" t="s">
        <v>42</v>
      </c>
      <c r="D18" s="2" t="n">
        <v>0.14</v>
      </c>
      <c r="E18" s="9" t="n">
        <v>0.144570863</v>
      </c>
      <c r="F18" s="0" t="s">
        <v>43</v>
      </c>
      <c r="M18" s="10"/>
    </row>
    <row r="19" customFormat="false" ht="13.8" hidden="false" customHeight="false" outlineLevel="0" collapsed="false">
      <c r="M19" s="10"/>
    </row>
    <row r="20" customFormat="false" ht="13.8" hidden="false" customHeight="false" outlineLevel="0" collapsed="false">
      <c r="D20" s="2" t="s">
        <v>0</v>
      </c>
      <c r="F20" s="2" t="s">
        <v>1</v>
      </c>
      <c r="H20" s="2" t="s">
        <v>25</v>
      </c>
      <c r="M20" s="10"/>
      <c r="Q20" s="2"/>
      <c r="S20" s="2"/>
      <c r="U20" s="2"/>
    </row>
    <row r="21" customFormat="false" ht="14.15" hidden="false" customHeight="false" outlineLevel="0" collapsed="false">
      <c r="B21" s="0" t="s">
        <v>26</v>
      </c>
      <c r="D21" s="8" t="n">
        <v>-2585.11543125533</v>
      </c>
      <c r="F21" s="9" t="n">
        <v>75.4085828603204</v>
      </c>
      <c r="H21" s="9" t="n">
        <v>1.00000000015807</v>
      </c>
      <c r="I21" s="9" t="n">
        <v>1.19197096637436E-008</v>
      </c>
      <c r="K21" s="0" t="s">
        <v>26</v>
      </c>
      <c r="M21" s="10" t="n">
        <f aca="false">('End tol. 1e-14'!F21-F21)*1000000</f>
        <v>0.0119889023153519</v>
      </c>
      <c r="N21" s="0" t="s">
        <v>36</v>
      </c>
      <c r="Q21" s="0" t="s">
        <v>37</v>
      </c>
      <c r="R21" s="11" t="n">
        <f aca="false">SQRT(F21*F21+F22*F22+F23*F23)</f>
        <v>3875.16787051183</v>
      </c>
      <c r="T21" s="12" t="n">
        <f aca="false">('End tol. 1e-14'!N21-R21)*1000000</f>
        <v>-0.0778927642386407</v>
      </c>
      <c r="U21" s="0" t="s">
        <v>38</v>
      </c>
    </row>
    <row r="22" customFormat="false" ht="14.15" hidden="false" customHeight="false" outlineLevel="0" collapsed="false">
      <c r="B22" s="0" t="s">
        <v>27</v>
      </c>
      <c r="D22" s="8" t="n">
        <v>693.239144770944</v>
      </c>
      <c r="F22" s="9" t="n">
        <v>3085.23304991877</v>
      </c>
      <c r="H22" s="9" t="n">
        <v>0.999999999963519</v>
      </c>
      <c r="I22" s="9" t="n">
        <v>-1.12552697828505E-007</v>
      </c>
      <c r="K22" s="0" t="s">
        <v>27</v>
      </c>
      <c r="M22" s="10" t="n">
        <f aca="false">('End tol. 1e-14'!F22-F22)*1000000</f>
        <v>-0.113579972094158</v>
      </c>
      <c r="N22" s="0" t="s">
        <v>36</v>
      </c>
      <c r="R22" s="1"/>
      <c r="T22" s="1"/>
    </row>
    <row r="23" customFormat="false" ht="14.15" hidden="false" customHeight="false" outlineLevel="0" collapsed="false">
      <c r="B23" s="0" t="s">
        <v>28</v>
      </c>
      <c r="D23" s="8" t="n">
        <v>2677.74279718474</v>
      </c>
      <c r="F23" s="9" t="n">
        <v>-2343.62467088207</v>
      </c>
      <c r="H23" s="9" t="n">
        <v>1.00000000000845</v>
      </c>
      <c r="I23" s="9" t="n">
        <v>-1.98051566258073E-008</v>
      </c>
      <c r="K23" s="0" t="s">
        <v>28</v>
      </c>
      <c r="M23" s="10" t="n">
        <f aca="false">('End tol. 1e-14'!F23-F23)*1000000</f>
        <v>-0.0203399395104498</v>
      </c>
      <c r="N23" s="0" t="s">
        <v>36</v>
      </c>
      <c r="R23" s="1"/>
      <c r="T23" s="1"/>
    </row>
    <row r="24" customFormat="false" ht="14.15" hidden="false" customHeight="false" outlineLevel="0" collapsed="false">
      <c r="B24" s="0" t="s">
        <v>29</v>
      </c>
      <c r="D24" s="8" t="n">
        <v>-0.86378133698523</v>
      </c>
      <c r="F24" s="9" t="n">
        <v>0.096869365932988</v>
      </c>
      <c r="H24" s="9" t="n">
        <v>1.00000000011553</v>
      </c>
      <c r="I24" s="9" t="n">
        <v>1.11916170775217E-011</v>
      </c>
      <c r="K24" s="0" t="s">
        <v>29</v>
      </c>
      <c r="M24" s="10" t="n">
        <f aca="false">('End tol. 1e-14'!F24-F24)*1000000</f>
        <v>1.12647946526323E-005</v>
      </c>
      <c r="N24" s="0" t="s">
        <v>39</v>
      </c>
      <c r="Q24" s="0" t="s">
        <v>40</v>
      </c>
      <c r="R24" s="14" t="n">
        <f aca="false">SQRT(F24*F24+F25*F25+F26*F26)</f>
        <v>2.78931635692221</v>
      </c>
      <c r="T24" s="12" t="n">
        <f aca="false">('End tol. 1e-14'!N24-R24)*1000000</f>
        <v>8.4003470846028E-005</v>
      </c>
      <c r="U24" s="0" t="s">
        <v>41</v>
      </c>
    </row>
    <row r="25" customFormat="false" ht="14.15" hidden="false" customHeight="false" outlineLevel="0" collapsed="false">
      <c r="B25" s="0" t="s">
        <v>30</v>
      </c>
      <c r="D25" s="8" t="n">
        <v>-3.09149303020554</v>
      </c>
      <c r="F25" s="9" t="n">
        <v>-1.49354931577199</v>
      </c>
      <c r="H25" s="9" t="n">
        <v>1.00000000010726</v>
      </c>
      <c r="I25" s="9" t="n">
        <v>-1.6019074955409E-010</v>
      </c>
      <c r="K25" s="0" t="s">
        <v>30</v>
      </c>
      <c r="M25" s="10" t="n">
        <f aca="false">('End tol. 1e-14'!F25-F25)*1000000</f>
        <v>-0.000161589852609723</v>
      </c>
      <c r="N25" s="0" t="s">
        <v>39</v>
      </c>
      <c r="R25" s="1"/>
    </row>
    <row r="26" customFormat="false" ht="14.15" hidden="false" customHeight="false" outlineLevel="0" collapsed="false">
      <c r="B26" s="0" t="s">
        <v>31</v>
      </c>
      <c r="D26" s="8" t="n">
        <v>0.0276040016167544</v>
      </c>
      <c r="F26" s="9" t="n">
        <v>-2.35376560139164</v>
      </c>
      <c r="H26" s="9" t="n">
        <v>0.999999999998394</v>
      </c>
      <c r="I26" s="9" t="n">
        <v>3.77964326503388E-012</v>
      </c>
      <c r="K26" s="0" t="s">
        <v>31</v>
      </c>
      <c r="M26" s="10" t="n">
        <f aca="false">('End tol. 1e-14'!F26-F26)*1000000</f>
        <v>3.45012907132514E-006</v>
      </c>
      <c r="N26" s="0" t="s">
        <v>39</v>
      </c>
      <c r="R26" s="1"/>
    </row>
    <row r="27" customFormat="false" ht="14.15" hidden="false" customHeight="false" outlineLevel="0" collapsed="false">
      <c r="B27" s="0" t="s">
        <v>32</v>
      </c>
      <c r="D27" s="8" t="n">
        <v>65.3288926391767</v>
      </c>
      <c r="F27" s="9" t="n">
        <v>95.9179763721003</v>
      </c>
      <c r="H27" s="9" t="n">
        <v>0.999999999999998</v>
      </c>
      <c r="I27" s="9" t="n">
        <v>-1.56319401867222E-013</v>
      </c>
      <c r="K27" s="0" t="s">
        <v>32</v>
      </c>
      <c r="R27" s="1"/>
    </row>
    <row r="29" customFormat="false" ht="13.8" hidden="false" customHeight="false" outlineLevel="0" collapsed="false">
      <c r="B29" s="2" t="s">
        <v>33</v>
      </c>
      <c r="F29" s="2" t="n">
        <v>42</v>
      </c>
      <c r="G29" s="0" t="n">
        <v>546</v>
      </c>
      <c r="H29" s="0" t="s">
        <v>44</v>
      </c>
    </row>
    <row r="30" customFormat="false" ht="14.15" hidden="false" customHeight="false" outlineLevel="0" collapsed="false">
      <c r="B30" s="2" t="s">
        <v>42</v>
      </c>
      <c r="F30" s="2" t="n">
        <v>0.01</v>
      </c>
      <c r="G30" s="9" t="n">
        <v>0.004069088</v>
      </c>
      <c r="H30" s="0" t="s">
        <v>43</v>
      </c>
    </row>
    <row r="32" customFormat="false" ht="13.8" hidden="false" customHeight="false" outlineLevel="0" collapsed="false">
      <c r="D32" s="2" t="s">
        <v>0</v>
      </c>
      <c r="F32" s="2" t="s">
        <v>2</v>
      </c>
      <c r="H32" s="2" t="s">
        <v>25</v>
      </c>
      <c r="Q32" s="2"/>
      <c r="S32" s="2"/>
      <c r="U32" s="2"/>
    </row>
    <row r="33" customFormat="false" ht="13.8" hidden="false" customHeight="false" outlineLevel="0" collapsed="false">
      <c r="B33" s="0" t="s">
        <v>26</v>
      </c>
      <c r="D33" s="8" t="n">
        <v>-2585.11543125533</v>
      </c>
      <c r="F33" s="7"/>
      <c r="H33" s="7"/>
      <c r="I33" s="7"/>
      <c r="K33" s="0" t="s">
        <v>26</v>
      </c>
      <c r="R33" s="1"/>
    </row>
    <row r="34" customFormat="false" ht="13.8" hidden="false" customHeight="false" outlineLevel="0" collapsed="false">
      <c r="B34" s="0" t="s">
        <v>27</v>
      </c>
      <c r="D34" s="8" t="n">
        <v>693.239144770944</v>
      </c>
      <c r="F34" s="7"/>
      <c r="H34" s="7"/>
      <c r="I34" s="7"/>
      <c r="K34" s="0" t="s">
        <v>27</v>
      </c>
      <c r="R34" s="1"/>
    </row>
    <row r="35" customFormat="false" ht="13.8" hidden="false" customHeight="false" outlineLevel="0" collapsed="false">
      <c r="B35" s="0" t="s">
        <v>28</v>
      </c>
      <c r="D35" s="8" t="n">
        <v>2677.74279718474</v>
      </c>
      <c r="F35" s="7"/>
      <c r="H35" s="7"/>
      <c r="I35" s="7"/>
      <c r="K35" s="0" t="s">
        <v>28</v>
      </c>
      <c r="R35" s="1"/>
    </row>
    <row r="36" customFormat="false" ht="13.8" hidden="false" customHeight="false" outlineLevel="0" collapsed="false">
      <c r="B36" s="0" t="s">
        <v>29</v>
      </c>
      <c r="D36" s="8" t="n">
        <v>-0.86378133698523</v>
      </c>
      <c r="F36" s="7"/>
      <c r="H36" s="7"/>
      <c r="I36" s="7"/>
      <c r="K36" s="0" t="s">
        <v>29</v>
      </c>
      <c r="R36" s="1"/>
    </row>
    <row r="37" customFormat="false" ht="13.8" hidden="false" customHeight="false" outlineLevel="0" collapsed="false">
      <c r="B37" s="0" t="s">
        <v>30</v>
      </c>
      <c r="D37" s="8" t="n">
        <v>-3.09149303020554</v>
      </c>
      <c r="F37" s="7"/>
      <c r="H37" s="7"/>
      <c r="I37" s="7"/>
      <c r="K37" s="0" t="s">
        <v>30</v>
      </c>
      <c r="R37" s="1"/>
    </row>
    <row r="38" customFormat="false" ht="13.8" hidden="false" customHeight="false" outlineLevel="0" collapsed="false">
      <c r="B38" s="0" t="s">
        <v>31</v>
      </c>
      <c r="D38" s="8" t="n">
        <v>0.0276040016167544</v>
      </c>
      <c r="F38" s="7"/>
      <c r="H38" s="7"/>
      <c r="I38" s="7"/>
      <c r="K38" s="0" t="s">
        <v>31</v>
      </c>
      <c r="R38" s="1"/>
    </row>
    <row r="39" customFormat="false" ht="13.8" hidden="false" customHeight="false" outlineLevel="0" collapsed="false">
      <c r="B39" s="0" t="s">
        <v>32</v>
      </c>
      <c r="D39" s="8" t="n">
        <v>65.3288926391767</v>
      </c>
      <c r="F39" s="7"/>
      <c r="H39" s="7"/>
      <c r="I39" s="7"/>
      <c r="K39" s="0" t="s">
        <v>32</v>
      </c>
      <c r="R39" s="1"/>
    </row>
    <row r="41" customFormat="false" ht="13.8" hidden="false" customHeight="false" outlineLevel="0" collapsed="false">
      <c r="B41" s="2" t="s">
        <v>33</v>
      </c>
      <c r="F41" s="2"/>
    </row>
    <row r="42" customFormat="false" ht="13.8" hidden="false" customHeight="false" outlineLevel="0" collapsed="false">
      <c r="B42" s="2" t="s">
        <v>42</v>
      </c>
      <c r="F42" s="2"/>
    </row>
    <row r="44" customFormat="false" ht="13.8" hidden="false" customHeight="false" outlineLevel="0" collapsed="false">
      <c r="D44" s="2" t="s">
        <v>0</v>
      </c>
      <c r="F44" s="2" t="s">
        <v>3</v>
      </c>
      <c r="H44" s="2" t="s">
        <v>25</v>
      </c>
      <c r="Q44" s="2"/>
      <c r="S44" s="2"/>
      <c r="U44" s="2"/>
    </row>
    <row r="45" customFormat="false" ht="13.8" hidden="false" customHeight="false" outlineLevel="0" collapsed="false">
      <c r="B45" s="0" t="s">
        <v>26</v>
      </c>
      <c r="D45" s="8" t="n">
        <v>-2585.11543125533</v>
      </c>
      <c r="F45" s="7"/>
      <c r="H45" s="7"/>
      <c r="I45" s="7"/>
      <c r="K45" s="0" t="s">
        <v>26</v>
      </c>
      <c r="R45" s="1"/>
    </row>
    <row r="46" customFormat="false" ht="13.8" hidden="false" customHeight="false" outlineLevel="0" collapsed="false">
      <c r="B46" s="0" t="s">
        <v>27</v>
      </c>
      <c r="D46" s="8" t="n">
        <v>693.239144770944</v>
      </c>
      <c r="F46" s="7"/>
      <c r="H46" s="7"/>
      <c r="I46" s="7"/>
      <c r="K46" s="0" t="s">
        <v>27</v>
      </c>
      <c r="R46" s="1"/>
    </row>
    <row r="47" customFormat="false" ht="13.8" hidden="false" customHeight="false" outlineLevel="0" collapsed="false">
      <c r="B47" s="0" t="s">
        <v>28</v>
      </c>
      <c r="D47" s="8" t="n">
        <v>2677.74279718474</v>
      </c>
      <c r="F47" s="7"/>
      <c r="H47" s="7"/>
      <c r="I47" s="7"/>
      <c r="K47" s="0" t="s">
        <v>28</v>
      </c>
      <c r="R47" s="1"/>
    </row>
    <row r="48" customFormat="false" ht="13.8" hidden="false" customHeight="false" outlineLevel="0" collapsed="false">
      <c r="B48" s="0" t="s">
        <v>29</v>
      </c>
      <c r="D48" s="8" t="n">
        <v>-0.86378133698523</v>
      </c>
      <c r="F48" s="7"/>
      <c r="H48" s="7"/>
      <c r="I48" s="7"/>
      <c r="K48" s="0" t="s">
        <v>29</v>
      </c>
      <c r="R48" s="1"/>
    </row>
    <row r="49" customFormat="false" ht="13.8" hidden="false" customHeight="false" outlineLevel="0" collapsed="false">
      <c r="B49" s="0" t="s">
        <v>30</v>
      </c>
      <c r="D49" s="8" t="n">
        <v>-3.09149303020554</v>
      </c>
      <c r="F49" s="7"/>
      <c r="H49" s="7"/>
      <c r="I49" s="7"/>
      <c r="K49" s="0" t="s">
        <v>30</v>
      </c>
      <c r="R49" s="1"/>
    </row>
    <row r="50" customFormat="false" ht="13.8" hidden="false" customHeight="false" outlineLevel="0" collapsed="false">
      <c r="B50" s="0" t="s">
        <v>31</v>
      </c>
      <c r="D50" s="8" t="n">
        <v>0.0276040016167544</v>
      </c>
      <c r="F50" s="7"/>
      <c r="H50" s="7"/>
      <c r="I50" s="7"/>
      <c r="K50" s="0" t="s">
        <v>31</v>
      </c>
      <c r="R50" s="1"/>
    </row>
    <row r="51" customFormat="false" ht="13.8" hidden="false" customHeight="false" outlineLevel="0" collapsed="false">
      <c r="B51" s="0" t="s">
        <v>32</v>
      </c>
      <c r="D51" s="8" t="n">
        <v>65.3288926391767</v>
      </c>
      <c r="F51" s="7"/>
      <c r="H51" s="7"/>
      <c r="I51" s="7"/>
      <c r="K51" s="0" t="s">
        <v>32</v>
      </c>
      <c r="R51" s="1"/>
    </row>
    <row r="53" customFormat="false" ht="13.8" hidden="false" customHeight="false" outlineLevel="0" collapsed="false">
      <c r="B53" s="2" t="s">
        <v>33</v>
      </c>
      <c r="F53" s="2"/>
    </row>
    <row r="54" customFormat="false" ht="13.8" hidden="false" customHeight="false" outlineLevel="0" collapsed="false">
      <c r="B54" s="2" t="s">
        <v>42</v>
      </c>
      <c r="F54" s="2"/>
    </row>
    <row r="56" customFormat="false" ht="13.8" hidden="false" customHeight="false" outlineLevel="0" collapsed="false">
      <c r="Q56" s="2"/>
      <c r="S56" s="2"/>
      <c r="U56" s="2"/>
    </row>
    <row r="57" customFormat="false" ht="13.8" hidden="false" customHeight="false" outlineLevel="0" collapsed="false">
      <c r="K57" s="0" t="s">
        <v>26</v>
      </c>
      <c r="R57" s="1"/>
    </row>
    <row r="58" customFormat="false" ht="13.8" hidden="false" customHeight="false" outlineLevel="0" collapsed="false">
      <c r="K58" s="0" t="s">
        <v>27</v>
      </c>
      <c r="R58" s="1"/>
    </row>
    <row r="59" customFormat="false" ht="13.8" hidden="false" customHeight="false" outlineLevel="0" collapsed="false">
      <c r="K59" s="0" t="s">
        <v>28</v>
      </c>
      <c r="R59" s="1"/>
    </row>
    <row r="60" customFormat="false" ht="13.8" hidden="false" customHeight="false" outlineLevel="0" collapsed="false">
      <c r="K60" s="0" t="s">
        <v>29</v>
      </c>
      <c r="R60" s="1"/>
    </row>
    <row r="61" customFormat="false" ht="13.8" hidden="false" customHeight="false" outlineLevel="0" collapsed="false">
      <c r="K61" s="0" t="s">
        <v>30</v>
      </c>
      <c r="R61" s="1"/>
    </row>
    <row r="62" customFormat="false" ht="13.8" hidden="false" customHeight="false" outlineLevel="0" collapsed="false">
      <c r="K62" s="0" t="s">
        <v>31</v>
      </c>
      <c r="R62" s="1"/>
    </row>
    <row r="63" customFormat="false" ht="13.8" hidden="false" customHeight="false" outlineLevel="0" collapsed="false">
      <c r="K63" s="0" t="s">
        <v>32</v>
      </c>
      <c r="R63" s="1"/>
    </row>
    <row r="68" customFormat="false" ht="13.8" hidden="false" customHeight="false" outlineLevel="0" collapsed="false">
      <c r="Q68" s="2"/>
      <c r="S68" s="2"/>
      <c r="U68" s="2"/>
    </row>
    <row r="69" customFormat="false" ht="13.8" hidden="false" customHeight="false" outlineLevel="0" collapsed="false">
      <c r="K69" s="0" t="s">
        <v>26</v>
      </c>
      <c r="R69" s="1"/>
    </row>
    <row r="70" customFormat="false" ht="13.8" hidden="false" customHeight="false" outlineLevel="0" collapsed="false">
      <c r="K70" s="0" t="s">
        <v>27</v>
      </c>
      <c r="R70" s="1"/>
    </row>
    <row r="71" customFormat="false" ht="13.8" hidden="false" customHeight="false" outlineLevel="0" collapsed="false">
      <c r="K71" s="0" t="s">
        <v>28</v>
      </c>
      <c r="R71" s="1"/>
    </row>
    <row r="72" customFormat="false" ht="13.8" hidden="false" customHeight="false" outlineLevel="0" collapsed="false">
      <c r="K72" s="0" t="s">
        <v>29</v>
      </c>
      <c r="R72" s="1"/>
    </row>
    <row r="73" customFormat="false" ht="13.8" hidden="false" customHeight="false" outlineLevel="0" collapsed="false">
      <c r="K73" s="0" t="s">
        <v>30</v>
      </c>
      <c r="R73" s="1"/>
    </row>
    <row r="74" customFormat="false" ht="13.8" hidden="false" customHeight="false" outlineLevel="0" collapsed="false">
      <c r="K74" s="0" t="s">
        <v>31</v>
      </c>
    </row>
    <row r="75" customFormat="false" ht="13.8" hidden="false" customHeight="false" outlineLevel="0" collapsed="false">
      <c r="K75" s="0" t="s">
        <v>32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1654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2016-05-18T17:31:09Z</dcterms:created>
  <dc:creator>Stacha Petrovic</dc:creator>
  <dc:language>en-US</dc:language>
  <cp:lastModifiedBy>Stacha Petrovic</cp:lastModifiedBy>
  <dcterms:modified xsi:type="dcterms:W3CDTF">2016-09-27T15:44:38Z</dcterms:modified>
  <cp:revision>1215</cp:revision>
</cp:coreProperties>
</file>