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drui\Desktop\homework\excel\"/>
    </mc:Choice>
  </mc:AlternateContent>
  <xr:revisionPtr revIDLastSave="0" documentId="13_ncr:1_{FFDC906E-C15F-4C27-83A5-625C1F8A8F89}" xr6:coauthVersionLast="47" xr6:coauthVersionMax="47" xr10:uidLastSave="{00000000-0000-0000-0000-000000000000}"/>
  <bookViews>
    <workbookView xWindow="1215" yWindow="75" windowWidth="20445" windowHeight="15450" activeTab="2" xr2:uid="{00000000-000D-0000-FFFF-FFFF00000000}"/>
  </bookViews>
  <sheets>
    <sheet name="by category" sheetId="4" r:id="rId1"/>
    <sheet name="by country" sheetId="5" r:id="rId2"/>
    <sheet name="Date Conversion" sheetId="7" r:id="rId3"/>
    <sheet name="Main Table" sheetId="1" r:id="rId4"/>
    <sheet name="Bonus1" sheetId="10" r:id="rId5"/>
    <sheet name="KickStarter Bonus2" sheetId="11" r:id="rId6"/>
  </sheets>
  <definedNames>
    <definedName name="_xlnm._FilterDatabase" localSheetId="3" hidden="1">'Main Table'!$A$1:$R$4115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5" i="11" l="1"/>
  <c r="F17" i="11"/>
  <c r="F16" i="11"/>
  <c r="F14" i="11"/>
  <c r="F13" i="11"/>
  <c r="F12" i="11"/>
  <c r="F11" i="11"/>
  <c r="F8" i="11"/>
  <c r="F6" i="11"/>
  <c r="F7" i="11"/>
  <c r="F5" i="11"/>
  <c r="F4" i="11"/>
  <c r="F3" i="11"/>
  <c r="F2" i="11"/>
  <c r="C2" i="10"/>
  <c r="E2" i="10" s="1"/>
  <c r="H2" i="10" s="1"/>
  <c r="H3" i="10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13" i="10"/>
  <c r="B12" i="10"/>
  <c r="B11" i="10"/>
  <c r="B10" i="10"/>
  <c r="B9" i="10"/>
  <c r="B8" i="10"/>
  <c r="B7" i="10"/>
  <c r="B6" i="10"/>
  <c r="B5" i="10"/>
  <c r="B4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0" l="1"/>
  <c r="F2" i="10"/>
</calcChain>
</file>

<file path=xl/sharedStrings.xml><?xml version="1.0" encoding="utf-8"?>
<sst xmlns="http://schemas.openxmlformats.org/spreadsheetml/2006/main" count="33080" uniqueCount="8414">
  <si>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</si>
  <si>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</si>
  <si>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</si>
  <si>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</si>
  <si>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</si>
  <si>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</si>
  <si>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</si>
  <si>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</si>
  <si>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</si>
  <si>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</si>
  <si>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</si>
  <si>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</si>
  <si>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</si>
  <si>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</si>
  <si>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</si>
  <si>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</si>
  <si>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</si>
  <si>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</si>
  <si>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</si>
  <si>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</si>
  <si>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</si>
  <si>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</si>
  <si>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</si>
  <si>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</si>
  <si>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</si>
  <si>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</si>
  <si>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</si>
  <si>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</si>
  <si>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</si>
  <si>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</si>
  <si>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</si>
  <si>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</si>
  <si>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</si>
  <si>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</si>
  <si>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</si>
  <si>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</si>
  <si>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</si>
  <si>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</si>
  <si>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</si>
  <si>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</si>
  <si>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</si>
  <si>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</si>
  <si>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</si>
  <si>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</si>
  <si>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</si>
  <si>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</si>
  <si>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</si>
  <si>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</si>
  <si>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</si>
  <si>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</si>
  <si>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</si>
  <si>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</si>
  <si>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</si>
  <si>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</si>
  <si>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</si>
  <si>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</si>
  <si>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</si>
  <si>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</si>
  <si>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</si>
  <si>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</si>
  <si>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</si>
  <si>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</si>
  <si>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</si>
  <si>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</si>
  <si>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</si>
  <si>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</si>
  <si>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</si>
  <si>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</si>
  <si>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</si>
  <si>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</si>
  <si>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</si>
  <si>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</si>
  <si>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</si>
  <si>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</si>
  <si>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</si>
  <si>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</si>
  <si>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</si>
  <si>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</si>
  <si>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</si>
  <si>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</si>
  <si>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</si>
  <si>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</si>
  <si>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</si>
  <si>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</si>
  <si>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</si>
  <si>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</si>
  <si>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</si>
  <si>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</si>
  <si>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</si>
  <si>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</si>
  <si>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</si>
  <si>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</si>
  <si>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</si>
  <si>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</si>
  <si>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</si>
  <si>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</si>
  <si>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</si>
  <si>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</si>
  <si>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</si>
  <si>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</si>
  <si>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</si>
  <si>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</si>
  <si>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</si>
  <si>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</si>
  <si>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</si>
  <si>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</si>
  <si>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</si>
  <si>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</si>
  <si>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</si>
  <si>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</si>
  <si>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</si>
  <si>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</si>
  <si>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</si>
  <si>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</si>
  <si>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</si>
  <si>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</si>
  <si>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</si>
  <si>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</si>
  <si>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</si>
  <si>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</si>
  <si>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</si>
  <si>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</si>
  <si>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</si>
  <si>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</si>
  <si>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</si>
  <si>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</si>
  <si>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</si>
  <si>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</si>
  <si>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</si>
  <si>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</si>
  <si>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</si>
  <si>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</si>
  <si>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</si>
  <si>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</si>
  <si>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</si>
  <si>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</si>
  <si>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</si>
  <si>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</si>
  <si>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</si>
  <si>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</si>
  <si>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</si>
  <si>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</si>
  <si>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</si>
  <si>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</si>
  <si>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</si>
  <si>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</si>
  <si>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</si>
  <si>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</si>
  <si>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</si>
  <si>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</si>
  <si>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</si>
  <si>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</si>
  <si>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</si>
  <si>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</si>
  <si>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</si>
  <si>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</si>
  <si>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</si>
  <si>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</si>
  <si>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</si>
  <si>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</si>
  <si>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</si>
  <si>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</si>
  <si>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</si>
  <si>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</si>
  <si>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</si>
  <si>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</si>
  <si>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</si>
  <si>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</si>
  <si>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</si>
  <si>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</si>
  <si>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</si>
  <si>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</si>
  <si>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</si>
  <si>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</si>
  <si>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</si>
  <si>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</si>
  <si>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</si>
  <si>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</si>
  <si>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</si>
  <si>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</si>
  <si>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</si>
  <si>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</si>
  <si>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</si>
  <si>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</si>
  <si>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</si>
  <si>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</si>
  <si>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</si>
  <si>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</si>
  <si>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</si>
  <si>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</si>
  <si>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</si>
  <si>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</si>
  <si>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</si>
  <si>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</si>
  <si>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</si>
  <si>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</si>
  <si>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</si>
  <si>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</si>
  <si>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</si>
  <si>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</si>
  <si>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</si>
  <si>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</si>
  <si>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</si>
  <si>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</si>
  <si>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</si>
  <si>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</si>
  <si>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</si>
  <si>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</si>
  <si>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</si>
  <si>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</si>
  <si>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</si>
  <si>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</si>
  <si>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</si>
  <si>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</si>
  <si>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</si>
  <si>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</si>
  <si>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</si>
  <si>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</si>
  <si>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</si>
  <si>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</si>
  <si>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</si>
  <si>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</si>
  <si>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</si>
  <si>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</si>
  <si>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</si>
  <si>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</si>
  <si>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</si>
  <si>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</si>
  <si>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</si>
  <si>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</si>
  <si>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</si>
  <si>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</si>
  <si>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</si>
  <si>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</si>
  <si>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</si>
  <si>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</si>
  <si>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</si>
  <si>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</si>
  <si>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</si>
  <si>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</si>
  <si>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</si>
  <si>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</si>
  <si>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</si>
  <si>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</si>
  <si>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</si>
  <si>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</si>
  <si>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</si>
  <si>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</si>
  <si>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</si>
  <si>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</si>
  <si>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</si>
  <si>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</si>
  <si>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</si>
  <si>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</si>
  <si>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</si>
  <si>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</si>
  <si>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</si>
  <si>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</si>
  <si>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</si>
  <si>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</si>
  <si>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</si>
  <si>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</si>
  <si>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</si>
  <si>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</si>
  <si>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</si>
  <si>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</si>
  <si>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</si>
  <si>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</si>
  <si>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</si>
  <si>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</si>
  <si>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</si>
  <si>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</si>
  <si>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</si>
  <si>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</si>
  <si>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</si>
  <si>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</si>
  <si>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</si>
  <si>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</si>
  <si>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</si>
  <si>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</si>
  <si>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</si>
  <si>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</si>
  <si>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</si>
  <si>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</si>
  <si>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</si>
  <si>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</si>
  <si>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</si>
  <si>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</si>
  <si>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</si>
  <si>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</si>
  <si>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</si>
  <si>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</si>
  <si>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</si>
  <si>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</si>
  <si>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</si>
  <si>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</si>
  <si>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</si>
  <si>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</si>
  <si>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</si>
  <si>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</si>
  <si>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</si>
  <si>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</si>
  <si>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</si>
  <si>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</si>
  <si>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</si>
  <si>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</si>
  <si>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</si>
  <si>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</si>
  <si>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</si>
  <si>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</si>
  <si>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</si>
  <si>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</si>
  <si>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</si>
  <si>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</si>
  <si>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</si>
  <si>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</si>
  <si>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</si>
  <si>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</si>
  <si>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</si>
  <si>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</si>
  <si>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</si>
  <si>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</si>
  <si>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</si>
  <si>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</si>
  <si>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</si>
  <si>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</si>
  <si>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</si>
  <si>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</si>
  <si>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</si>
  <si>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</si>
  <si>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</si>
  <si>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</si>
  <si>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</si>
  <si>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</si>
  <si>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</si>
  <si>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</si>
  <si>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</si>
  <si>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</si>
  <si>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</si>
  <si>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</si>
  <si>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</si>
  <si>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</si>
  <si>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</si>
  <si>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</si>
  <si>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</si>
  <si>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</si>
  <si>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</si>
  <si>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</si>
  <si>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</si>
  <si>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</si>
  <si>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</si>
  <si>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</si>
  <si>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</si>
  <si>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</si>
  <si>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</si>
  <si>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</si>
  <si>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</si>
  <si>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</si>
  <si>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</si>
  <si>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</si>
  <si>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</si>
  <si>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</si>
  <si>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</si>
  <si>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</si>
  <si>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</si>
  <si>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</si>
  <si>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</si>
  <si>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</si>
  <si>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</si>
  <si>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</si>
  <si>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</si>
  <si>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</si>
  <si>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</si>
  <si>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</si>
  <si>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</si>
  <si>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</si>
  <si>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</si>
  <si>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</si>
  <si>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</si>
  <si>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</si>
  <si>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</si>
  <si>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</si>
  <si>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</si>
  <si>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</si>
  <si>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</si>
  <si>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</si>
  <si>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</si>
  <si>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</si>
  <si>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</si>
  <si>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</si>
  <si>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</si>
  <si>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</si>
  <si>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</si>
  <si>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</si>
  <si>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</si>
  <si>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</si>
  <si>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</si>
  <si>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</si>
  <si>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</si>
  <si>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</si>
  <si>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</si>
  <si>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</si>
  <si>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</si>
  <si>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</si>
  <si>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</si>
  <si>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</si>
  <si>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</si>
  <si>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</si>
  <si>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</si>
  <si>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</si>
  <si>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</si>
  <si>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</si>
  <si>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</si>
  <si>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</si>
  <si>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</si>
  <si>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</si>
  <si>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</si>
  <si>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</si>
  <si>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</si>
  <si>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</si>
  <si>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</si>
  <si>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</si>
  <si>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</si>
  <si>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</si>
  <si>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</si>
  <si>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</si>
  <si>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</si>
  <si>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</si>
  <si>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</si>
  <si>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</si>
  <si>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</si>
  <si>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</si>
  <si>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</si>
  <si>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</si>
  <si>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</si>
  <si>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</si>
  <si>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</si>
  <si>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</si>
  <si>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</si>
  <si>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</si>
  <si>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</si>
  <si>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</si>
  <si>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</si>
  <si>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</si>
  <si>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</si>
  <si>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</si>
  <si>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</si>
  <si>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</si>
  <si>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</si>
  <si>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</si>
  <si>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</si>
  <si>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</si>
  <si>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</si>
  <si>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</si>
  <si>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</si>
  <si>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</si>
  <si>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</si>
  <si>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</si>
  <si>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</si>
  <si>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</si>
  <si>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</si>
  <si>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</si>
  <si>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</si>
  <si>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</si>
  <si>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</si>
  <si>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</si>
  <si>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</si>
  <si>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</si>
  <si>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</si>
  <si>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</si>
  <si>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</si>
  <si>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</si>
  <si>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</si>
  <si>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</si>
  <si>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</si>
  <si>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</si>
  <si>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</si>
  <si>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</si>
  <si>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</si>
  <si>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</si>
  <si>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</si>
  <si>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</si>
  <si>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</si>
  <si>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</si>
  <si>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</si>
  <si>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</si>
  <si>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</si>
  <si>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</si>
  <si>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</si>
  <si>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</si>
  <si>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</si>
  <si>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</si>
  <si>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</si>
  <si>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</si>
  <si>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</si>
  <si>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</si>
  <si>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</si>
  <si>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</si>
  <si>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</si>
  <si>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</si>
  <si>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</si>
  <si>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</si>
  <si>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</si>
  <si>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</si>
  <si>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</si>
  <si>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</si>
  <si>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</si>
  <si>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</si>
  <si>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</si>
  <si>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</si>
  <si>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</si>
  <si>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</si>
  <si>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</si>
  <si>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</si>
  <si>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</si>
  <si>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</si>
  <si>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</si>
  <si>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</si>
  <si>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</si>
  <si>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</si>
  <si>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</si>
  <si>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</si>
  <si>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</si>
  <si>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</si>
  <si>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</si>
  <si>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</si>
  <si>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</si>
  <si>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</si>
  <si>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</si>
  <si>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</si>
  <si>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</si>
  <si>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</si>
  <si>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</si>
  <si>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</si>
  <si>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</si>
  <si>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</si>
  <si>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</si>
  <si>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</si>
  <si>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</si>
  <si>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</si>
  <si>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</si>
  <si>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</si>
  <si>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</si>
  <si>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</si>
  <si>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</si>
  <si>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</si>
  <si>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</si>
  <si>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</si>
  <si>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</si>
  <si>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</si>
  <si>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</si>
  <si>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</si>
  <si>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</si>
  <si>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</si>
  <si>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</si>
  <si>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</si>
  <si>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</si>
  <si>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</si>
  <si>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</si>
  <si>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</si>
  <si>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</si>
  <si>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</si>
  <si>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</si>
  <si>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</si>
  <si>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</si>
  <si>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</si>
  <si>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</si>
  <si>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</si>
  <si>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</si>
  <si>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</si>
  <si>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</si>
  <si>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</si>
  <si>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</si>
  <si>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</si>
  <si>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</si>
  <si>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</si>
  <si>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</si>
  <si>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</si>
  <si>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</si>
  <si>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</si>
  <si>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</si>
  <si>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</si>
  <si>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</si>
  <si>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</si>
  <si>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</si>
  <si>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</si>
  <si>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</si>
  <si>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</si>
  <si>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</si>
  <si>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</si>
  <si>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</si>
  <si>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</si>
  <si>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</si>
  <si>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</si>
  <si>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</si>
  <si>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</si>
  <si>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</si>
  <si>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</si>
  <si>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</si>
  <si>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</si>
  <si>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</si>
  <si>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</si>
  <si>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</si>
  <si>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</si>
  <si>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</si>
  <si>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</si>
  <si>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</si>
  <si>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</si>
  <si>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</si>
  <si>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</si>
  <si>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</si>
  <si>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</si>
  <si>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</si>
  <si>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</si>
  <si>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</si>
  <si>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</si>
  <si>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</si>
  <si>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</si>
  <si>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</si>
  <si>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</si>
  <si>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</si>
  <si>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</si>
  <si>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</si>
  <si>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</si>
  <si>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</si>
  <si>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</si>
  <si>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</si>
  <si>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</si>
  <si>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</si>
  <si>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</si>
  <si>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</si>
  <si>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</si>
  <si>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</si>
  <si>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</si>
  <si>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</si>
  <si>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</si>
  <si>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</si>
  <si>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</si>
  <si>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</si>
  <si>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</si>
  <si>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</si>
  <si>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</si>
  <si>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</si>
  <si>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</si>
  <si>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</si>
  <si>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</si>
  <si>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</si>
  <si>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</si>
  <si>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</si>
  <si>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</si>
  <si>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</si>
  <si>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</si>
  <si>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</si>
  <si>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</si>
  <si>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</si>
  <si>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</si>
  <si>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</si>
  <si>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</si>
  <si>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</si>
  <si>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</si>
  <si>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</si>
  <si>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</si>
  <si>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</si>
  <si>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</si>
  <si>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</si>
  <si>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</si>
  <si>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</si>
  <si>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</si>
  <si>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</si>
  <si>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</si>
  <si>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</si>
  <si>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</si>
  <si>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</si>
  <si>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</si>
  <si>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</si>
  <si>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</si>
  <si>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</si>
  <si>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</si>
  <si>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</si>
  <si>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</si>
  <si>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</si>
  <si>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</si>
  <si>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</si>
  <si>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</si>
  <si>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</si>
  <si>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</si>
  <si>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</si>
  <si>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</si>
  <si>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</si>
  <si>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</si>
  <si>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</si>
  <si>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</si>
  <si>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</si>
  <si>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</si>
  <si>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</si>
  <si>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</si>
  <si>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</si>
  <si>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</si>
  <si>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</si>
  <si>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</si>
  <si>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</si>
  <si>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</si>
  <si>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</si>
  <si>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</si>
  <si>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</si>
  <si>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</si>
  <si>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</si>
  <si>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</si>
  <si>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</si>
  <si>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</si>
  <si>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</si>
  <si>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</si>
  <si>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</si>
  <si>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</si>
  <si>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</si>
  <si>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</si>
  <si>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</si>
  <si>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</si>
  <si>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</si>
  <si>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</si>
  <si>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</si>
  <si>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</si>
  <si>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</si>
  <si>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</si>
  <si>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</si>
  <si>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</si>
  <si>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</si>
  <si>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</si>
  <si>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</si>
  <si>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</si>
  <si>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</si>
  <si>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</si>
  <si>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</si>
  <si>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</si>
  <si>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</si>
  <si>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</si>
  <si>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</si>
  <si>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</si>
  <si>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</si>
  <si>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</si>
  <si>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</si>
  <si>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</si>
  <si>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</si>
  <si>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</si>
  <si>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</si>
  <si>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</si>
  <si>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</si>
  <si>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</si>
  <si>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</si>
  <si>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</si>
  <si>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</si>
  <si>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</si>
  <si>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</si>
  <si>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</si>
  <si>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</si>
  <si>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</si>
  <si>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</si>
  <si>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</si>
  <si>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</si>
  <si>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</si>
  <si>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</si>
  <si>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</si>
  <si>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</si>
  <si>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</si>
  <si>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</si>
  <si>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</si>
  <si>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</si>
  <si>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</si>
  <si>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</si>
  <si>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</si>
  <si>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</si>
  <si>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</si>
  <si>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</si>
  <si>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</si>
  <si>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</si>
  <si>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</si>
  <si>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</si>
  <si>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</si>
  <si>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</si>
  <si>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</si>
  <si>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</si>
  <si>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</si>
  <si>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</si>
  <si>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</si>
  <si>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</si>
  <si>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</si>
  <si>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</si>
  <si>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</si>
  <si>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</si>
  <si>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</si>
  <si>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</si>
  <si>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</si>
  <si>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</si>
  <si>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</si>
  <si>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</si>
  <si>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</si>
  <si>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</si>
  <si>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</si>
  <si>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</si>
  <si>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</si>
  <si>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</si>
  <si>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</si>
  <si>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</si>
  <si>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</si>
  <si>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</si>
  <si>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</si>
  <si>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</si>
  <si>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</si>
  <si>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</si>
  <si>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</si>
  <si>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</si>
  <si>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</si>
  <si>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</si>
  <si>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</si>
  <si>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</si>
  <si>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</si>
  <si>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</si>
  <si>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</si>
  <si>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</si>
  <si>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</si>
  <si>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</si>
  <si>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</si>
  <si>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</si>
  <si>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</si>
  <si>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</si>
  <si>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</si>
  <si>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</si>
  <si>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</si>
  <si>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</si>
  <si>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</si>
  <si>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</si>
  <si>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</si>
  <si>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</si>
  <si>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</si>
  <si>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</si>
  <si>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</si>
  <si>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</si>
  <si>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</si>
  <si>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</si>
  <si>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</si>
  <si>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</si>
  <si>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</si>
  <si>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</si>
  <si>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</si>
  <si>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</si>
  <si>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</si>
  <si>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</si>
  <si>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</si>
  <si>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</si>
  <si>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</si>
  <si>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</si>
  <si>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</si>
  <si>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</si>
  <si>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</si>
  <si>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</si>
  <si>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</si>
  <si>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</si>
  <si>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</si>
  <si>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</si>
  <si>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</si>
  <si>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</si>
  <si>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</si>
  <si>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</si>
  <si>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</si>
  <si>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</si>
  <si>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</si>
  <si>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</si>
  <si>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</si>
  <si>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</si>
  <si>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</si>
  <si>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</si>
  <si>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</si>
  <si>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</si>
  <si>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</si>
  <si>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</si>
  <si>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</si>
  <si>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</si>
  <si>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</si>
  <si>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</si>
  <si>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</si>
  <si>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</si>
  <si>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</si>
  <si>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</si>
  <si>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</si>
  <si>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</si>
  <si>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</si>
  <si>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</si>
  <si>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</si>
  <si>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</si>
  <si>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</si>
  <si>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</si>
  <si>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</si>
  <si>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</si>
  <si>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</si>
  <si>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</si>
  <si>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</si>
  <si>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</si>
  <si>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</si>
  <si>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</si>
  <si>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</si>
  <si>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</si>
  <si>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</si>
  <si>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</si>
  <si>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</si>
  <si>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</si>
  <si>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</si>
  <si>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</si>
  <si>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</si>
  <si>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</si>
  <si>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</si>
  <si>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</si>
  <si>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</si>
  <si>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</si>
  <si>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</si>
  <si>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</si>
  <si>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</si>
  <si>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</si>
  <si>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</si>
  <si>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</si>
  <si>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</si>
  <si>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</si>
  <si>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</si>
  <si>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</si>
  <si>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</si>
  <si>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</si>
  <si>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</si>
  <si>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</si>
  <si>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</si>
  <si>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</si>
  <si>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</si>
  <si>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</si>
  <si>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</si>
  <si>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</si>
  <si>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</si>
  <si>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</si>
  <si>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</si>
  <si>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</si>
  <si>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</si>
  <si>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</si>
  <si>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</si>
  <si>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</si>
  <si>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</si>
  <si>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</si>
  <si>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</si>
  <si>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</si>
  <si>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</si>
  <si>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</si>
  <si>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</si>
  <si>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</si>
  <si>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</si>
  <si>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</si>
  <si>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</si>
  <si>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</si>
  <si>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</si>
  <si>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</si>
  <si>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</si>
  <si>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</si>
  <si>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</si>
  <si>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</si>
  <si>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</si>
  <si>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</si>
  <si>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</si>
  <si>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</si>
  <si>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</si>
  <si>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</si>
  <si>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</si>
  <si>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</si>
  <si>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</si>
  <si>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</si>
  <si>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</si>
  <si>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</si>
  <si>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</si>
  <si>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</si>
  <si>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</si>
  <si>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</si>
  <si>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</si>
  <si>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</si>
  <si>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</si>
  <si>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</si>
  <si>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</si>
  <si>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</si>
  <si>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</si>
  <si>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</si>
  <si>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</si>
  <si>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</si>
  <si>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</si>
  <si>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</si>
  <si>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</si>
  <si>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</si>
  <si>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</si>
  <si>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</si>
  <si>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</si>
  <si>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</si>
  <si>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</si>
  <si>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</si>
  <si>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</si>
  <si>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</si>
  <si>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</si>
  <si>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</si>
  <si>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</si>
  <si>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</si>
  <si>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</si>
  <si>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</si>
  <si>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</si>
  <si>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</si>
  <si>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</si>
  <si>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</si>
  <si>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</si>
  <si>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</si>
  <si>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</si>
  <si>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</si>
  <si>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</si>
  <si>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</si>
  <si>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</si>
  <si>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</si>
  <si>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</si>
  <si>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</si>
  <si>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</si>
  <si>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</si>
  <si>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</si>
  <si>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</si>
  <si>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</si>
  <si>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</si>
  <si>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</si>
  <si>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</si>
  <si>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</si>
  <si>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</si>
  <si>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</si>
  <si>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</si>
  <si>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</si>
  <si>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</si>
  <si>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</si>
  <si>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</si>
  <si>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</si>
  <si>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</si>
  <si>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</si>
  <si>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</si>
  <si>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</si>
  <si>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</si>
  <si>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</si>
  <si>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</si>
  <si>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</si>
  <si>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</si>
  <si>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</si>
  <si>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</si>
  <si>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</si>
  <si>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</si>
  <si>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</si>
  <si>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</si>
  <si>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</si>
  <si>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</si>
  <si>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</si>
  <si>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</si>
  <si>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</si>
  <si>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</si>
  <si>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</si>
  <si>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</si>
  <si>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</si>
  <si>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</si>
  <si>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</si>
  <si>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</si>
  <si>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</si>
  <si>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</si>
  <si>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</si>
  <si>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</si>
  <si>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</si>
  <si>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</si>
  <si>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</si>
  <si>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</si>
  <si>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</si>
  <si>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</si>
  <si>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</si>
  <si>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</si>
  <si>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</si>
  <si>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</si>
  <si>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</si>
  <si>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</si>
  <si>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</si>
  <si>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</si>
  <si>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</si>
  <si>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</si>
  <si>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</si>
  <si>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</si>
  <si>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</si>
  <si>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</si>
  <si>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</si>
  <si>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</si>
  <si>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</si>
  <si>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</si>
  <si>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</si>
  <si>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</si>
  <si>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</si>
  <si>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</si>
  <si>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</si>
  <si>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</si>
  <si>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</si>
  <si>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</si>
  <si>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</si>
  <si>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</si>
  <si>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</si>
  <si>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</si>
  <si>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</si>
  <si>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</si>
  <si>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</si>
  <si>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</si>
  <si>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</si>
  <si>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</si>
  <si>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</si>
  <si>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</si>
  <si>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</si>
  <si>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</si>
  <si>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</si>
  <si>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</si>
  <si>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</si>
  <si>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</si>
  <si>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</si>
  <si>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</si>
  <si>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</si>
  <si>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</si>
  <si>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</si>
  <si>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</si>
  <si>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</si>
  <si>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</si>
  <si>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</si>
  <si>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</si>
  <si>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</si>
  <si>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</si>
  <si>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</si>
  <si>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</si>
  <si>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</si>
  <si>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</si>
  <si>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</si>
  <si>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</si>
  <si>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</si>
  <si>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</si>
  <si>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</si>
  <si>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</si>
  <si>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</si>
  <si>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</si>
  <si>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</si>
  <si>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</si>
  <si>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</si>
  <si>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</si>
  <si>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</si>
  <si>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</si>
  <si>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</si>
  <si>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</si>
  <si>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</si>
  <si>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</si>
  <si>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</si>
  <si>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</si>
  <si>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</si>
  <si>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</si>
  <si>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</si>
  <si>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</si>
  <si>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</si>
  <si>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</si>
  <si>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</si>
  <si>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</si>
  <si>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</si>
  <si>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</si>
  <si>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</si>
  <si>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</si>
  <si>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</si>
  <si>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</si>
  <si>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</si>
  <si>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</si>
  <si>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</si>
  <si>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</si>
  <si>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</si>
  <si>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</si>
  <si>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</si>
  <si>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</si>
  <si>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</si>
  <si>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</si>
  <si>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</si>
  <si>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</si>
  <si>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</si>
  <si>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</si>
  <si>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</si>
  <si>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</si>
  <si>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</si>
  <si>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</si>
  <si>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</si>
  <si>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</si>
  <si>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</si>
  <si>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</si>
  <si>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</si>
  <si>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</si>
  <si>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</si>
  <si>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</si>
  <si>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</si>
  <si>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</si>
  <si>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</si>
  <si>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</si>
  <si>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</si>
  <si>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</si>
  <si>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</si>
  <si>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</si>
  <si>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</si>
  <si>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</si>
  <si>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</si>
  <si>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</si>
  <si>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</si>
  <si>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</si>
  <si>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</si>
  <si>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</si>
  <si>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</si>
  <si>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</si>
  <si>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</si>
  <si>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</si>
  <si>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</si>
  <si>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</si>
  <si>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</si>
  <si>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</si>
  <si>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</si>
  <si>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</si>
  <si>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</si>
  <si>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</si>
  <si>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</si>
  <si>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</si>
  <si>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</si>
  <si>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</si>
  <si>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</si>
  <si>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</si>
  <si>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</si>
  <si>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</si>
  <si>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</si>
  <si>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</si>
  <si>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</si>
  <si>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</si>
  <si>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</si>
  <si>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</si>
  <si>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</si>
  <si>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</si>
  <si>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</si>
  <si>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</si>
  <si>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</si>
  <si>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</si>
  <si>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</si>
  <si>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</si>
  <si>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</si>
  <si>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</si>
  <si>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</si>
  <si>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</si>
  <si>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</si>
  <si>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</si>
  <si>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</si>
  <si>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</si>
  <si>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</si>
  <si>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</si>
  <si>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</si>
  <si>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</si>
  <si>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</si>
  <si>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</si>
  <si>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</si>
  <si>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</si>
  <si>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</si>
  <si>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</si>
  <si>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</si>
  <si>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</si>
  <si>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</si>
  <si>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</si>
  <si>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</si>
  <si>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</si>
  <si>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</si>
  <si>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</si>
  <si>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</si>
  <si>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</si>
  <si>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</si>
  <si>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</si>
  <si>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</si>
  <si>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</si>
  <si>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</si>
  <si>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</si>
  <si>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</si>
  <si>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</si>
  <si>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</si>
  <si>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</si>
  <si>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</si>
  <si>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</si>
  <si>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</si>
  <si>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</si>
  <si>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</si>
  <si>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</si>
  <si>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</si>
  <si>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</si>
  <si>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</si>
  <si>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</si>
  <si>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</si>
  <si>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</si>
  <si>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</si>
  <si>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</si>
  <si>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</si>
  <si>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</si>
  <si>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</si>
  <si>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</si>
  <si>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</si>
  <si>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</si>
  <si>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</si>
  <si>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</si>
  <si>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</si>
  <si>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</si>
  <si>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</si>
  <si>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</si>
  <si>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</si>
  <si>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</si>
  <si>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</si>
  <si>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</si>
  <si>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</si>
  <si>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</si>
  <si>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</si>
  <si>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</si>
  <si>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</si>
  <si>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</si>
  <si>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</si>
  <si>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</si>
  <si>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</si>
  <si>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</si>
  <si>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</si>
  <si>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</si>
  <si>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</si>
  <si>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</si>
  <si>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</si>
  <si>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</si>
  <si>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</si>
  <si>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</si>
  <si>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</si>
  <si>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</si>
  <si>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</si>
  <si>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</si>
  <si>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</si>
  <si>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</si>
  <si>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</si>
  <si>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</si>
  <si>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</si>
  <si>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</si>
  <si>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</si>
  <si>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</si>
  <si>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</si>
  <si>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</si>
  <si>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</si>
  <si>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</si>
  <si>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</si>
  <si>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</si>
  <si>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</si>
  <si>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</si>
  <si>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</si>
  <si>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</si>
  <si>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</si>
  <si>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</si>
  <si>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</si>
  <si>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</si>
  <si>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</si>
  <si>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</si>
  <si>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</si>
  <si>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</si>
  <si>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</si>
  <si>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</si>
  <si>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</si>
  <si>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</si>
  <si>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</si>
  <si>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</si>
  <si>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</si>
  <si>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</si>
  <si>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</si>
  <si>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</si>
  <si>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</si>
  <si>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</si>
  <si>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</si>
  <si>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</si>
  <si>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</si>
  <si>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</si>
  <si>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</si>
  <si>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</si>
  <si>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</si>
  <si>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</si>
  <si>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</si>
  <si>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</si>
  <si>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</si>
  <si>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</si>
  <si>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</si>
  <si>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</si>
  <si>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</si>
  <si>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</si>
  <si>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</si>
  <si>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</si>
  <si>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</si>
  <si>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</si>
  <si>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</si>
  <si>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</si>
  <si>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</si>
  <si>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</si>
  <si>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</si>
  <si>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</si>
  <si>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</si>
  <si>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</si>
  <si>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</si>
  <si>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</si>
  <si>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</si>
  <si>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</si>
  <si>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</si>
  <si>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</si>
  <si>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</si>
  <si>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</si>
  <si>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</si>
  <si>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</si>
  <si>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</si>
  <si>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</si>
  <si>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</si>
  <si>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</si>
  <si>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</si>
  <si>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</si>
  <si>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</si>
  <si>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</si>
  <si>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</si>
  <si>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</si>
  <si>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</si>
  <si>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</si>
  <si>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</si>
  <si>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</si>
  <si>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</si>
  <si>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</si>
  <si>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</si>
  <si>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</si>
  <si>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</si>
  <si>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</si>
  <si>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</si>
  <si>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</si>
  <si>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</si>
  <si>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</si>
  <si>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</si>
  <si>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</si>
  <si>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</si>
  <si>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</si>
  <si>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</si>
  <si>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</si>
  <si>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</si>
  <si>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</si>
  <si>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</si>
  <si>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</si>
  <si>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</si>
  <si>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</si>
  <si>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</si>
  <si>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</si>
  <si>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</si>
  <si>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</si>
  <si>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</si>
  <si>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</si>
  <si>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</si>
  <si>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</si>
  <si>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</si>
  <si>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</si>
  <si>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</si>
  <si>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</si>
  <si>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</si>
  <si>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</si>
  <si>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</si>
  <si>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</si>
  <si>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</si>
  <si>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</si>
  <si>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</si>
  <si>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</si>
  <si>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</si>
  <si>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</si>
  <si>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</si>
  <si>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</si>
  <si>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</si>
  <si>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</si>
  <si>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</si>
  <si>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</si>
  <si>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</si>
  <si>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</si>
  <si>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</si>
  <si>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</si>
  <si>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</si>
  <si>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</si>
  <si>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</si>
  <si>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</si>
  <si>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</si>
  <si>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</si>
  <si>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</si>
  <si>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</si>
  <si>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</si>
  <si>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</si>
  <si>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</si>
  <si>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</si>
  <si>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</si>
  <si>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</si>
  <si>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</si>
  <si>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</si>
  <si>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</si>
  <si>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</si>
  <si>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</si>
  <si>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</si>
  <si>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</si>
  <si>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</si>
  <si>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</si>
  <si>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</si>
  <si>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</si>
  <si>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</si>
  <si>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</si>
  <si>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</si>
  <si>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</si>
  <si>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</si>
  <si>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</si>
  <si>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</si>
  <si>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</si>
  <si>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</si>
  <si>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</si>
  <si>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</si>
  <si>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</si>
  <si>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</si>
  <si>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</si>
  <si>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</si>
  <si>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</si>
  <si>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</si>
  <si>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</si>
  <si>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</si>
  <si>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</si>
  <si>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</si>
  <si>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</si>
  <si>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</si>
  <si>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</si>
  <si>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</si>
  <si>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</si>
  <si>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</si>
  <si>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</si>
  <si>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</si>
  <si>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</si>
  <si>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</si>
  <si>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</si>
  <si>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</si>
  <si>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</si>
  <si>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</si>
  <si>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</si>
  <si>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</si>
  <si>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</si>
  <si>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</si>
  <si>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</si>
  <si>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</si>
  <si>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</si>
  <si>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</si>
  <si>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</si>
  <si>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</si>
  <si>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</si>
  <si>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</si>
  <si>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</si>
  <si>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</si>
  <si>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</si>
  <si>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</si>
  <si>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</si>
  <si>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</si>
  <si>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</si>
  <si>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</si>
  <si>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</si>
  <si>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</si>
  <si>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</si>
  <si>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</si>
  <si>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</si>
  <si>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</si>
  <si>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</si>
  <si>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</si>
  <si>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</si>
  <si>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</si>
  <si>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</si>
  <si>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</si>
  <si>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</si>
  <si>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</si>
  <si>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</si>
  <si>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</si>
  <si>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</si>
  <si>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</si>
  <si>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</si>
  <si>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</si>
  <si>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</si>
  <si>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</si>
  <si>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</si>
  <si>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</si>
  <si>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</si>
  <si>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</si>
  <si>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</si>
  <si>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</si>
  <si>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</si>
  <si>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</si>
  <si>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</si>
  <si>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</si>
  <si>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</si>
  <si>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</si>
  <si>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</si>
  <si>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</si>
  <si>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</si>
  <si>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</si>
  <si>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</si>
  <si>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</si>
  <si>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</si>
  <si>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</si>
  <si>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</si>
  <si>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</si>
  <si>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</si>
  <si>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</si>
  <si>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</si>
  <si>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</si>
  <si>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</si>
  <si>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</si>
  <si>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</si>
  <si>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</si>
  <si>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</si>
  <si>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</si>
  <si>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</si>
  <si>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</si>
  <si>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</si>
  <si>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</si>
  <si>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</si>
  <si>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</si>
  <si>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</si>
  <si>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</si>
  <si>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</si>
  <si>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</si>
  <si>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</si>
  <si>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</si>
  <si>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</si>
  <si>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</si>
  <si>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</si>
  <si>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</si>
  <si>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</si>
  <si>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</si>
  <si>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</si>
  <si>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</si>
  <si>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</si>
  <si>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</si>
  <si>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</si>
  <si>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</si>
  <si>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</si>
  <si>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</si>
  <si>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</si>
  <si>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</si>
  <si>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</si>
  <si>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</si>
  <si>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</si>
  <si>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</si>
  <si>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</si>
  <si>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</si>
  <si>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</si>
  <si>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</si>
  <si>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</si>
  <si>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</si>
  <si>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</si>
  <si>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</si>
  <si>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</si>
  <si>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</si>
  <si>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</si>
  <si>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</si>
  <si>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</si>
  <si>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</si>
  <si>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</si>
  <si>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</si>
  <si>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</si>
  <si>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</si>
  <si>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</si>
  <si>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</si>
  <si>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</si>
  <si>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</si>
  <si>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</si>
  <si>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</si>
  <si>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</si>
  <si>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</si>
  <si>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</si>
  <si>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</si>
  <si>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</si>
  <si>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</si>
  <si>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</si>
  <si>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</si>
  <si>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</si>
  <si>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</si>
  <si>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</si>
  <si>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</si>
  <si>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</si>
  <si>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</si>
  <si>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</si>
  <si>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</si>
  <si>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</si>
  <si>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</si>
  <si>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</si>
  <si>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</si>
  <si>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</si>
  <si>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</si>
  <si>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</si>
  <si>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</si>
  <si>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</si>
  <si>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</si>
  <si>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</si>
  <si>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</si>
  <si>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</si>
  <si>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</si>
  <si>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</si>
  <si>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</si>
  <si>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</si>
  <si>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</si>
  <si>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</si>
  <si>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</si>
  <si>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</si>
  <si>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</si>
  <si>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</si>
  <si>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</si>
  <si>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</si>
  <si>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</si>
  <si>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</si>
  <si>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</si>
  <si>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</si>
  <si>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</si>
  <si>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</si>
  <si>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</si>
  <si>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</si>
  <si>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</si>
  <si>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</si>
  <si>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</si>
  <si>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</si>
  <si>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</si>
  <si>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</si>
  <si>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</si>
  <si>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</si>
  <si>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</si>
  <si>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</si>
  <si>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</si>
  <si>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</si>
  <si>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</si>
  <si>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</si>
  <si>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</si>
  <si>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</si>
  <si>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</si>
  <si>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</si>
  <si>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</si>
  <si>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</si>
  <si>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</si>
  <si>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</si>
  <si>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</si>
  <si>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</si>
  <si>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</si>
  <si>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</si>
  <si>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</si>
  <si>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</si>
  <si>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</si>
  <si>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</si>
  <si>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</si>
  <si>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</si>
  <si>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</si>
  <si>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</si>
  <si>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</si>
  <si>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</si>
  <si>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</si>
  <si>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</si>
  <si>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</si>
  <si>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</si>
  <si>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</si>
  <si>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</si>
  <si>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</si>
  <si>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</si>
  <si>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</si>
  <si>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</si>
  <si>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</si>
  <si>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</si>
  <si>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</si>
  <si>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</si>
  <si>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</si>
  <si>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</si>
  <si>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</si>
  <si>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</si>
  <si>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</si>
  <si>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</si>
  <si>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</si>
  <si>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</si>
  <si>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</si>
  <si>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</si>
  <si>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</si>
  <si>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</si>
  <si>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</si>
  <si>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</si>
  <si>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</si>
  <si>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</si>
  <si>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</si>
  <si>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</si>
  <si>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</si>
  <si>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</si>
  <si>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</si>
  <si>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</si>
  <si>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</si>
  <si>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</si>
  <si>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</si>
  <si>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</si>
  <si>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</si>
  <si>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</si>
  <si>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</si>
  <si>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</si>
  <si>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</si>
  <si>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</si>
  <si>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</si>
  <si>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</si>
  <si>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</si>
  <si>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</si>
  <si>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</si>
  <si>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</si>
  <si>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</si>
  <si>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</si>
  <si>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</si>
  <si>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</si>
  <si>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</si>
  <si>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</si>
  <si>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</si>
  <si>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</si>
  <si>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</si>
  <si>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</si>
  <si>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</si>
  <si>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</si>
  <si>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</si>
  <si>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</si>
  <si>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</si>
  <si>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</si>
  <si>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</si>
  <si>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</si>
  <si>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</si>
  <si>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</si>
  <si>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</si>
  <si>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</si>
  <si>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</si>
  <si>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</si>
  <si>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</si>
  <si>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</si>
  <si>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</si>
  <si>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</si>
  <si>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</si>
  <si>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</si>
  <si>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</si>
  <si>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</si>
  <si>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</si>
  <si>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</si>
  <si>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</si>
  <si>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</si>
  <si>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</si>
  <si>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</si>
  <si>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</si>
  <si>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</si>
  <si>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</si>
  <si>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</si>
  <si>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</si>
  <si>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</si>
  <si>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</si>
  <si>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</si>
  <si>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</si>
  <si>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</si>
  <si>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</si>
  <si>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</si>
  <si>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</si>
  <si>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</si>
  <si>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</si>
  <si>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</si>
  <si>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</si>
  <si>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</si>
  <si>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</si>
  <si>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</si>
  <si>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</si>
  <si>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</si>
  <si>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</si>
  <si>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</si>
  <si>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</si>
  <si>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</si>
  <si>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</si>
  <si>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</si>
  <si>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</si>
  <si>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</si>
  <si>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</si>
  <si>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</si>
  <si>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</si>
  <si>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</si>
  <si>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</si>
  <si>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</si>
  <si>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</si>
  <si>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</si>
  <si>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</si>
  <si>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</si>
  <si>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</si>
  <si>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</si>
  <si>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</si>
  <si>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</si>
  <si>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</si>
  <si>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</si>
  <si>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</si>
  <si>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</si>
  <si>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</si>
  <si>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</si>
  <si>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</si>
  <si>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</si>
  <si>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</si>
  <si>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</si>
  <si>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</si>
  <si>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</si>
  <si>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</si>
  <si>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</si>
  <si>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</si>
  <si>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</si>
  <si>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</si>
  <si>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</si>
  <si>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</si>
  <si>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</si>
  <si>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</si>
  <si>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</si>
  <si>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</si>
  <si>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</si>
  <si>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</si>
  <si>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</si>
  <si>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</si>
  <si>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</si>
  <si>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</si>
  <si>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</si>
  <si>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</si>
  <si>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</si>
  <si>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</si>
  <si>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</si>
  <si>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</si>
  <si>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</si>
  <si>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</si>
  <si>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</si>
  <si>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</si>
  <si>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</si>
  <si>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</si>
  <si>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</si>
  <si>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</si>
  <si>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</si>
  <si>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</si>
  <si>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</si>
  <si>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</si>
  <si>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</si>
  <si>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</si>
  <si>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</si>
  <si>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</si>
  <si>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</si>
  <si>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</si>
  <si>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</si>
  <si>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</si>
  <si>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</si>
  <si>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</si>
  <si>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</si>
  <si>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</si>
  <si>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</si>
  <si>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</si>
  <si>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</si>
  <si>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</si>
  <si>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</si>
  <si>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</si>
  <si>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</si>
  <si>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</si>
  <si>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</si>
  <si>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</si>
  <si>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</si>
  <si>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</si>
  <si>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</si>
  <si>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</si>
  <si>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</si>
  <si>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</si>
  <si>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</si>
  <si>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</si>
  <si>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</si>
  <si>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</si>
  <si>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</si>
  <si>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</si>
  <si>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</si>
  <si>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</si>
  <si>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</si>
  <si>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</si>
  <si>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</si>
  <si>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</si>
  <si>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</si>
  <si>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</si>
  <si>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</si>
  <si>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</si>
  <si>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</si>
  <si>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</si>
  <si>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</si>
  <si>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</si>
  <si>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</si>
  <si>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</si>
  <si>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</si>
  <si>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</si>
  <si>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</si>
  <si>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</si>
  <si>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</si>
  <si>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</si>
  <si>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</si>
  <si>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</si>
  <si>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</si>
  <si>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</si>
  <si>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</si>
  <si>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</si>
  <si>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</si>
  <si>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</si>
  <si>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</si>
  <si>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</si>
  <si>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</si>
  <si>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</si>
  <si>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</si>
  <si>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</si>
  <si>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</si>
  <si>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</si>
  <si>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</si>
  <si>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</si>
  <si>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</si>
  <si>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</si>
  <si>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</si>
  <si>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</si>
  <si>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</si>
  <si>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</si>
  <si>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</si>
  <si>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</si>
  <si>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</si>
  <si>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</si>
  <si>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</si>
  <si>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</si>
  <si>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</si>
  <si>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</si>
  <si>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</si>
  <si>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</si>
  <si>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</si>
  <si>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</si>
  <si>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</si>
  <si>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</si>
  <si>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</si>
  <si>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</si>
  <si>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</si>
  <si>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</si>
  <si>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</si>
  <si>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</si>
  <si>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</si>
  <si>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</si>
  <si>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</si>
  <si>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</si>
  <si>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</si>
  <si>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</si>
  <si>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</si>
  <si>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</si>
  <si>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</si>
  <si>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</si>
  <si>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</si>
  <si>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</si>
  <si>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</si>
  <si>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</si>
  <si>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</si>
  <si>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</si>
  <si>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</si>
  <si>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</si>
  <si>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</si>
  <si>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</si>
  <si>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</si>
  <si>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</si>
  <si>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</si>
  <si>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</si>
  <si>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</si>
  <si>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</si>
  <si>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</si>
  <si>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</si>
  <si>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</si>
  <si>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</si>
  <si>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</si>
  <si>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</si>
  <si>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</si>
  <si>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</si>
  <si>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</si>
  <si>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</si>
  <si>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</si>
  <si>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</si>
  <si>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</si>
  <si>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</si>
  <si>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</si>
  <si>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</si>
  <si>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</si>
  <si>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</si>
  <si>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</si>
  <si>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</si>
  <si>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</si>
  <si>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</si>
  <si>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</si>
  <si>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</si>
  <si>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</si>
  <si>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</si>
  <si>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</si>
  <si>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</si>
  <si>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</si>
  <si>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</si>
  <si>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</si>
  <si>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</si>
  <si>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</si>
  <si>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</si>
  <si>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</si>
  <si>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</si>
  <si>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</si>
  <si>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</si>
  <si>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</si>
  <si>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</si>
  <si>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</si>
  <si>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</si>
  <si>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</si>
  <si>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</si>
  <si>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</si>
  <si>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</si>
  <si>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</si>
  <si>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</si>
  <si>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</si>
  <si>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</si>
  <si>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</si>
  <si>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</si>
  <si>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</si>
  <si>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</si>
  <si>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</si>
  <si>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</si>
  <si>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</si>
  <si>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</si>
  <si>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</si>
  <si>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</si>
  <si>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</si>
  <si>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</si>
  <si>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</si>
  <si>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</si>
  <si>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</si>
  <si>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</si>
  <si>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</si>
  <si>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</si>
  <si>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</si>
  <si>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</si>
  <si>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</si>
  <si>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</si>
  <si>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</si>
  <si>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</si>
  <si>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</si>
  <si>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</si>
  <si>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</si>
  <si>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</si>
  <si>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</si>
  <si>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</si>
  <si>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</si>
  <si>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</si>
  <si>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</si>
  <si>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</si>
  <si>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</si>
  <si>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</si>
  <si>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</si>
  <si>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</si>
  <si>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</si>
  <si>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</si>
  <si>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</si>
  <si>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</si>
  <si>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</si>
  <si>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</si>
  <si>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</si>
  <si>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</si>
  <si>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</si>
  <si>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</si>
  <si>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</si>
  <si>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</si>
  <si>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</si>
  <si>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</si>
  <si>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</si>
  <si>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</si>
  <si>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</si>
  <si>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</si>
  <si>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</si>
  <si>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</si>
  <si>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</si>
  <si>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</si>
  <si>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</si>
  <si>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</si>
  <si>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</si>
  <si>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</si>
  <si>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</si>
  <si>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</si>
  <si>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</si>
  <si>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</si>
  <si>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</si>
  <si>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</si>
  <si>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</si>
  <si>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</si>
  <si>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</si>
  <si>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</si>
  <si>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</si>
  <si>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</si>
  <si>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</si>
  <si>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</si>
  <si>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</si>
  <si>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</si>
  <si>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</si>
  <si>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</si>
  <si>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</si>
  <si>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</si>
  <si>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</si>
  <si>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</si>
  <si>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</si>
  <si>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</si>
  <si>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</si>
  <si>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</si>
  <si>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</si>
  <si>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</si>
  <si>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</si>
  <si>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</si>
  <si>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</si>
  <si>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</si>
  <si>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</si>
  <si>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</si>
  <si>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</si>
  <si>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</si>
  <si>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</si>
  <si>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</si>
  <si>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</si>
  <si>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</si>
  <si>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</si>
  <si>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</si>
  <si>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</si>
  <si>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</si>
  <si>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</si>
  <si>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</si>
  <si>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</si>
  <si>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</si>
  <si>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</si>
  <si>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</si>
  <si>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</si>
  <si>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</si>
  <si>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</si>
  <si>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</si>
  <si>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</si>
  <si>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</si>
  <si>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</si>
  <si>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</si>
  <si>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</si>
  <si>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</si>
  <si>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</si>
  <si>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</si>
  <si>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</si>
  <si>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</si>
  <si>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</si>
  <si>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</si>
  <si>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</si>
  <si>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</si>
  <si>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</si>
  <si>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</si>
  <si>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</si>
  <si>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</si>
  <si>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</si>
  <si>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</si>
  <si>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</si>
  <si>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</si>
  <si>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</si>
  <si>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</si>
  <si>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</si>
  <si>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</si>
  <si>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</si>
  <si>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</si>
  <si>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</si>
  <si>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</si>
  <si>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</si>
  <si>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</si>
  <si>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</si>
  <si>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</si>
  <si>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</si>
  <si>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</si>
  <si>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</si>
  <si>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</si>
  <si>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</si>
  <si>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</si>
  <si>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</si>
  <si>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</si>
  <si>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</si>
  <si>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</si>
  <si>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</si>
  <si>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</si>
  <si>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</si>
  <si>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</si>
  <si>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</si>
  <si>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</si>
  <si>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</si>
  <si>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</si>
  <si>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</si>
  <si>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</si>
  <si>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</si>
  <si>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</si>
  <si>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</si>
  <si>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</si>
  <si>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</si>
  <si>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</si>
  <si>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</si>
  <si>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</si>
  <si>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</si>
  <si>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</si>
  <si>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</si>
  <si>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</si>
  <si>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</si>
  <si>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</si>
  <si>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</si>
  <si>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</si>
  <si>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</si>
  <si>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</si>
  <si>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</si>
  <si>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</si>
  <si>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</si>
  <si>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</si>
  <si>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</si>
  <si>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</si>
  <si>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</si>
  <si>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</si>
  <si>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</si>
  <si>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</si>
  <si>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</si>
  <si>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</si>
  <si>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</si>
  <si>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</si>
  <si>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</si>
  <si>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</si>
  <si>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</si>
  <si>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</si>
  <si>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</si>
  <si>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</si>
  <si>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</si>
  <si>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</si>
  <si>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</si>
  <si>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</si>
  <si>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</si>
  <si>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</si>
  <si>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</si>
  <si>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</si>
  <si>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</si>
  <si>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</si>
  <si>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</si>
  <si>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</si>
  <si>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</si>
  <si>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</si>
  <si>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</si>
  <si>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</si>
  <si>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</si>
  <si>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</si>
  <si>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</si>
  <si>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</si>
  <si>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</si>
  <si>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</si>
  <si>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</si>
  <si>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</si>
  <si>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</si>
  <si>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</si>
  <si>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</si>
  <si>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</si>
  <si>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</si>
  <si>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</si>
  <si>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</si>
  <si>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</si>
  <si>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</si>
  <si>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</si>
  <si>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</si>
  <si>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</si>
  <si>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</si>
  <si>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</si>
  <si>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</si>
  <si>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</si>
  <si>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</si>
  <si>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</si>
  <si>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</si>
  <si>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</si>
  <si>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</si>
  <si>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</si>
  <si>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</si>
  <si>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</si>
  <si>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</si>
  <si>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</si>
  <si>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</si>
  <si>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</si>
  <si>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</si>
  <si>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</si>
  <si>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</si>
  <si>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</si>
  <si>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</si>
  <si>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</si>
  <si>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</si>
  <si>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</si>
  <si>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</si>
  <si>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</si>
  <si>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</si>
  <si>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</si>
  <si>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</si>
  <si>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</si>
  <si>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</si>
  <si>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</si>
  <si>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</si>
  <si>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</si>
  <si>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</si>
  <si>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</si>
  <si>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</si>
  <si>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</si>
  <si>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</si>
  <si>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</si>
  <si>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</si>
  <si>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</si>
  <si>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</si>
  <si>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</si>
  <si>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</si>
  <si>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</si>
  <si>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</si>
  <si>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</si>
  <si>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</si>
  <si>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</si>
  <si>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</si>
  <si>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</si>
  <si>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</si>
  <si>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</si>
  <si>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</si>
  <si>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</si>
  <si>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</si>
  <si>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</si>
  <si>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</si>
  <si>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</si>
  <si>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</si>
  <si>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</si>
  <si>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</si>
  <si>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</si>
  <si>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</si>
  <si>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</si>
  <si>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</si>
  <si>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</si>
  <si>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</si>
  <si>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</si>
  <si>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</si>
  <si>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</si>
  <si>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</si>
  <si>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</si>
  <si>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</si>
  <si>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</si>
  <si>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</si>
  <si>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</si>
  <si>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</si>
  <si>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</si>
  <si>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</si>
  <si>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</si>
  <si>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</si>
  <si>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</si>
  <si>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</si>
  <si>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</si>
  <si>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</si>
  <si>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</si>
  <si>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</si>
  <si>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</si>
  <si>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</si>
  <si>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</si>
  <si>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</si>
  <si>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</si>
  <si>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</si>
  <si>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</si>
  <si>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</si>
  <si>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</si>
  <si>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</si>
  <si>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</si>
  <si>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</si>
  <si>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</si>
  <si>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</si>
  <si>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</si>
  <si>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</si>
  <si>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</si>
  <si>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</si>
  <si>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</si>
  <si>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</si>
  <si>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</si>
  <si>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</si>
  <si>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</si>
  <si>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</si>
  <si>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</si>
  <si>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</si>
  <si>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</si>
  <si>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</si>
  <si>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</si>
  <si>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</si>
  <si>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</si>
  <si>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</si>
  <si>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</si>
  <si>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</si>
  <si>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</si>
  <si>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</si>
  <si>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</si>
  <si>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</si>
  <si>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</si>
  <si>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</si>
  <si>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</si>
  <si>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</si>
  <si>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</si>
  <si>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</si>
  <si>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</si>
  <si>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</si>
  <si>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</si>
  <si>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</si>
  <si>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</si>
  <si>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</si>
  <si>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</si>
  <si>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</si>
  <si>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</si>
  <si>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</si>
  <si>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</si>
  <si>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</si>
  <si>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</si>
  <si>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</si>
  <si>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</si>
  <si>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</si>
  <si>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</si>
  <si>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</si>
  <si>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</si>
  <si>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</si>
  <si>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</si>
  <si>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</si>
  <si>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</si>
  <si>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</si>
  <si>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</si>
  <si>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</si>
  <si>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</si>
  <si>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</si>
  <si>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</si>
  <si>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</si>
  <si>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</si>
  <si>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</si>
  <si>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</si>
  <si>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</si>
  <si>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</si>
  <si>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</si>
  <si>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</si>
  <si>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</si>
  <si>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</si>
  <si>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</si>
  <si>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</si>
  <si>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</si>
  <si>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</si>
  <si>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</si>
  <si>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</si>
  <si>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</si>
  <si>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</si>
  <si>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</si>
  <si>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</si>
  <si>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</si>
  <si>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</si>
  <si>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</si>
  <si>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</si>
  <si>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</si>
  <si>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</si>
  <si>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</si>
  <si>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</si>
  <si>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</si>
  <si>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</si>
  <si>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</si>
  <si>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</si>
  <si>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</si>
  <si>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</si>
  <si>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</si>
  <si>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</si>
  <si>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</si>
  <si>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</si>
  <si>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</si>
  <si>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</si>
  <si>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</si>
  <si>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</si>
  <si>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</si>
  <si>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</si>
  <si>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</si>
  <si>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</si>
  <si>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</si>
  <si>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</si>
  <si>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</si>
  <si>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</si>
  <si>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</si>
  <si>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</si>
  <si>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</si>
  <si>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</si>
  <si>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</si>
  <si>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</si>
  <si>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</si>
  <si>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</si>
  <si>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</si>
  <si>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</si>
  <si>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</si>
  <si>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</si>
  <si>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</si>
  <si>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</si>
  <si>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</si>
  <si>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</si>
  <si>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</si>
  <si>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</si>
  <si>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</si>
  <si>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</si>
  <si>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</si>
  <si>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</si>
  <si>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</si>
  <si>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</si>
  <si>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</si>
  <si>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</si>
  <si>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</si>
  <si>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</si>
  <si>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</si>
  <si>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</si>
  <si>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</si>
  <si>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</si>
  <si>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</si>
  <si>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</si>
  <si>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</si>
  <si>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</si>
  <si>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</si>
  <si>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</si>
  <si>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</si>
  <si>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</si>
  <si>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</si>
  <si>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</si>
  <si>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</si>
  <si>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</si>
  <si>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</si>
  <si>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</si>
  <si>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</si>
  <si>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</si>
  <si>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</si>
  <si>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</si>
  <si>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</si>
  <si>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</si>
  <si>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</si>
  <si>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</si>
  <si>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</si>
  <si>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</si>
  <si>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</si>
  <si>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</si>
  <si>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</si>
  <si>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</si>
  <si>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</si>
  <si>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</si>
  <si>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</si>
  <si>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</si>
  <si>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</si>
  <si>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</si>
  <si>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</si>
  <si>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</si>
  <si>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</si>
  <si>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</si>
  <si>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</si>
  <si>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</si>
  <si>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</si>
  <si>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</si>
  <si>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</si>
  <si>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</si>
  <si>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</si>
  <si>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</si>
  <si>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</si>
  <si>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</si>
  <si>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</si>
  <si>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</si>
  <si>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</si>
  <si>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</si>
  <si>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</si>
  <si>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</si>
  <si>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</si>
  <si>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</si>
  <si>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</si>
  <si>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</si>
  <si>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</si>
  <si>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</si>
  <si>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</si>
  <si>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</si>
  <si>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</si>
  <si>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</si>
  <si>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</si>
  <si>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</si>
  <si>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</si>
  <si>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</si>
  <si>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</si>
  <si>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</si>
  <si>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</si>
  <si>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</si>
  <si>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</si>
  <si>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</si>
  <si>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</si>
  <si>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</si>
  <si>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</si>
  <si>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</si>
  <si>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</si>
  <si>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</si>
  <si>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</si>
  <si>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</si>
  <si>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</si>
  <si>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</si>
  <si>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</si>
  <si>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</si>
  <si>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</si>
  <si>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</si>
  <si>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</si>
  <si>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</si>
  <si>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</si>
  <si>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</si>
  <si>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</si>
  <si>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</si>
  <si>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</si>
  <si>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</si>
  <si>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</si>
  <si>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</si>
  <si>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</si>
  <si>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</si>
  <si>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</si>
  <si>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</si>
  <si>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</si>
  <si>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</si>
  <si>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</si>
  <si>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</si>
  <si>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</si>
  <si>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</si>
  <si>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</si>
  <si>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</si>
  <si>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</si>
  <si>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</si>
  <si>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</si>
  <si>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</si>
  <si>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</si>
  <si>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</si>
  <si>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</si>
  <si>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</si>
  <si>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</si>
  <si>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</si>
  <si>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</si>
  <si>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</si>
  <si>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</si>
  <si>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</si>
  <si>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</si>
  <si>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</si>
  <si>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</si>
  <si>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</si>
  <si>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</si>
  <si>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</si>
  <si>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</si>
  <si>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</si>
  <si>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</si>
  <si>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</si>
  <si>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</si>
  <si>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</si>
  <si>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</si>
  <si>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</si>
  <si>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</si>
  <si>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</si>
  <si>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</si>
  <si>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</si>
  <si>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</si>
  <si>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</si>
  <si>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</si>
  <si>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</si>
  <si>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</si>
  <si>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</si>
  <si>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</si>
  <si>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</si>
  <si>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</si>
  <si>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</si>
  <si>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</si>
  <si>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</si>
  <si>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</si>
  <si>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</si>
  <si>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</si>
  <si>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</si>
  <si>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</si>
  <si>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</si>
  <si>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</si>
  <si>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</si>
  <si>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</si>
  <si>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</si>
  <si>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</si>
  <si>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</si>
  <si>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</si>
  <si>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</si>
  <si>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</si>
  <si>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</si>
  <si>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</si>
  <si>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</si>
  <si>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</si>
  <si>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</si>
  <si>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</si>
  <si>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</si>
  <si>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</si>
  <si>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</si>
  <si>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</si>
  <si>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</si>
  <si>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</si>
  <si>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</si>
  <si>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</si>
  <si>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</si>
  <si>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</si>
  <si>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</si>
  <si>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</si>
  <si>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</si>
  <si>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</si>
  <si>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</si>
  <si>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</si>
  <si>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</si>
  <si>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</si>
  <si>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</si>
  <si>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</si>
  <si>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</si>
  <si>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</si>
  <si>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</si>
  <si>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</si>
  <si>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</si>
  <si>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</si>
  <si>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</si>
  <si>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</si>
  <si>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</si>
  <si>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</si>
  <si>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</si>
  <si>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</si>
  <si>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</si>
  <si>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</si>
  <si>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</si>
  <si>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</si>
  <si>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</si>
  <si>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</si>
  <si>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</si>
  <si>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</si>
  <si>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</si>
  <si>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</si>
  <si>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</si>
  <si>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</si>
  <si>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</si>
  <si>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</si>
  <si>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</si>
  <si>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</si>
  <si>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</si>
  <si>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</si>
  <si>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</si>
  <si>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</si>
  <si>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</si>
  <si>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</si>
  <si>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</si>
  <si>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</si>
  <si>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</si>
  <si>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</si>
  <si>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</si>
  <si>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</si>
  <si>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</si>
  <si>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</si>
  <si>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</si>
  <si>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</si>
  <si>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</si>
  <si>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</si>
  <si>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</si>
  <si>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</si>
  <si>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</si>
  <si>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</si>
  <si>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</si>
  <si>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</si>
  <si>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</si>
  <si>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</si>
  <si>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</si>
  <si>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</si>
  <si>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</si>
  <si>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</si>
  <si>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</si>
  <si>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</si>
  <si>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</si>
  <si>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</si>
  <si>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</si>
  <si>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</si>
  <si>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</si>
  <si>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</si>
  <si>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</si>
  <si>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</si>
  <si>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</si>
  <si>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</si>
  <si>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</si>
  <si>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</si>
  <si>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</si>
  <si>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</si>
  <si>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</si>
  <si>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</si>
  <si>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</si>
  <si>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</si>
  <si>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</si>
  <si>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</si>
  <si>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</si>
  <si>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</si>
  <si>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</si>
  <si>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</si>
  <si>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</si>
  <si>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</si>
  <si>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</si>
  <si>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</si>
  <si>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</si>
  <si>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</si>
  <si>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</si>
  <si>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</si>
  <si>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</si>
  <si>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</si>
  <si>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</si>
  <si>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</si>
  <si>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</si>
  <si>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</si>
  <si>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</si>
  <si>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</si>
  <si>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</si>
  <si>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</si>
  <si>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</si>
  <si>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</si>
  <si>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</si>
  <si>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</si>
  <si>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</si>
  <si>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</si>
  <si>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</si>
  <si>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</si>
  <si>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</si>
  <si>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</si>
  <si>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</si>
  <si>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</si>
  <si>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</si>
  <si>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</si>
  <si>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</si>
  <si>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</si>
  <si>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</si>
  <si>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</si>
  <si>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</si>
  <si>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</si>
  <si>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</si>
  <si>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</si>
  <si>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</si>
  <si>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</si>
  <si>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</si>
  <si>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</si>
  <si>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</si>
  <si>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</si>
  <si>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</si>
  <si>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</si>
  <si>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</si>
  <si>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</si>
  <si>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</si>
  <si>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</si>
  <si>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</si>
  <si>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</si>
  <si>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</si>
  <si>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</si>
  <si>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</si>
  <si>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</si>
  <si>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</si>
  <si>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</si>
  <si>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</si>
  <si>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</si>
  <si>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</si>
  <si>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</si>
  <si>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</si>
  <si>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</si>
  <si>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</si>
  <si>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</si>
  <si>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</si>
  <si>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</si>
  <si>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</si>
  <si>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</si>
  <si>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</si>
  <si>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</si>
  <si>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</si>
  <si>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</si>
  <si>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</si>
  <si>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</si>
  <si>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</si>
  <si>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</si>
  <si>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</si>
  <si>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</si>
  <si>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</si>
  <si>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</si>
  <si>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</si>
  <si>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</si>
  <si>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</si>
  <si>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</si>
  <si>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</si>
  <si>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</si>
  <si>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</si>
  <si>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</si>
  <si>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</si>
  <si>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</si>
  <si>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</si>
  <si>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</si>
  <si>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</si>
  <si>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</si>
  <si>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</si>
  <si>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</si>
  <si>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</si>
  <si>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</si>
  <si>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</si>
  <si>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</si>
  <si>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</si>
  <si>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</si>
  <si>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</si>
  <si>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</si>
  <si>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</si>
  <si>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</si>
  <si>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</si>
  <si>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</si>
  <si>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</si>
  <si>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</si>
  <si>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</si>
  <si>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</si>
  <si>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</si>
  <si>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</si>
  <si>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</si>
  <si>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</si>
  <si>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</si>
  <si>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</si>
  <si>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</si>
  <si>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</si>
  <si>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</si>
  <si>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</si>
  <si>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</si>
  <si>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</si>
  <si>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</si>
  <si>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</si>
  <si>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</si>
  <si>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</si>
  <si>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</si>
  <si>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</si>
  <si>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</si>
  <si>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</si>
  <si>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</si>
  <si>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</si>
  <si>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</si>
  <si>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</si>
  <si>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</si>
  <si>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</si>
  <si>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</si>
  <si>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</si>
  <si>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</si>
  <si>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</si>
  <si>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</si>
  <si>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</si>
  <si>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</si>
  <si>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</si>
  <si>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</si>
  <si>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</si>
  <si>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</si>
  <si>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</si>
  <si>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</si>
  <si>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</si>
  <si>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</si>
  <si>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</si>
  <si>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</si>
  <si>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</si>
  <si>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</si>
  <si>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</si>
  <si>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</si>
  <si>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</si>
  <si>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</si>
  <si>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</si>
  <si>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</si>
  <si>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</si>
  <si>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</si>
  <si>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</si>
  <si>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</si>
  <si>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</si>
  <si>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</si>
  <si>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</si>
  <si>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</si>
  <si>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</si>
  <si>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</si>
  <si>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</si>
  <si>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</si>
  <si>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</si>
  <si>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</si>
  <si>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</si>
  <si>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</si>
  <si>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</si>
  <si>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</si>
  <si>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</si>
  <si>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</si>
  <si>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</si>
  <si>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</si>
  <si>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</si>
  <si>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</si>
  <si>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</si>
  <si>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</si>
  <si>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</si>
  <si>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</si>
  <si>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</si>
  <si>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</si>
  <si>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</si>
  <si>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</si>
  <si>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</si>
  <si>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</si>
  <si>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</si>
  <si>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</si>
  <si>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</si>
  <si>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</si>
  <si>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</si>
  <si>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</si>
  <si>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</si>
  <si>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</si>
  <si>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</si>
  <si>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</si>
  <si>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</si>
  <si>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</si>
  <si>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</si>
  <si>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</si>
  <si>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</si>
  <si>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</si>
  <si>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</si>
  <si>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</si>
  <si>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</si>
  <si>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</si>
  <si>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</si>
  <si>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</si>
  <si>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</si>
  <si>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</si>
  <si>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</si>
  <si>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</si>
  <si>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</si>
  <si>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</si>
  <si>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</si>
  <si>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</si>
  <si>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</si>
  <si>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</si>
  <si>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</si>
  <si>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</si>
  <si>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</si>
  <si>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</si>
  <si>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</si>
  <si>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</si>
  <si>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</si>
  <si>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</si>
  <si>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</si>
  <si>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</si>
  <si>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</si>
  <si>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</si>
  <si>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</si>
  <si>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</si>
  <si>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</si>
  <si>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</si>
  <si>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</si>
  <si>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</si>
  <si>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</si>
  <si>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</si>
  <si>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</si>
  <si>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</si>
  <si>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</si>
  <si>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</si>
  <si>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</si>
  <si>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</si>
  <si>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</si>
  <si>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</si>
  <si>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</si>
  <si>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</si>
  <si>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</si>
  <si>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</si>
  <si>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</si>
  <si>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</si>
  <si>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</si>
  <si>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</si>
  <si>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</si>
  <si>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</si>
  <si>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</si>
  <si>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</si>
  <si>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</si>
  <si>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</si>
  <si>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</si>
  <si>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</si>
  <si>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</si>
  <si>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</si>
  <si>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</si>
  <si>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</si>
  <si>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</si>
  <si>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</si>
  <si>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</si>
  <si>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</si>
  <si>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</si>
  <si>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</si>
  <si>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</si>
  <si>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</si>
  <si>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</si>
  <si>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</si>
  <si>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</si>
  <si>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</si>
  <si>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</si>
  <si>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</si>
  <si>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</si>
  <si>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</si>
  <si>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</si>
  <si>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</si>
  <si>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</si>
  <si>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</si>
  <si>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</si>
  <si>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</si>
  <si>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</si>
  <si>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</si>
  <si>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</si>
  <si>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</si>
  <si>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</si>
  <si>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</si>
  <si>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</si>
  <si>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</si>
  <si>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</si>
  <si>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</si>
  <si>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</si>
  <si>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</si>
  <si>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</si>
  <si>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</si>
  <si>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</si>
  <si>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</si>
  <si>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</si>
  <si>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</si>
  <si>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</si>
  <si>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</si>
  <si>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</si>
  <si>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</si>
  <si>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</si>
  <si>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</si>
  <si>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</si>
  <si>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</si>
  <si>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</si>
  <si>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</si>
  <si>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</si>
  <si>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</si>
  <si>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</si>
  <si>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</si>
  <si>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</si>
  <si>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</si>
  <si>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</si>
  <si>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</si>
  <si>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</si>
  <si>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</si>
  <si>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</si>
  <si>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</si>
  <si>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</si>
  <si>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</si>
  <si>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</si>
  <si>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</si>
  <si>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</si>
  <si>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</si>
  <si>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</si>
  <si>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</si>
  <si>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</si>
  <si>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</si>
  <si>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</si>
  <si>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</si>
  <si>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</si>
  <si>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</si>
  <si>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</si>
  <si>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</si>
  <si>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</si>
  <si>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</si>
  <si>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</si>
  <si>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</si>
  <si>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</si>
  <si>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</si>
  <si>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</si>
  <si>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</si>
  <si>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</si>
  <si>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</si>
  <si>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</si>
  <si>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</si>
  <si>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</si>
  <si>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</si>
  <si>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</si>
  <si>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</si>
  <si>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</si>
  <si>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</si>
  <si>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</si>
  <si>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</si>
  <si>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</si>
  <si>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</si>
  <si>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</si>
  <si>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</si>
  <si>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</si>
  <si>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</si>
  <si>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</si>
  <si>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</si>
  <si>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</si>
  <si>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</si>
  <si>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</si>
  <si>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</si>
  <si>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</si>
  <si>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</si>
  <si>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</si>
  <si>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</si>
  <si>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</si>
  <si>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</si>
  <si>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</si>
  <si>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</si>
  <si>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</si>
  <si>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</si>
  <si>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</si>
  <si>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</si>
  <si>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</si>
  <si>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</si>
  <si>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</si>
  <si>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</si>
  <si>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</si>
  <si>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</si>
  <si>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</si>
  <si>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</si>
  <si>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</si>
  <si>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</si>
  <si>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</si>
  <si>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</si>
  <si>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</si>
  <si>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</si>
  <si>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</si>
  <si>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</si>
  <si>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</si>
  <si>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</si>
  <si>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</si>
  <si>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</si>
  <si>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</si>
  <si>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</si>
  <si>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</si>
  <si>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</si>
  <si>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</si>
  <si>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</si>
  <si>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</si>
  <si>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</si>
  <si>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</si>
  <si>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</si>
  <si>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</si>
  <si>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</si>
  <si>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</si>
  <si>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</si>
  <si>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</si>
  <si>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</si>
  <si>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</si>
  <si>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</si>
  <si>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</si>
  <si>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</si>
  <si>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</si>
  <si>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</si>
  <si>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</si>
  <si>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</si>
  <si>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</si>
  <si>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</si>
  <si>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</si>
  <si>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</si>
  <si>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</si>
  <si>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</si>
  <si>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</si>
  <si>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</si>
  <si>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</si>
  <si>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</si>
  <si>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</si>
  <si>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</si>
  <si>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</si>
  <si>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</si>
  <si>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</si>
  <si>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</si>
  <si>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</si>
  <si>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</si>
  <si>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</si>
  <si>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</si>
  <si>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</si>
  <si>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</si>
  <si>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</si>
  <si>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</si>
  <si>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</si>
  <si>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</si>
  <si>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</si>
  <si>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</si>
  <si>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</si>
  <si>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</si>
  <si>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</si>
  <si>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</si>
  <si>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</si>
  <si>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</si>
  <si>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</si>
  <si>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</si>
  <si>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</si>
  <si>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</si>
  <si>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</si>
  <si>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</si>
  <si>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</si>
  <si>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</si>
  <si>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</si>
  <si>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</si>
  <si>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</si>
  <si>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</si>
  <si>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</si>
  <si>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</si>
  <si>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</si>
  <si>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</si>
  <si>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</si>
  <si>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</si>
  <si>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</si>
  <si>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</si>
  <si>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</si>
  <si>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</si>
  <si>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</si>
  <si>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</si>
  <si>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</si>
  <si>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</si>
  <si>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</si>
  <si>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</si>
  <si>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</si>
  <si>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</si>
  <si>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</si>
  <si>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</si>
  <si>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</si>
  <si>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</si>
  <si>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</si>
  <si>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</si>
  <si>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</si>
  <si>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</si>
  <si>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</si>
  <si>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</si>
  <si>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</si>
  <si>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</si>
  <si>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</si>
  <si>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</si>
  <si>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</si>
  <si>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</si>
  <si>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</si>
  <si>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</si>
  <si>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</si>
  <si>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</si>
  <si>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</si>
  <si>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</si>
  <si>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</si>
  <si>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</si>
  <si>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</si>
  <si>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</si>
  <si>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</si>
  <si>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</si>
  <si>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</si>
  <si>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</si>
  <si>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</si>
  <si>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</si>
  <si>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</si>
  <si>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</si>
  <si>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</si>
  <si>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</si>
  <si>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</si>
  <si>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</si>
  <si>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</si>
  <si>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</si>
  <si>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</si>
  <si>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</si>
  <si>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</si>
  <si>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</si>
  <si>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</si>
  <si>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</si>
  <si>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</si>
  <si>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</si>
  <si>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</si>
  <si>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</si>
  <si>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</si>
  <si>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</si>
  <si>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</si>
  <si>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</si>
  <si>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</si>
  <si>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</si>
  <si>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</si>
  <si>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</si>
  <si>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</si>
  <si>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</si>
  <si>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</si>
  <si>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</si>
  <si>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</si>
  <si>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</si>
  <si>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</si>
  <si>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</si>
  <si>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</si>
  <si>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</si>
  <si>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</si>
  <si>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</si>
  <si>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</si>
  <si>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</si>
  <si>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</si>
  <si>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</si>
  <si>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</si>
  <si>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</si>
  <si>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</si>
  <si>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</si>
  <si>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</si>
  <si>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</si>
  <si>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</si>
  <si>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</si>
  <si>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</si>
  <si>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</si>
  <si>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</si>
  <si>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</si>
  <si>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</si>
  <si>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</si>
  <si>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</si>
  <si>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</si>
  <si>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</si>
  <si>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</si>
  <si>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</si>
  <si>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</si>
  <si>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</si>
  <si>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</si>
  <si>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</si>
  <si>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</si>
  <si>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</si>
  <si>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</si>
  <si>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</si>
  <si>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</si>
  <si>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</si>
  <si>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</si>
  <si>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</si>
  <si>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</si>
  <si>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</si>
  <si>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</si>
  <si>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</si>
  <si>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</si>
  <si>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</si>
  <si>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</si>
  <si>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</si>
  <si>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</si>
  <si>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</si>
  <si>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</si>
  <si>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</si>
  <si>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</si>
  <si>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</si>
  <si>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</si>
  <si>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</si>
  <si>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</si>
  <si>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</si>
  <si>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</si>
  <si>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</si>
  <si>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</si>
  <si>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</si>
  <si>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</si>
  <si>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</si>
  <si>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</si>
  <si>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</si>
  <si>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</si>
  <si>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</si>
  <si>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</si>
  <si>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</si>
  <si>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</si>
  <si>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</si>
  <si>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</si>
  <si>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</si>
  <si>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</si>
  <si>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</si>
  <si>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</si>
  <si>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</si>
  <si>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</si>
  <si>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</si>
  <si>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</si>
  <si>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</si>
  <si>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</si>
  <si>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</si>
  <si>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</si>
  <si>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</si>
  <si>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</si>
  <si>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</si>
  <si>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</si>
  <si>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</si>
  <si>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</si>
  <si>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</si>
  <si>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</si>
  <si>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</si>
  <si>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</si>
  <si>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</si>
  <si>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</si>
  <si>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</si>
  <si>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</si>
  <si>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</si>
  <si>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</si>
  <si>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</si>
  <si>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</si>
  <si>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</si>
  <si>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</si>
  <si>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</si>
  <si>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</si>
  <si>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</si>
  <si>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</si>
  <si>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</si>
  <si>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</si>
  <si>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</si>
  <si>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</si>
  <si>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</si>
  <si>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</si>
  <si>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</si>
  <si>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</si>
  <si>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</si>
  <si>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</si>
  <si>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</si>
  <si>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</si>
  <si>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</si>
  <si>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</si>
  <si>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</si>
  <si>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</si>
  <si>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</si>
  <si>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</si>
  <si>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</si>
  <si>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</si>
  <si>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</si>
  <si>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</si>
  <si>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</si>
  <si>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</si>
  <si>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</si>
  <si>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</si>
  <si>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</si>
  <si>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</si>
  <si>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</si>
  <si>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</si>
  <si>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</si>
  <si>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</si>
  <si>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</si>
  <si>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</si>
  <si>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</si>
  <si>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</si>
  <si>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</si>
  <si>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</si>
  <si>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</si>
  <si>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</si>
  <si>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</si>
  <si>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</si>
  <si>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</si>
  <si>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</si>
  <si>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</si>
  <si>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</si>
  <si>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</si>
  <si>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</si>
  <si>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</si>
  <si>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</si>
  <si>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</si>
  <si>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</si>
  <si>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</si>
  <si>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</si>
  <si>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</si>
  <si>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</si>
  <si>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</si>
  <si>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</si>
  <si>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</si>
  <si>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</si>
  <si>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</si>
  <si>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</si>
  <si>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</si>
  <si>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</si>
  <si>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</si>
  <si>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</si>
  <si>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</si>
  <si>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</si>
  <si>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</si>
  <si>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</si>
  <si>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</si>
  <si>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</si>
  <si>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</si>
  <si>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</si>
  <si>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</si>
  <si>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</si>
  <si>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</si>
  <si>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</si>
  <si>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</si>
  <si>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</si>
  <si>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</si>
  <si>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</si>
  <si>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</si>
  <si>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</si>
  <si>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</si>
  <si>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</si>
  <si>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</si>
  <si>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</si>
  <si>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</si>
  <si>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</si>
  <si>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</si>
  <si>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</si>
  <si>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</si>
  <si>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</si>
  <si>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</si>
  <si>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</si>
  <si>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</si>
  <si>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</si>
  <si>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</si>
  <si>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</si>
  <si>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</si>
  <si>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</si>
  <si>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</si>
  <si>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</si>
  <si>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</si>
  <si>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</si>
  <si>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</si>
  <si>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</si>
  <si>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</si>
  <si>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</si>
  <si>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</si>
  <si>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</si>
  <si>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</si>
  <si>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</si>
  <si>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</si>
  <si>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</si>
  <si>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</si>
  <si>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</si>
  <si>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</si>
  <si>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</si>
  <si>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</si>
  <si>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</si>
  <si>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</si>
  <si>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</si>
  <si>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</si>
  <si>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</si>
  <si>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</si>
  <si>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</si>
  <si>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</si>
  <si>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</si>
  <si>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</si>
  <si>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</si>
  <si>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</si>
  <si>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</si>
  <si>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</si>
  <si>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</si>
  <si>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</si>
  <si>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</si>
  <si>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</si>
  <si>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</si>
  <si>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</si>
  <si>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</si>
  <si>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</si>
  <si>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</si>
  <si>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</si>
  <si>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</si>
  <si>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</si>
  <si>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</si>
  <si>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</si>
  <si>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</si>
  <si>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</si>
  <si>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</si>
  <si>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</si>
  <si>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</si>
  <si>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</si>
  <si>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</si>
  <si>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</si>
  <si>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</si>
  <si>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</si>
  <si>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</si>
  <si>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</si>
  <si>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</si>
  <si>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</si>
  <si>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</si>
  <si>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</si>
  <si>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</si>
  <si>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</si>
  <si>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</si>
  <si>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</si>
  <si>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</si>
  <si>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</si>
  <si>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</si>
  <si>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</si>
  <si>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</si>
  <si>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</si>
  <si>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</si>
  <si>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</si>
  <si>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</si>
  <si>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</si>
  <si>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</si>
  <si>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</si>
  <si>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</si>
  <si>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</si>
  <si>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</si>
  <si>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</si>
  <si>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</si>
  <si>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</si>
  <si>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</si>
  <si>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</si>
  <si>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</si>
  <si>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</si>
  <si>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</si>
  <si>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</si>
  <si>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</si>
  <si>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</si>
  <si>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</si>
  <si>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</si>
  <si>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</si>
  <si>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</si>
  <si>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</si>
  <si>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</si>
  <si>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</si>
  <si>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</si>
  <si>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</si>
  <si>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</si>
  <si>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</si>
  <si>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</si>
  <si>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</si>
  <si>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</si>
  <si>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</si>
  <si>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</si>
  <si>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</si>
  <si>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</si>
  <si>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</si>
  <si>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</si>
  <si>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</si>
  <si>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</si>
  <si>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</si>
  <si>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</si>
  <si>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</si>
  <si>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</si>
  <si>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</si>
  <si>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</si>
  <si>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</si>
  <si>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</si>
  <si>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</si>
  <si>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</si>
  <si>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</si>
  <si>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</si>
  <si>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</si>
  <si>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</si>
  <si>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</si>
  <si>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</si>
  <si>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</si>
  <si>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</si>
  <si>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</si>
  <si>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</si>
  <si>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</si>
  <si>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</si>
  <si>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</si>
  <si>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</si>
  <si>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</si>
  <si>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</si>
  <si>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</si>
  <si>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</si>
  <si>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</si>
  <si>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</si>
  <si>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</si>
  <si>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</si>
  <si>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</si>
  <si>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</si>
  <si>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</si>
  <si>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</si>
  <si>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</si>
  <si>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</si>
  <si>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</si>
  <si>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</si>
  <si>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</si>
  <si>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</si>
  <si>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</si>
  <si>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</si>
  <si>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</si>
  <si>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</si>
  <si>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</si>
  <si>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</si>
  <si>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</si>
  <si>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</si>
  <si>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</si>
  <si>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</si>
  <si>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</si>
  <si>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</si>
  <si>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</si>
  <si>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</si>
  <si>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</si>
  <si>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</si>
  <si>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</si>
  <si>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</si>
  <si>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</si>
  <si>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</si>
  <si>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</si>
  <si>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</si>
  <si>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</si>
  <si>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</si>
  <si>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</si>
  <si>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</si>
  <si>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</si>
  <si>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</si>
  <si>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</si>
  <si>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</si>
  <si>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</si>
  <si>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</si>
  <si>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</si>
  <si>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</si>
  <si>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</si>
  <si>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</si>
  <si>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</si>
  <si>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</si>
  <si>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</si>
  <si>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</si>
  <si>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</si>
  <si>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</si>
  <si>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</si>
  <si>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</si>
  <si>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</si>
  <si>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</si>
  <si>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</si>
  <si>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</si>
  <si>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</si>
  <si>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</si>
  <si>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</si>
  <si>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</si>
  <si>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</si>
  <si>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</si>
  <si>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</si>
  <si>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</si>
  <si>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</si>
  <si>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</si>
  <si>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</si>
  <si>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</si>
  <si>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</si>
  <si>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</si>
  <si>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</si>
  <si>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</si>
  <si>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</si>
  <si>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</si>
  <si>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</si>
  <si>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</si>
  <si>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</si>
  <si>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</si>
  <si>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</si>
  <si>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</si>
  <si>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</si>
  <si>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</si>
  <si>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</si>
  <si>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</si>
  <si>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</si>
  <si>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</si>
  <si>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</si>
  <si>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</si>
  <si>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</si>
  <si>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</si>
  <si>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</si>
  <si>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</si>
  <si>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</si>
  <si>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</si>
  <si>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</si>
  <si>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</si>
  <si>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</si>
  <si>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</si>
  <si>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</si>
  <si>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</si>
  <si>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</si>
  <si>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</si>
  <si>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</si>
  <si>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</si>
  <si>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</si>
  <si>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</si>
  <si>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</si>
  <si>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</si>
  <si>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</si>
  <si>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</si>
  <si>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</si>
  <si>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</si>
  <si>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</si>
  <si>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</si>
  <si>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</si>
  <si>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</si>
  <si>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</si>
  <si>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</si>
  <si>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</si>
  <si>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</si>
  <si>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</si>
  <si>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</si>
  <si>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</si>
  <si>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</si>
  <si>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</si>
  <si>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</si>
  <si>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</si>
  <si>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</si>
  <si>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</si>
  <si>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</si>
  <si>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</si>
  <si>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</si>
  <si>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</si>
  <si>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</si>
  <si>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</si>
  <si>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</si>
  <si>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</si>
  <si>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</si>
  <si>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</si>
  <si>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</si>
  <si>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</si>
  <si>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</si>
  <si>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</si>
  <si>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</si>
  <si>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</si>
  <si>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</si>
  <si>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</si>
  <si>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</si>
  <si>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</si>
  <si>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</si>
  <si>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</si>
  <si>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</si>
  <si>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</si>
  <si>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</si>
  <si>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</si>
  <si>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</si>
  <si>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</si>
  <si>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</si>
  <si>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</si>
  <si>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</si>
  <si>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</si>
  <si>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</si>
  <si>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</si>
  <si>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</si>
  <si>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</si>
  <si>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</si>
  <si>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</si>
  <si>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</si>
  <si>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</si>
  <si>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</si>
  <si>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</si>
  <si>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</si>
  <si>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</si>
  <si>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</si>
  <si>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</si>
  <si>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</si>
  <si>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</si>
  <si>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</si>
  <si>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</si>
  <si>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</si>
  <si>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</si>
  <si>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</si>
  <si>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</si>
  <si>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</si>
  <si>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</si>
  <si>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</si>
  <si>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</si>
  <si>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</si>
  <si>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</si>
  <si>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</si>
  <si>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</si>
  <si>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</si>
  <si>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</si>
  <si>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</si>
  <si>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</si>
  <si>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</si>
  <si>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</si>
  <si>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</si>
  <si>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</si>
  <si>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</si>
  <si>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</si>
  <si>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</si>
  <si>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</si>
  <si>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</si>
  <si>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</si>
  <si>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</si>
  <si>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</si>
  <si>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</si>
  <si>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</si>
  <si>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</si>
  <si>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</si>
  <si>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</si>
  <si>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</si>
  <si>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</si>
  <si>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</si>
  <si>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</si>
  <si>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</si>
  <si>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</si>
  <si>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</si>
  <si>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</si>
  <si>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</si>
  <si>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</si>
  <si>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</si>
  <si>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</si>
  <si>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</si>
  <si>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</si>
  <si>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</si>
  <si>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</si>
  <si>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</si>
  <si>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</si>
  <si>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</si>
  <si>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</si>
  <si>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</si>
  <si>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</si>
  <si>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</si>
  <si>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</si>
  <si>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</si>
  <si>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</si>
  <si>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</si>
  <si>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</si>
  <si>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</si>
  <si>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</si>
  <si>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</si>
  <si>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</si>
  <si>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</si>
  <si>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</si>
  <si>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</si>
  <si>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</si>
  <si>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</si>
  <si>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</si>
  <si>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</si>
  <si>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</si>
  <si>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</si>
  <si>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</si>
  <si>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</si>
  <si>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</si>
  <si>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</si>
  <si>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</si>
  <si>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</si>
  <si>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</si>
  <si>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</si>
  <si>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</si>
  <si>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</si>
  <si>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</si>
  <si>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</si>
  <si>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</si>
  <si>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</si>
  <si>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</si>
  <si>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</si>
  <si>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</si>
  <si>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</si>
  <si>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</si>
  <si>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</si>
  <si>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</si>
  <si>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</si>
  <si>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</si>
  <si>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</si>
  <si>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</si>
  <si>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</si>
  <si>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</si>
  <si>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</si>
  <si>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</si>
  <si>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</si>
  <si>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</si>
  <si>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</si>
  <si>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</si>
  <si>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</si>
  <si>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</si>
  <si>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</si>
  <si>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</si>
  <si>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</si>
  <si>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</si>
  <si>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</si>
  <si>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</si>
  <si>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</si>
  <si>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</si>
  <si>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</si>
  <si>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</si>
  <si>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</si>
  <si>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</si>
  <si>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</si>
  <si>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</si>
  <si>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</si>
  <si>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</si>
  <si>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</si>
  <si>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</si>
  <si>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</si>
  <si>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</si>
  <si>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</si>
  <si>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</si>
  <si>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</si>
  <si>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</si>
  <si>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</si>
  <si>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</si>
  <si>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</si>
  <si>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</si>
  <si>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</si>
  <si>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</si>
  <si>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</si>
  <si>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</si>
  <si>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</si>
  <si>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</si>
  <si>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</si>
  <si>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</si>
  <si>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</si>
  <si>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</si>
  <si>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</si>
  <si>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</si>
  <si>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</si>
  <si>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</si>
  <si>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</si>
  <si>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</si>
  <si>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</si>
  <si>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</si>
  <si>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</si>
  <si>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</si>
  <si>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</si>
  <si>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</si>
  <si>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</si>
  <si>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</si>
  <si>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</si>
  <si>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</si>
  <si>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</si>
  <si>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</si>
  <si>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</si>
  <si>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</si>
  <si>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</si>
  <si>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</si>
  <si>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</si>
  <si>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</si>
  <si>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</si>
  <si>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</si>
  <si>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</si>
  <si>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</si>
  <si>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</si>
  <si>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</si>
  <si>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</si>
  <si>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</si>
  <si>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</si>
  <si>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</si>
  <si>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</si>
  <si>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</si>
  <si>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</si>
  <si>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</si>
  <si>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</si>
  <si>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</si>
  <si>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</si>
  <si>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</si>
  <si>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</si>
  <si>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</si>
  <si>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</si>
  <si>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</si>
  <si>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</si>
  <si>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</si>
  <si>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</si>
  <si>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</si>
  <si>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</si>
  <si>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</si>
  <si>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</si>
  <si>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</si>
  <si>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</si>
  <si>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</si>
  <si>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</si>
  <si>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</si>
  <si>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</si>
  <si>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</si>
  <si>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</si>
  <si>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</si>
  <si>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</si>
  <si>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</si>
  <si>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</si>
  <si>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</si>
  <si>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</si>
  <si>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</si>
  <si>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</si>
  <si>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</si>
  <si>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</si>
  <si>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</si>
  <si>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</si>
  <si>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</si>
  <si>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</si>
  <si>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</si>
  <si>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</si>
  <si>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</si>
  <si>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</si>
  <si>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</si>
  <si>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</si>
  <si>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</si>
  <si>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</si>
  <si>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</si>
  <si>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</si>
  <si>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</si>
  <si>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</si>
  <si>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</si>
  <si>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</si>
  <si>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</si>
  <si>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</si>
  <si>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</si>
  <si>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</si>
  <si>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</si>
  <si>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</si>
  <si>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</si>
  <si>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</si>
  <si>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</si>
  <si>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</si>
  <si>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</si>
  <si>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</si>
  <si>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</si>
  <si>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</si>
  <si>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</si>
  <si>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</si>
  <si>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</si>
  <si>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</si>
  <si>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</si>
  <si>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</si>
  <si>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</si>
  <si>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</si>
  <si>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</si>
  <si>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</si>
  <si>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</si>
  <si>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</si>
  <si>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</si>
  <si>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</si>
  <si>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</si>
  <si>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</si>
  <si>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</si>
  <si>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</si>
  <si>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</si>
  <si>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</si>
  <si>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</si>
  <si>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</si>
  <si>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</si>
  <si>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</si>
  <si>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</si>
  <si>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</si>
  <si>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</si>
  <si>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</si>
  <si>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</si>
  <si>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</si>
  <si>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</si>
  <si>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</si>
  <si>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</si>
  <si>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</si>
  <si>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</si>
  <si>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</si>
  <si>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</si>
  <si>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</si>
  <si>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</si>
  <si>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</si>
  <si>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</si>
  <si>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</si>
  <si>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</si>
  <si>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</si>
  <si>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</si>
  <si>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</si>
  <si>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</si>
  <si>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</si>
  <si>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</si>
  <si>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</si>
  <si>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</si>
  <si>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</si>
  <si>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</si>
  <si>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</si>
  <si>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</si>
  <si>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</si>
  <si>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</si>
  <si>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</si>
  <si>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</si>
  <si>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</si>
  <si>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</si>
  <si>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</si>
  <si>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</si>
  <si>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</si>
  <si>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</si>
  <si>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</si>
  <si>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</si>
  <si>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</si>
  <si>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</si>
  <si>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</si>
  <si>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</si>
  <si>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</si>
  <si>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</si>
  <si>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</si>
  <si>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</si>
  <si>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</si>
  <si>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</si>
  <si>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</si>
  <si>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</si>
  <si>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</si>
  <si>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</si>
  <si>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</si>
  <si>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</si>
  <si>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</si>
  <si>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</si>
  <si>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</si>
  <si>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</si>
  <si>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</si>
  <si>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</si>
  <si>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</si>
  <si>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</si>
  <si>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</si>
  <si>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</si>
  <si>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</si>
  <si>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</si>
  <si>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</si>
  <si>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</si>
  <si>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</si>
  <si>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</si>
  <si>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</si>
  <si>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</si>
  <si>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</si>
  <si>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</si>
  <si>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</si>
  <si>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</si>
  <si>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</si>
  <si>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</si>
  <si>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</si>
  <si>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</si>
  <si>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</si>
  <si>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</si>
  <si>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</si>
  <si>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</si>
  <si>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</si>
  <si>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</si>
  <si>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</si>
  <si>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</si>
  <si>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</si>
  <si>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</si>
  <si>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</si>
  <si>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</si>
  <si>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</si>
  <si>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</si>
  <si>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</si>
  <si>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</si>
  <si>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</si>
  <si>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</si>
  <si>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</si>
  <si>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</si>
  <si>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</si>
  <si>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</si>
  <si>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</si>
  <si>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</si>
  <si>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</si>
  <si>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</si>
  <si>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</si>
  <si>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</si>
  <si>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</si>
  <si>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</si>
  <si>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</si>
  <si>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</si>
  <si>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</si>
  <si>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</si>
  <si>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</si>
  <si>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</si>
  <si>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</si>
  <si>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</si>
  <si>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</si>
  <si>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</si>
  <si>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</si>
  <si>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</si>
  <si>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</si>
  <si>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</si>
  <si>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</si>
  <si>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</si>
  <si>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</si>
  <si>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</si>
  <si>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</si>
  <si>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</si>
  <si>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</si>
  <si>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</si>
  <si>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</si>
  <si>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</si>
  <si>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</si>
  <si>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</si>
  <si>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</si>
  <si>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</si>
  <si>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</si>
  <si>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</si>
  <si>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</si>
  <si>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</si>
  <si>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</si>
  <si>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</si>
  <si>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</si>
  <si>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</si>
  <si>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</si>
  <si>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</si>
  <si>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</si>
  <si>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</si>
  <si>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</si>
  <si>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</si>
  <si>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</si>
  <si>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</si>
  <si>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</si>
  <si>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</si>
  <si>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</si>
  <si>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</si>
  <si>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</si>
  <si>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</si>
  <si>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</si>
  <si>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</si>
  <si>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</si>
  <si>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</si>
  <si>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</si>
  <si>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</si>
  <si>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</si>
  <si>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</si>
  <si>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</si>
  <si>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</si>
  <si>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</si>
  <si>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</si>
  <si>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</si>
  <si>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</si>
  <si>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</si>
  <si>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</si>
  <si>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</si>
  <si>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</si>
  <si>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</si>
  <si>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</si>
  <si>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</si>
  <si>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</si>
  <si>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</si>
  <si>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</si>
  <si>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</si>
  <si>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</si>
  <si>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</si>
  <si>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</si>
  <si>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</si>
  <si>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</si>
  <si>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</si>
  <si>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</si>
  <si>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</si>
  <si>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</si>
  <si>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</si>
  <si>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</si>
  <si>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</si>
  <si>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</si>
  <si>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</si>
  <si>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</si>
  <si>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</si>
  <si>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</si>
  <si>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</si>
  <si>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</si>
  <si>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</si>
  <si>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</si>
  <si>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</si>
  <si>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</si>
  <si>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</si>
  <si>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</si>
  <si>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</si>
  <si>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</si>
  <si>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</si>
  <si>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</si>
  <si>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</si>
  <si>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</si>
  <si>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</si>
  <si>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</si>
  <si>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</si>
  <si>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</si>
  <si>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</si>
  <si>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</si>
  <si>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</si>
  <si>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</si>
  <si>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</si>
  <si>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</si>
  <si>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</si>
  <si>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</si>
  <si>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</si>
  <si>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</si>
  <si>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</si>
  <si>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</si>
  <si>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</si>
  <si>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</si>
  <si>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</si>
  <si>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</si>
  <si>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</si>
  <si>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</si>
  <si>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</si>
  <si>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</si>
  <si>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</si>
  <si>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</si>
  <si>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</si>
  <si>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</si>
  <si>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</si>
  <si>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</si>
  <si>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</si>
  <si>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</si>
  <si>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</si>
  <si>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</si>
  <si>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</si>
  <si>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</si>
  <si>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</si>
  <si>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</si>
  <si>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</si>
  <si>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</si>
  <si>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</si>
  <si>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</si>
  <si>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</si>
  <si>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</si>
  <si>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</si>
  <si>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</si>
  <si>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</si>
  <si>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</si>
  <si>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</si>
  <si>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</si>
  <si>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</si>
  <si>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</si>
  <si>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</si>
  <si>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</si>
  <si>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</si>
  <si>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</si>
  <si>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</si>
  <si>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</si>
  <si>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</si>
  <si>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</si>
  <si>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</si>
  <si>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</si>
  <si>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</si>
  <si>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</si>
  <si>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</si>
  <si>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</si>
  <si>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</si>
  <si>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</si>
  <si>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</si>
  <si>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</si>
  <si>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</si>
  <si>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</si>
  <si>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</si>
  <si>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</si>
  <si>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</si>
  <si>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</si>
  <si>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</si>
  <si>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</si>
  <si>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</si>
  <si>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</si>
  <si>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</si>
  <si>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</si>
  <si>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</si>
  <si>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</si>
  <si>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</si>
  <si>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</si>
  <si>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</si>
  <si>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</si>
  <si>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</si>
  <si>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</si>
  <si>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</si>
  <si>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</si>
  <si>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</si>
  <si>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</si>
  <si>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</si>
  <si>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</si>
  <si>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</si>
  <si>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</si>
  <si>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</si>
  <si>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</si>
  <si>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</si>
  <si>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</si>
  <si>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</si>
  <si>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</si>
  <si>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</si>
  <si>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</si>
  <si>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</si>
  <si>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</si>
  <si>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</si>
  <si>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</si>
  <si>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</si>
  <si>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</si>
  <si>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</si>
  <si>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</si>
  <si>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</si>
  <si>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</si>
  <si>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</si>
  <si>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</si>
  <si>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</si>
  <si>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</si>
  <si>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</si>
  <si>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</si>
  <si>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</si>
  <si>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</si>
  <si>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</si>
  <si>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</si>
  <si>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</si>
  <si>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</si>
  <si>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</si>
  <si>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</si>
  <si>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</si>
  <si>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</si>
  <si>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</si>
  <si>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</si>
  <si>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</si>
  <si>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</si>
  <si>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</si>
  <si>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</si>
  <si>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</si>
  <si>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</si>
  <si>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</si>
  <si>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</si>
  <si>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</si>
  <si>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</si>
  <si>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</si>
  <si>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</si>
  <si>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</si>
  <si>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</si>
  <si>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</si>
  <si>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</si>
  <si>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</si>
  <si>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</si>
  <si>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</si>
  <si>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</si>
  <si>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</si>
  <si>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</si>
  <si>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</si>
  <si>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</si>
  <si>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</si>
  <si>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</si>
  <si>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</si>
  <si>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</si>
  <si>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</si>
  <si>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</si>
  <si>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</si>
  <si>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</si>
  <si>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</si>
  <si>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</si>
  <si>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</si>
  <si>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</si>
  <si>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</si>
  <si>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</si>
  <si>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</si>
  <si>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</si>
  <si>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</si>
  <si>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</si>
  <si>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</si>
  <si>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</si>
  <si>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</si>
  <si>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</si>
  <si>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</si>
  <si>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</si>
  <si>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</si>
  <si>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</si>
  <si>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</si>
  <si>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</si>
  <si>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</si>
  <si>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</si>
  <si>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</si>
  <si>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</si>
  <si>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</si>
  <si>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</si>
  <si>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</si>
  <si>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</si>
  <si>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</si>
  <si>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</si>
  <si>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</si>
  <si>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</si>
  <si>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</si>
  <si>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</si>
  <si>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</si>
  <si>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</si>
  <si>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</si>
  <si>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</si>
  <si>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</si>
  <si>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</si>
  <si>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</si>
  <si>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</si>
  <si>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</si>
  <si>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</si>
  <si>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</si>
  <si>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</si>
  <si>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</si>
  <si>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</si>
  <si>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</si>
  <si>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</si>
  <si>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</si>
  <si>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</si>
  <si>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</si>
  <si>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</si>
  <si>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</si>
  <si>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</si>
  <si>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</si>
  <si>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</si>
  <si>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</si>
  <si>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</si>
  <si>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</si>
  <si>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</si>
  <si>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</si>
  <si>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</si>
  <si>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</si>
  <si>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</si>
  <si>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</si>
  <si>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</si>
  <si>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</si>
  <si>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</si>
  <si>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</si>
  <si>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</si>
  <si>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</si>
  <si>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</si>
  <si>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</si>
  <si>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</si>
  <si>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</si>
  <si>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</si>
  <si>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</si>
  <si>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</si>
  <si>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</si>
  <si>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</si>
  <si>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</si>
  <si>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</si>
  <si>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</si>
  <si>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</si>
  <si>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</si>
  <si>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</si>
  <si>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</si>
  <si>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</si>
  <si>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</si>
  <si>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</si>
  <si>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</si>
  <si>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</si>
  <si>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</si>
  <si>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</si>
  <si>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</si>
  <si>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</si>
  <si>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</si>
  <si>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</si>
  <si>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</si>
  <si>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</si>
  <si>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</si>
  <si>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</si>
  <si>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</si>
  <si>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</si>
  <si>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</si>
  <si>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</si>
  <si>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</si>
  <si>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</si>
  <si>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</si>
  <si>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</si>
  <si>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</si>
  <si>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</si>
  <si>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</si>
  <si>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</si>
  <si>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</si>
  <si>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</si>
  <si>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</si>
  <si>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</si>
  <si>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</si>
  <si>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</si>
  <si>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</si>
  <si>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</si>
  <si>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</si>
  <si>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</si>
  <si>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</si>
  <si>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</si>
  <si>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</si>
  <si>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</si>
  <si>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</si>
  <si>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</si>
  <si>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</si>
  <si>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</si>
  <si>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</si>
  <si>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</si>
  <si>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</si>
  <si>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</si>
  <si>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</si>
  <si>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</si>
  <si>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</si>
  <si>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</si>
  <si>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</si>
  <si>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</si>
  <si>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</si>
  <si>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</si>
  <si>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</si>
  <si>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</si>
  <si>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</si>
  <si>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</si>
  <si>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</si>
  <si>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</si>
  <si>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</si>
  <si>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</si>
  <si>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</si>
  <si>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</si>
  <si>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</si>
  <si>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</si>
  <si>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</si>
  <si>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</si>
  <si>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</si>
  <si>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</si>
  <si>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</si>
  <si>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</si>
  <si>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</si>
  <si>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</si>
  <si>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</si>
  <si>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</si>
  <si>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</si>
  <si>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</si>
  <si>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</si>
  <si>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</si>
  <si>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</si>
  <si>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</si>
  <si>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</si>
  <si>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</si>
  <si>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</si>
  <si>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</si>
  <si>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</si>
  <si>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</si>
  <si>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</si>
  <si>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</si>
  <si>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</si>
  <si>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</si>
  <si>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</si>
  <si>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</si>
  <si>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</si>
  <si>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</si>
  <si>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</si>
  <si>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</si>
  <si>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</si>
  <si>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</si>
  <si>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</si>
  <si>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</si>
  <si>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</si>
  <si>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</si>
  <si>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</si>
  <si>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</si>
  <si>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</si>
  <si>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</si>
  <si>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</si>
  <si>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</si>
  <si>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</si>
  <si>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</si>
  <si>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</si>
  <si>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</si>
  <si>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</si>
  <si>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</si>
  <si>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</si>
  <si>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</si>
  <si>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</si>
  <si>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</si>
  <si>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</si>
  <si>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</si>
  <si>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</si>
  <si>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</si>
  <si>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</si>
  <si>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</si>
  <si>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</si>
  <si>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</si>
  <si>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</si>
  <si>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</si>
  <si>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</si>
  <si>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</si>
  <si>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</si>
  <si>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</si>
  <si>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</si>
  <si>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</si>
  <si>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</si>
  <si>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</si>
  <si>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</si>
  <si>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</si>
  <si>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</si>
  <si>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</si>
  <si>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</si>
  <si>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</si>
  <si>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</si>
  <si>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</si>
  <si>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</si>
  <si>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</si>
  <si>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</si>
  <si>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</si>
  <si>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</si>
  <si>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</si>
  <si>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</si>
  <si>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</si>
  <si>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</si>
  <si>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</si>
  <si>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</si>
  <si>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</si>
  <si>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</si>
  <si>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</si>
  <si>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</si>
  <si>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</si>
  <si>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</si>
  <si>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</si>
  <si>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</si>
  <si>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</si>
  <si>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</si>
  <si>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</si>
  <si>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</si>
  <si>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</si>
  <si>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</si>
  <si>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</si>
  <si>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</si>
  <si>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</si>
  <si>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</si>
  <si>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</si>
  <si>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</si>
  <si>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</si>
  <si>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</si>
  <si>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</si>
  <si>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</si>
  <si>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</si>
  <si>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</si>
  <si>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</si>
  <si>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</si>
  <si>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</si>
  <si>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</si>
  <si>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</si>
  <si>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</si>
  <si>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</si>
  <si>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</si>
  <si>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</si>
  <si>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</si>
  <si>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</si>
  <si>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</si>
  <si>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</si>
  <si>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</si>
  <si>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</si>
  <si>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</si>
  <si>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</si>
  <si>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</si>
  <si>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</si>
  <si>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</si>
  <si>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</si>
  <si>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</si>
  <si>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</si>
  <si>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</si>
  <si>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</si>
  <si>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</si>
  <si>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</si>
  <si>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</si>
  <si>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</si>
  <si>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</si>
  <si>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</si>
  <si>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</si>
  <si>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</si>
  <si>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</si>
  <si>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</si>
  <si>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</si>
  <si>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</si>
  <si>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</si>
  <si>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</si>
  <si>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</si>
  <si>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</si>
  <si>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</si>
  <si>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</si>
  <si>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</si>
  <si>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</si>
  <si>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</si>
  <si>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</si>
  <si>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</si>
  <si>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</si>
  <si>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</si>
  <si>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</si>
  <si>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</si>
  <si>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</si>
  <si>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</si>
  <si>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</si>
  <si>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</si>
  <si>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</si>
  <si>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</si>
  <si>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</si>
  <si>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</si>
  <si>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</si>
  <si>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</si>
  <si>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</si>
  <si>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</si>
  <si>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</si>
  <si>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</si>
  <si>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</si>
  <si>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</si>
  <si>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</si>
  <si>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</si>
  <si>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</si>
  <si>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</si>
  <si>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</si>
  <si>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</si>
  <si>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</si>
  <si>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</si>
  <si>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</si>
  <si>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</si>
  <si>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</si>
  <si>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</si>
  <si>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</si>
  <si>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</si>
  <si>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</si>
  <si>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</si>
  <si>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</si>
  <si>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</si>
  <si>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</si>
  <si>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</si>
  <si>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</si>
  <si>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</si>
  <si>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</si>
  <si>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</si>
  <si>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</si>
  <si>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</si>
  <si>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</si>
  <si>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</si>
  <si>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</si>
  <si>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</si>
  <si>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</si>
  <si>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</si>
  <si>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</si>
  <si>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</si>
  <si>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</si>
  <si>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</si>
  <si>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</si>
  <si>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</si>
  <si>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</si>
  <si>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</si>
  <si>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</si>
  <si>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</si>
  <si>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</si>
  <si>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</si>
  <si>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</si>
  <si>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</si>
  <si>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</si>
  <si>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</si>
  <si>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</si>
  <si>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</si>
  <si>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</si>
  <si>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</si>
  <si>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</si>
  <si>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</si>
  <si>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</si>
  <si>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</si>
  <si>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</si>
  <si>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</si>
  <si>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</si>
  <si>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</si>
  <si>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</si>
  <si>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</si>
  <si>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</si>
  <si>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</si>
  <si>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</si>
  <si>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</si>
  <si>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</si>
  <si>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</si>
  <si>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</si>
  <si>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</si>
  <si>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</si>
  <si>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</si>
  <si>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</si>
  <si>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</si>
  <si>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</si>
  <si>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</si>
  <si>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</si>
  <si>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</si>
  <si>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</si>
  <si>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</si>
  <si>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</si>
  <si>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</si>
  <si>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</si>
  <si>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</si>
  <si>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</si>
  <si>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</si>
  <si>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</si>
  <si>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</si>
  <si>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</si>
  <si>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</si>
  <si>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</si>
  <si>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</si>
  <si>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</si>
  <si>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</si>
  <si>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</si>
  <si>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</si>
  <si>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</si>
  <si>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</si>
  <si>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</si>
  <si>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</si>
  <si>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</si>
  <si>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</si>
  <si>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</si>
  <si>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</si>
  <si>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</si>
  <si>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</si>
  <si>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</si>
  <si>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</si>
  <si>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</si>
  <si>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</si>
  <si>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</si>
  <si>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</si>
  <si>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</si>
  <si>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</si>
  <si>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</si>
  <si>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</si>
  <si>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</si>
  <si>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</si>
  <si>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</si>
  <si>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</si>
  <si>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</si>
  <si>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</si>
  <si>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</si>
  <si>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</si>
  <si>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</si>
  <si>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</si>
  <si>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</si>
  <si>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</si>
  <si>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</si>
  <si>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</si>
  <si>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</si>
  <si>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</si>
  <si>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</si>
  <si>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</si>
  <si>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</si>
  <si>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</si>
  <si>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</si>
  <si>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</si>
  <si>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</si>
  <si>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</si>
  <si>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</si>
  <si>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</si>
  <si>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</si>
  <si>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</si>
  <si>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</si>
  <si>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</si>
  <si>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</si>
  <si>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</si>
  <si>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</si>
  <si>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</si>
  <si>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</si>
  <si>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</si>
  <si>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</si>
  <si>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</si>
  <si>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</si>
  <si>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</si>
  <si>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</si>
  <si>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</si>
  <si>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</si>
  <si>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</si>
  <si>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</si>
  <si>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</si>
  <si>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</si>
  <si>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</si>
  <si>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</si>
  <si>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</si>
  <si>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</si>
  <si>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</si>
  <si>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</si>
  <si>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</si>
  <si>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</si>
  <si>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</si>
  <si>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</si>
  <si>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</si>
  <si>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</si>
  <si>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</si>
  <si>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</si>
  <si>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</si>
  <si>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</si>
  <si>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</si>
  <si>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</si>
  <si>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</si>
  <si>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</si>
  <si>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</si>
  <si>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</si>
  <si>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</si>
  <si>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</si>
  <si>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</si>
  <si>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</si>
  <si>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</si>
  <si>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</si>
  <si>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</si>
  <si>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</si>
  <si>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</si>
  <si>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</si>
  <si>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</si>
  <si>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</si>
  <si>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</si>
  <si>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</si>
  <si>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</si>
  <si>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</si>
  <si>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</si>
  <si>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</si>
  <si>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</si>
  <si>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</si>
  <si>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</si>
  <si>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</si>
  <si>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</si>
  <si>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</si>
  <si>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</si>
  <si>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</si>
  <si>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</si>
  <si>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</si>
  <si>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</si>
  <si>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</si>
  <si>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</si>
  <si>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</si>
  <si>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</si>
  <si>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</si>
  <si>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</si>
  <si>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</si>
  <si>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</si>
  <si>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</si>
  <si>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</si>
  <si>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</si>
  <si>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</si>
  <si>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</si>
  <si>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</si>
  <si>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</si>
  <si>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</si>
  <si>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</si>
  <si>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</si>
  <si>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</si>
  <si>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</si>
  <si>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</si>
  <si>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</si>
  <si>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</si>
  <si>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</si>
  <si>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</si>
  <si>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</si>
  <si>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</si>
  <si>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</si>
  <si>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</si>
  <si>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</si>
  <si>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</si>
  <si>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</si>
  <si>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</si>
  <si>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</si>
  <si>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</si>
  <si>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</si>
  <si>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</si>
  <si>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</si>
  <si>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</si>
  <si>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</si>
  <si>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</si>
  <si>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</si>
  <si>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</si>
  <si>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</si>
  <si>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</si>
  <si>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</si>
  <si>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</si>
  <si>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</si>
  <si>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</si>
  <si>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</si>
  <si>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</si>
  <si>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</si>
  <si>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</si>
  <si>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</si>
  <si>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</si>
  <si>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</si>
  <si>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</si>
  <si>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</si>
  <si>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</si>
  <si>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</si>
  <si>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</si>
  <si>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</si>
  <si>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</si>
  <si>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</si>
  <si>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</si>
  <si>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</si>
  <si>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</si>
  <si>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</si>
  <si>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</si>
  <si>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</si>
  <si>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</si>
  <si>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</si>
  <si>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</si>
  <si>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</si>
  <si>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</si>
  <si>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</si>
  <si>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</si>
  <si>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</si>
  <si>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</si>
  <si>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</si>
  <si>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</si>
  <si>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</si>
  <si>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</si>
  <si>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</si>
  <si>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</si>
  <si>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</si>
  <si>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</si>
  <si>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</si>
  <si>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</si>
  <si>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</si>
  <si>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</si>
  <si>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</si>
  <si>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</si>
  <si>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</si>
  <si>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</si>
  <si>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</si>
  <si>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</si>
  <si>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</si>
  <si>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</si>
  <si>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</si>
  <si>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</si>
  <si>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</si>
  <si>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</si>
  <si>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</si>
  <si>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</si>
  <si>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</si>
  <si>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</si>
  <si>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</si>
  <si>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</si>
  <si>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</si>
  <si>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</si>
  <si>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</si>
  <si>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</si>
  <si>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</si>
  <si>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</si>
  <si>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</si>
  <si>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</si>
  <si>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</si>
  <si>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</si>
  <si>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</si>
  <si>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</si>
  <si>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</si>
  <si>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</si>
  <si>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</si>
  <si>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</si>
  <si>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</si>
  <si>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</si>
  <si>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</si>
  <si>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</si>
  <si>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</si>
  <si>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</si>
  <si>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</si>
  <si>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</si>
  <si>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</si>
  <si>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</si>
  <si>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</si>
  <si>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</si>
  <si>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</si>
  <si>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</si>
  <si>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</si>
  <si>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</si>
  <si>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</si>
  <si>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</si>
  <si>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</si>
  <si>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</si>
  <si>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</si>
  <si>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</si>
  <si>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</si>
  <si>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</si>
  <si>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</si>
  <si>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</si>
  <si>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</si>
  <si>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</si>
  <si>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</si>
  <si>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</si>
  <si>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</si>
  <si>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</si>
  <si>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</si>
  <si>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</si>
  <si>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</si>
  <si>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</si>
  <si>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</si>
  <si>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</si>
  <si>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</si>
  <si>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</si>
  <si>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</si>
  <si>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</si>
  <si>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</si>
  <si>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</si>
  <si>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</si>
  <si>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</si>
  <si>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</si>
  <si>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</si>
  <si>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</si>
  <si>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</si>
  <si>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</si>
  <si>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</si>
  <si>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</si>
  <si>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</si>
  <si>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</si>
  <si>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</si>
  <si>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</si>
  <si>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</si>
  <si>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</si>
  <si>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</si>
  <si>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</si>
  <si>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</si>
  <si>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</si>
  <si>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</si>
  <si>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</si>
  <si>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</si>
  <si>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</si>
  <si>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</si>
  <si>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</si>
  <si>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</si>
  <si>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</si>
  <si>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</si>
  <si>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</si>
  <si>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</si>
  <si>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</si>
  <si>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</si>
  <si>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</si>
  <si>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</si>
  <si>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</si>
  <si>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</si>
  <si>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</si>
  <si>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</si>
  <si>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</si>
  <si>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</si>
  <si>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</si>
  <si>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</si>
  <si>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</si>
  <si>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</si>
  <si>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</si>
  <si>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</si>
  <si>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</si>
  <si>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</si>
  <si>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</si>
  <si>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</si>
  <si>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</si>
  <si>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</si>
  <si>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</si>
  <si>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</si>
  <si>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</si>
  <si>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</si>
  <si>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</si>
  <si>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</si>
  <si>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</si>
  <si>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</si>
  <si>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</si>
  <si>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</si>
  <si>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</si>
  <si>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</si>
  <si>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</si>
  <si>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</si>
  <si>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</si>
  <si>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</si>
  <si>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</si>
  <si>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</si>
  <si>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</si>
  <si>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</si>
  <si>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</si>
  <si>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</si>
  <si>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</si>
  <si>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</si>
  <si>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</si>
  <si>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</si>
  <si>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</si>
  <si>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</si>
  <si>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</si>
  <si>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</si>
  <si>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</si>
  <si>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</si>
  <si>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</si>
  <si>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</si>
  <si>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</si>
  <si>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</si>
  <si>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</si>
  <si>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</si>
  <si>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</si>
  <si>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</si>
  <si>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</si>
  <si>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</si>
  <si>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</si>
  <si>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</si>
  <si>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</si>
  <si>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</si>
  <si>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</si>
  <si>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</si>
  <si>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</si>
  <si>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</si>
  <si>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</si>
  <si>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</si>
  <si>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</si>
  <si>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</si>
  <si>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</si>
  <si>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</si>
  <si>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</si>
  <si>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</si>
  <si>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</si>
  <si>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</si>
  <si>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</si>
  <si>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</si>
  <si>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</si>
  <si>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</si>
  <si>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</si>
  <si>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</si>
  <si>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</si>
  <si>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</si>
  <si>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</si>
  <si>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</si>
  <si>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</si>
  <si>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</si>
  <si>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</si>
  <si>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</si>
  <si>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</si>
  <si>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</si>
  <si>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</si>
  <si>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</si>
  <si>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</si>
  <si>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</si>
  <si>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</si>
  <si>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</si>
  <si>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</si>
  <si>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</si>
  <si>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</si>
  <si>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</si>
  <si>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</si>
  <si>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</si>
  <si>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</si>
  <si>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</si>
  <si>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</si>
  <si>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</si>
  <si>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</si>
  <si>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</si>
  <si>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</si>
  <si>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</si>
  <si>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</si>
  <si>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</si>
  <si>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</si>
  <si>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</si>
  <si>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</si>
  <si>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</si>
  <si>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</si>
  <si>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</si>
  <si>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</si>
  <si>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</si>
  <si>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</si>
  <si>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</si>
  <si>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</si>
  <si>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</si>
  <si>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</si>
  <si>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</si>
  <si>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</si>
  <si>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</si>
  <si>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</si>
  <si>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</si>
  <si>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</si>
  <si>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</si>
  <si>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</si>
  <si>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</si>
  <si>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</si>
  <si>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</si>
  <si>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</si>
  <si>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</si>
  <si>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</si>
  <si>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</si>
  <si>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</si>
  <si>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</si>
  <si>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</si>
  <si>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</si>
  <si>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</si>
  <si>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</si>
  <si>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</si>
  <si>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</si>
  <si>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</si>
  <si>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</si>
  <si>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</si>
  <si>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</si>
  <si>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</si>
  <si>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</si>
  <si>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</si>
  <si>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</si>
  <si>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</si>
  <si>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</si>
  <si>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</si>
  <si>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</si>
  <si>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</si>
  <si>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</si>
  <si>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</si>
  <si>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</si>
  <si>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</si>
  <si>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</si>
  <si>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</si>
  <si>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</si>
  <si>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</si>
  <si>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</si>
  <si>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</si>
  <si>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</si>
  <si>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</si>
  <si>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</si>
  <si>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</si>
  <si>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</si>
  <si>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</si>
  <si>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</si>
  <si>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</si>
  <si>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</si>
  <si>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</si>
  <si>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</si>
  <si>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</si>
  <si>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</si>
  <si>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</si>
  <si>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</si>
  <si>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</si>
  <si>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</si>
  <si>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</si>
  <si>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</si>
  <si>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</si>
  <si>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</si>
  <si>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</si>
  <si>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</si>
  <si>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</si>
  <si>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</si>
  <si>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</si>
  <si>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</si>
  <si>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</si>
  <si>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</si>
  <si>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</si>
  <si>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</si>
  <si>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</si>
  <si>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</si>
  <si>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</si>
  <si>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</si>
  <si>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</si>
  <si>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</si>
  <si>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</si>
  <si>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</si>
  <si>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</si>
  <si>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</si>
  <si>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</si>
  <si>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</si>
  <si>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</si>
  <si>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</si>
  <si>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</si>
  <si>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</si>
  <si>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</si>
  <si>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</si>
  <si>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</si>
  <si>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</si>
  <si>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</si>
  <si>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</si>
  <si>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</si>
  <si>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</si>
  <si>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</si>
  <si>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</si>
  <si>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</si>
  <si>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</si>
  <si>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</si>
  <si>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</si>
  <si>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</si>
  <si>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</si>
  <si>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</si>
  <si>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</si>
  <si>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</si>
  <si>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</si>
  <si>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</si>
  <si>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</si>
  <si>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</si>
  <si>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</si>
  <si>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</si>
  <si>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</si>
  <si>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</si>
  <si>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</si>
  <si>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</si>
  <si>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</si>
  <si>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</si>
  <si>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</si>
  <si>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</si>
  <si>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</si>
  <si>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</si>
  <si>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</si>
  <si>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</si>
  <si>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</si>
  <si>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</si>
  <si>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</si>
  <si>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</si>
  <si>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</si>
  <si>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</si>
  <si>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</si>
  <si>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</si>
  <si>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</si>
  <si>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</si>
  <si>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</si>
  <si>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</si>
  <si>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</si>
  <si>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</si>
  <si>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</si>
  <si>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</si>
  <si>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</si>
  <si>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</si>
  <si>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</si>
  <si>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</si>
  <si>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</si>
  <si>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</si>
  <si>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</si>
  <si>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</si>
  <si>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</si>
  <si>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</si>
  <si>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</si>
  <si>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</si>
  <si>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</si>
  <si>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</si>
  <si>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</si>
  <si>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</si>
  <si>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</si>
  <si>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</si>
  <si>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</si>
  <si>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</si>
  <si>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</si>
  <si>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</si>
  <si>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</si>
  <si>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</si>
  <si>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</si>
  <si>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</si>
  <si>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</si>
  <si>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</si>
  <si>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</si>
  <si>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</si>
  <si>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</si>
  <si>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</si>
  <si>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</si>
  <si>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</si>
  <si>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</si>
  <si>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</si>
  <si>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</si>
  <si>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</si>
  <si>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</si>
  <si>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</si>
  <si>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</si>
  <si>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</si>
  <si>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</si>
  <si>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</si>
  <si>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</si>
  <si>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</si>
  <si>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</si>
  <si>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</si>
  <si>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</si>
  <si>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</si>
  <si>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</si>
  <si>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</si>
  <si>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</si>
  <si>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</si>
  <si>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</si>
  <si>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</si>
  <si>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</si>
  <si>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</si>
  <si>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</si>
  <si>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</si>
  <si>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</si>
  <si>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</si>
  <si>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</si>
  <si>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</si>
  <si>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</si>
  <si>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</si>
  <si>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</si>
  <si>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</si>
  <si>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</si>
  <si>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</si>
  <si>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</si>
  <si>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</si>
  <si>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</si>
  <si>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</si>
  <si>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</si>
  <si>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</si>
  <si>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</si>
  <si>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</si>
  <si>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</si>
  <si>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</si>
  <si>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</si>
  <si>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</si>
  <si>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</si>
  <si>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</si>
  <si>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</si>
  <si>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</si>
  <si>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</si>
  <si>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</si>
  <si>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</si>
  <si>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</si>
  <si>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</si>
  <si>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</si>
  <si>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</si>
  <si>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</si>
  <si>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</si>
  <si>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</si>
  <si>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</si>
  <si>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</si>
  <si>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</si>
  <si>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</si>
  <si>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</si>
  <si>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</si>
  <si>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</si>
  <si>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</si>
  <si>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</si>
  <si>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</si>
  <si>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</si>
  <si>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</si>
  <si>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</si>
  <si>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</si>
  <si>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</si>
  <si>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</si>
  <si>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</si>
  <si>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</si>
  <si>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</si>
  <si>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</si>
  <si>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</si>
  <si>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</si>
  <si>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</si>
  <si>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</si>
  <si>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</si>
  <si>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</si>
  <si>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</si>
  <si>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</si>
  <si>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</si>
  <si>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</si>
  <si>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</si>
  <si>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</si>
  <si>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</si>
  <si>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</si>
  <si>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</si>
  <si>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</si>
  <si>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</si>
  <si>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</si>
  <si>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</si>
  <si>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</si>
  <si>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</si>
  <si>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</si>
  <si>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</si>
  <si>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</si>
  <si>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</si>
  <si>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</si>
  <si>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</si>
  <si>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</si>
  <si>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</si>
  <si>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</si>
  <si>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</si>
  <si>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</si>
  <si>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</si>
  <si>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</si>
  <si>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</si>
  <si>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</si>
  <si>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</si>
  <si>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</si>
  <si>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</si>
  <si>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</si>
  <si>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</si>
  <si>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</si>
  <si>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</si>
  <si>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</si>
  <si>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</si>
  <si>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</si>
  <si>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</si>
  <si>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</si>
  <si>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</si>
  <si>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</si>
  <si>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</si>
  <si>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</si>
  <si>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</si>
  <si>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</si>
  <si>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</si>
  <si>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</si>
  <si>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</si>
  <si>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</si>
  <si>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</si>
  <si>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</si>
  <si>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</si>
  <si>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</si>
  <si>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</si>
  <si>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</si>
  <si>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</si>
  <si>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</si>
  <si>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</si>
  <si>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</si>
  <si>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</si>
  <si>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</si>
  <si>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</si>
  <si>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</si>
  <si>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</si>
  <si>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</si>
  <si>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</si>
  <si>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</si>
  <si>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</si>
  <si>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</si>
  <si>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</si>
  <si>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</si>
  <si>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</si>
  <si>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</si>
  <si>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</si>
  <si>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</si>
  <si>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</si>
  <si>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</si>
  <si>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</si>
  <si>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</si>
  <si>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</si>
  <si>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</si>
  <si>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</si>
  <si>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</si>
  <si>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</si>
  <si>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</si>
  <si>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</si>
  <si>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</si>
  <si>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</si>
  <si>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</si>
  <si>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</si>
  <si>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</si>
  <si>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</si>
  <si>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</si>
  <si>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</si>
  <si>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</si>
  <si>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</si>
  <si>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</si>
  <si>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</si>
  <si>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</si>
  <si>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</si>
  <si>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</si>
  <si>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</si>
  <si>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</si>
  <si>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</si>
  <si>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</si>
  <si>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</si>
  <si>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</si>
  <si>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</si>
  <si>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</si>
  <si>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</si>
  <si>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</si>
  <si>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</si>
  <si>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</si>
  <si>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</si>
  <si>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</si>
  <si>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</si>
  <si>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</si>
  <si>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</si>
  <si>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</si>
  <si>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</si>
  <si>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</si>
  <si>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</si>
  <si>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</si>
  <si>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</si>
  <si>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</si>
  <si>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</si>
  <si>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</si>
  <si>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</si>
  <si>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</si>
  <si>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</si>
  <si>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</si>
  <si>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</si>
  <si>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</si>
  <si>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</si>
  <si>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</si>
  <si>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</si>
  <si>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</si>
  <si>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</si>
  <si>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</si>
  <si>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</si>
  <si>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</si>
  <si>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</si>
  <si>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</si>
  <si>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</si>
  <si>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</si>
  <si>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</si>
  <si>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</si>
  <si>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</si>
  <si>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</si>
  <si>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</si>
  <si>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</si>
  <si>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</si>
  <si>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</si>
  <si>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</si>
  <si>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</si>
  <si>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</si>
  <si>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</si>
  <si>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</si>
  <si>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</si>
  <si>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</si>
  <si>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</si>
  <si>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</si>
  <si>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</si>
  <si>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</si>
  <si>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</si>
  <si>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</si>
  <si>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</si>
  <si>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</si>
  <si>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</si>
  <si>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</si>
  <si>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</si>
  <si>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</si>
  <si>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</si>
  <si>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</si>
  <si>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</si>
  <si>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</si>
  <si>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</si>
  <si>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</si>
  <si>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</si>
  <si>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</si>
  <si>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</si>
  <si>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</si>
  <si>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</si>
  <si>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</si>
  <si>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</si>
  <si>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</si>
  <si>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</si>
  <si>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</si>
  <si>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</si>
  <si>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</si>
  <si>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</si>
  <si>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</si>
  <si>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</si>
  <si>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</si>
  <si>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</si>
  <si>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</si>
  <si>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</si>
  <si>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</si>
  <si>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</si>
  <si>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</si>
  <si>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</si>
  <si>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</si>
  <si>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</si>
  <si>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</si>
  <si>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</si>
  <si>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</si>
  <si>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</si>
  <si>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</si>
  <si>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</si>
  <si>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</si>
  <si>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</si>
  <si>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</si>
  <si>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</si>
  <si>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</si>
  <si>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</si>
  <si>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</si>
  <si>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</si>
  <si>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</si>
  <si>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</si>
  <si>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</si>
  <si>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</si>
  <si>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</si>
  <si>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</si>
  <si>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</si>
  <si>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</si>
  <si>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</si>
  <si>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</si>
  <si>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</si>
  <si>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</si>
  <si>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</si>
  <si>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</si>
  <si>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</si>
  <si>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</si>
  <si>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</si>
  <si>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</si>
  <si>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</si>
  <si>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</si>
  <si>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</si>
  <si>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</si>
  <si>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</si>
  <si>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</si>
  <si>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</si>
  <si>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</si>
  <si>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</si>
  <si>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</si>
  <si>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</si>
  <si>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</si>
  <si>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</si>
  <si>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</si>
  <si>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</si>
  <si>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</si>
  <si>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</si>
  <si>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</si>
  <si>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</si>
  <si>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</si>
  <si>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</si>
  <si>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</si>
  <si>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</si>
  <si>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</si>
  <si>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</si>
  <si>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</si>
  <si>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</si>
  <si>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</si>
  <si>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</si>
  <si>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</si>
  <si>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</si>
  <si>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</si>
  <si>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</si>
  <si>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</si>
  <si>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</si>
  <si>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</si>
  <si>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</si>
  <si>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</si>
  <si>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</si>
  <si>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</si>
  <si>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</si>
  <si>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</si>
  <si>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</si>
  <si>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</si>
  <si>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</si>
  <si>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</si>
  <si>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</si>
  <si>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</si>
  <si>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</si>
  <si>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</si>
  <si>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</si>
  <si>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</si>
  <si>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</si>
  <si>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</si>
  <si>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</si>
  <si>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</si>
  <si>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</si>
  <si>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</si>
  <si>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</si>
  <si>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</si>
  <si>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</si>
  <si>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</si>
  <si>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</si>
  <si>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</si>
  <si>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</si>
  <si>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</si>
  <si>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</si>
  <si>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</si>
  <si>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</si>
  <si>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</si>
  <si>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</si>
  <si>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</si>
  <si>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</si>
  <si>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</si>
  <si>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</si>
  <si>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</si>
  <si>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</si>
  <si>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</si>
  <si>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</si>
  <si>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</si>
  <si>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</si>
  <si>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</si>
  <si>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</si>
  <si>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</si>
  <si>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</si>
  <si>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</si>
  <si>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</si>
  <si>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</si>
  <si>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</si>
  <si>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</si>
  <si>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</si>
  <si>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</si>
  <si>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</si>
  <si>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</si>
  <si>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</si>
  <si>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</si>
  <si>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</si>
  <si>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</si>
  <si>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</si>
  <si>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</si>
  <si>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</si>
  <si>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</si>
  <si>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</si>
  <si>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</si>
  <si>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</si>
  <si>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</si>
  <si>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</si>
  <si>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</si>
  <si>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</si>
  <si>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</si>
  <si>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</si>
  <si>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</si>
  <si>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</si>
  <si>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</si>
  <si>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</si>
  <si>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</si>
  <si>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</si>
  <si>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</si>
  <si>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</si>
  <si>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</si>
  <si>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</si>
  <si>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</si>
  <si>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</si>
  <si>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</si>
  <si>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</si>
  <si>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</si>
  <si>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</si>
  <si>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</si>
  <si>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</si>
  <si>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</si>
  <si>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</si>
  <si>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</si>
  <si>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</si>
  <si>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</si>
  <si>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</si>
  <si>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</si>
  <si>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</si>
  <si>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</si>
  <si>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</si>
  <si>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</si>
  <si>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</si>
  <si>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</si>
  <si>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</si>
  <si>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</si>
  <si>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</si>
  <si>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</si>
  <si>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</si>
  <si>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</si>
  <si>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</si>
  <si>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</si>
  <si>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</si>
  <si>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</si>
  <si>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</si>
  <si>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</si>
  <si>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</si>
  <si>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</si>
  <si>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</si>
  <si>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</si>
  <si>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</si>
  <si>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</si>
  <si>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</si>
  <si>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</si>
  <si>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</si>
  <si>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</si>
  <si>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</si>
  <si>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</si>
  <si>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</si>
  <si>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</si>
  <si>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</si>
  <si>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</si>
  <si>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</si>
  <si>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</si>
  <si>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</si>
  <si>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</si>
  <si>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</si>
  <si>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</si>
  <si>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</si>
  <si>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</si>
  <si>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</si>
  <si>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</si>
  <si>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</si>
  <si>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</si>
  <si>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</si>
  <si>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</si>
  <si>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</si>
  <si>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</si>
  <si>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</si>
  <si>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</si>
  <si>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</si>
  <si>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</si>
  <si>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</si>
  <si>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</si>
  <si>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</si>
  <si>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</si>
  <si>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</si>
  <si>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</si>
  <si>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</si>
  <si>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</si>
  <si>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</si>
  <si>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</si>
  <si>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</si>
  <si>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</si>
  <si>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</si>
  <si>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</si>
  <si>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</si>
  <si>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</si>
  <si>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</si>
  <si>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</si>
  <si>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</si>
  <si>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</si>
  <si>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</si>
  <si>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</si>
  <si>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</si>
  <si>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</si>
  <si>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</si>
  <si>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</si>
  <si>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</si>
  <si>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</si>
  <si>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</si>
  <si>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</si>
  <si>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</si>
  <si>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</si>
  <si>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</si>
  <si>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</si>
  <si>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</si>
  <si>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</si>
  <si>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</si>
  <si>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</si>
  <si>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</si>
  <si>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</si>
  <si>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</si>
  <si>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</si>
  <si>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</si>
  <si>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</si>
  <si>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</si>
  <si>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</si>
  <si>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</si>
  <si>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</si>
  <si>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</si>
  <si>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</si>
  <si>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</si>
  <si>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</si>
  <si>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</si>
  <si>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</si>
  <si>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</si>
  <si>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</si>
  <si>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</si>
  <si>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</si>
  <si>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</si>
  <si>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</si>
  <si>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</si>
  <si>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</si>
  <si>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</si>
  <si>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</si>
  <si>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</si>
  <si>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</si>
  <si>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</si>
  <si>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</si>
  <si>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</si>
  <si>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</si>
  <si>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</si>
  <si>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</si>
  <si>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</si>
  <si>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</si>
  <si>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</si>
  <si>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</si>
  <si>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</si>
  <si>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</si>
  <si>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</si>
  <si>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</si>
  <si>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</si>
  <si>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</si>
  <si>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</si>
  <si>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</si>
  <si>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</si>
  <si>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</si>
  <si>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</si>
  <si>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</si>
  <si>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</si>
  <si>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</si>
  <si>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</si>
  <si>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</si>
  <si>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</si>
  <si>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</si>
  <si>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</si>
  <si>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</si>
  <si>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</si>
  <si>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</si>
  <si>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</si>
  <si>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</si>
  <si>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</si>
  <si>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</si>
  <si>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</si>
  <si>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</si>
  <si>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</si>
  <si>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</si>
  <si>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</si>
  <si>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</si>
  <si>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</si>
  <si>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</si>
  <si>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</si>
  <si>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</si>
  <si>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</si>
  <si>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</si>
  <si>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</si>
  <si>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</si>
  <si>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</si>
  <si>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</si>
  <si>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</si>
  <si>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</si>
  <si>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</si>
  <si>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</si>
  <si>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</si>
  <si>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</si>
  <si>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</si>
  <si>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</si>
  <si>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</si>
  <si>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</si>
  <si>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</si>
  <si>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</si>
  <si>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</si>
  <si>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</si>
  <si>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</si>
  <si>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</si>
  <si>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</si>
  <si>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</si>
  <si>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</si>
  <si>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</si>
  <si>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</si>
  <si>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</si>
  <si>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</si>
  <si>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</si>
  <si>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</si>
  <si>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</si>
  <si>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</si>
  <si>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</si>
  <si>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</si>
  <si>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</si>
  <si>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</si>
  <si>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</si>
  <si>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</si>
  <si>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</si>
  <si>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</si>
  <si>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</si>
  <si>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</si>
  <si>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</si>
  <si>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</si>
  <si>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</si>
  <si>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</si>
  <si>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</si>
  <si>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</si>
  <si>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</si>
  <si>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</si>
  <si>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</si>
  <si>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</si>
  <si>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</si>
  <si>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</si>
  <si>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</si>
  <si>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</si>
  <si>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</si>
  <si>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</si>
  <si>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</si>
  <si>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</si>
  <si>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</si>
  <si>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</si>
  <si>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</si>
  <si>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</si>
  <si>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</si>
  <si>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</si>
  <si>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</si>
  <si>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</si>
  <si>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</si>
  <si>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</si>
  <si>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</si>
  <si>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</si>
  <si>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</si>
  <si>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</si>
  <si>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</si>
  <si>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</si>
  <si>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</si>
  <si>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</si>
  <si>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</si>
  <si>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</si>
  <si>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</si>
  <si>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</si>
  <si>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</si>
  <si>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</si>
  <si>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</si>
  <si>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</si>
  <si>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</si>
  <si>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</si>
  <si>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</si>
  <si>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</si>
  <si>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</si>
  <si>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</si>
  <si>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</si>
  <si>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</si>
  <si>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</si>
  <si>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</si>
  <si>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</si>
  <si>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</si>
  <si>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</si>
  <si>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</si>
  <si>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</si>
  <si>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</si>
  <si>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</si>
  <si>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</si>
  <si>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</si>
  <si>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</si>
  <si>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</si>
  <si>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</si>
  <si>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</si>
  <si>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</si>
  <si>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</si>
  <si>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</si>
  <si>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</si>
  <si>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</si>
  <si>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</si>
  <si>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</si>
  <si>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</si>
  <si>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</si>
  <si>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</si>
  <si>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</si>
  <si>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</si>
  <si>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</si>
  <si>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</si>
  <si>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</si>
  <si>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</si>
  <si>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</si>
  <si>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</si>
  <si>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</si>
  <si>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</si>
  <si>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</si>
  <si>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</si>
  <si>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</si>
  <si>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</si>
  <si>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</si>
  <si>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</si>
  <si>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</si>
  <si>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</si>
  <si>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</si>
  <si>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</si>
  <si>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</si>
  <si>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</si>
  <si>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</si>
  <si>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</si>
  <si>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</si>
  <si>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</si>
  <si>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</si>
  <si>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</si>
  <si>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</si>
  <si>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</si>
  <si>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</si>
  <si>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</si>
  <si>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</si>
  <si>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</si>
  <si>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</si>
  <si>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</si>
  <si>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</si>
  <si>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</si>
  <si>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</si>
  <si>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</si>
  <si>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</si>
  <si>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</si>
  <si>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</si>
  <si>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</si>
  <si>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</si>
  <si>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</si>
  <si>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</si>
  <si>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</si>
  <si>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</si>
  <si>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</si>
  <si>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</si>
  <si>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</si>
  <si>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</si>
  <si>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</si>
  <si>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</si>
  <si>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</si>
  <si>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</si>
  <si>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</si>
  <si>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</si>
  <si>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</si>
  <si>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</si>
  <si>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</si>
  <si>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</si>
  <si>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</si>
  <si>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</si>
  <si>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</si>
  <si>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</si>
  <si>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</si>
  <si>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</si>
  <si>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</si>
  <si>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</si>
  <si>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</si>
  <si>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</si>
  <si>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</si>
  <si>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</si>
  <si>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</si>
  <si>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</si>
  <si>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</si>
  <si>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</si>
  <si>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</si>
  <si>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</si>
  <si>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</si>
  <si>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</si>
  <si>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</si>
  <si>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</si>
  <si>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</si>
  <si>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</si>
  <si>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</si>
  <si>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</si>
  <si>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</si>
  <si>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</si>
  <si>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</si>
  <si>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</si>
  <si>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</si>
  <si>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</si>
  <si>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</si>
  <si>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</si>
  <si>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</si>
  <si>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</si>
  <si>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</si>
  <si>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</si>
  <si>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</si>
  <si>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</si>
  <si>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</si>
  <si>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</si>
  <si>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</si>
  <si>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</si>
  <si>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</si>
  <si>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</si>
  <si>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</si>
  <si>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</si>
  <si>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</si>
  <si>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</si>
  <si>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</si>
  <si>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</si>
  <si>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</si>
  <si>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</si>
  <si>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</si>
  <si>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</si>
  <si>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</si>
  <si>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</si>
  <si>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</si>
  <si>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</si>
  <si>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</si>
  <si>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</si>
  <si>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</si>
  <si>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</si>
  <si>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</si>
  <si>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</si>
  <si>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</si>
  <si>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</si>
  <si>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</si>
  <si>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</si>
  <si>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</si>
  <si>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</si>
  <si>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</si>
  <si>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</si>
  <si>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</si>
  <si>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</si>
  <si>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</si>
  <si>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</si>
  <si>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</si>
  <si>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</si>
  <si>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</si>
  <si>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</si>
  <si>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</si>
  <si>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</si>
  <si>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</si>
  <si>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</si>
  <si>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</si>
  <si>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</si>
  <si>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</si>
  <si>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</si>
  <si>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</si>
  <si>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</si>
  <si>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</si>
  <si>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</si>
  <si>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</si>
  <si>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</si>
  <si>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</si>
  <si>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</si>
  <si>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</si>
  <si>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</si>
  <si>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</si>
  <si>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</si>
  <si>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</si>
  <si>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</si>
  <si>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</si>
  <si>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</si>
  <si>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</si>
  <si>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</si>
  <si>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</si>
  <si>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</si>
  <si>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</si>
  <si>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</si>
  <si>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</si>
  <si>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</si>
  <si>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</si>
  <si>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</si>
  <si>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</si>
  <si>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</si>
  <si>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</si>
  <si>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</si>
  <si>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</si>
  <si>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</si>
  <si>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</si>
  <si>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</si>
  <si>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</si>
  <si>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</si>
  <si>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</si>
  <si>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</si>
  <si>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</si>
  <si>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</si>
  <si>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</si>
  <si>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</si>
  <si>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</si>
  <si>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</si>
  <si>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</si>
  <si>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</si>
  <si>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</si>
  <si>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</si>
  <si>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</si>
  <si>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</si>
  <si>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</si>
  <si>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</si>
  <si>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</si>
  <si>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</si>
  <si>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</si>
  <si>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</si>
  <si>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</si>
  <si>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</si>
  <si>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</si>
  <si>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</si>
  <si>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</si>
  <si>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</si>
  <si>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</si>
  <si>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</si>
  <si>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</si>
  <si>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</si>
  <si>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</si>
  <si>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</si>
  <si>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</si>
  <si>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</si>
  <si>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</si>
  <si>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</si>
  <si>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</si>
  <si>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</si>
  <si>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</si>
  <si>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</si>
  <si>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</si>
  <si>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</si>
  <si>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</si>
  <si>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</si>
  <si>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</si>
  <si>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</si>
  <si>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</si>
  <si>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</si>
  <si>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</si>
  <si>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</si>
  <si>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</si>
  <si>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</si>
  <si>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</si>
  <si>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</si>
  <si>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</si>
  <si>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</si>
  <si>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</si>
  <si>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</si>
  <si>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</si>
  <si>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</si>
  <si>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</si>
  <si>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</si>
  <si>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</si>
  <si>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</si>
  <si>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</si>
  <si>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</si>
  <si>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</si>
  <si>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</si>
  <si>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</si>
  <si>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</si>
  <si>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</si>
  <si>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</si>
  <si>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</si>
  <si>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</si>
  <si>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</si>
  <si>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</si>
  <si>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</si>
  <si>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</si>
  <si>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</si>
  <si>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</si>
  <si>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</si>
  <si>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</si>
  <si>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</si>
  <si>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</si>
  <si>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</si>
  <si>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</si>
  <si>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</si>
  <si>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</si>
  <si>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</si>
  <si>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</si>
  <si>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</si>
  <si>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</si>
  <si>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</si>
  <si>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</si>
  <si>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</si>
  <si>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</si>
  <si>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</si>
  <si>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</si>
  <si>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</si>
  <si>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</si>
  <si>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</si>
  <si>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</si>
  <si>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</si>
  <si>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</si>
  <si>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</si>
  <si>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</si>
  <si>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</si>
  <si>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</si>
  <si>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</si>
  <si>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</si>
  <si>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</si>
  <si>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</si>
  <si>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</si>
  <si>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</si>
  <si>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</si>
  <si>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</si>
  <si>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</si>
  <si>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</si>
  <si>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</si>
  <si>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</si>
  <si>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</si>
  <si>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</si>
  <si>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</si>
  <si>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</si>
  <si>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</si>
  <si>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</si>
  <si>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</si>
  <si>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</si>
  <si>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</si>
  <si>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</si>
  <si>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</si>
  <si>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</si>
  <si>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</si>
  <si>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</si>
  <si>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</si>
  <si>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</si>
  <si>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</si>
  <si>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</si>
  <si>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</si>
  <si>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</si>
  <si>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</si>
  <si>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</si>
  <si>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</si>
  <si>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</si>
  <si>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</si>
  <si>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</si>
  <si>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</si>
  <si>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</si>
  <si>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</si>
  <si>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</si>
  <si>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</si>
  <si>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</si>
  <si>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</si>
  <si>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</si>
  <si>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</si>
  <si>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</si>
  <si>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</si>
  <si>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</si>
  <si>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</si>
  <si>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</si>
  <si>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</si>
  <si>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</si>
  <si>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</si>
  <si>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</si>
  <si>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</si>
  <si>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</si>
  <si>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</si>
  <si>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</si>
  <si>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</si>
  <si>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</si>
  <si>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</si>
  <si>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</si>
  <si>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</si>
  <si>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</si>
  <si>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</si>
  <si>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</si>
  <si>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</si>
  <si>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</si>
  <si>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</si>
  <si>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</si>
  <si>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</si>
  <si>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</si>
  <si>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</si>
  <si>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</si>
  <si>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</si>
  <si>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</si>
  <si>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</si>
  <si>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</si>
  <si>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</si>
  <si>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</si>
  <si>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</si>
  <si>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</si>
  <si>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</si>
  <si>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</si>
  <si>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</si>
  <si>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</si>
  <si>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</si>
  <si>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</si>
  <si>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</si>
  <si>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</si>
  <si>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</si>
  <si>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</si>
  <si>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</si>
  <si>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</si>
  <si>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</si>
  <si>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</si>
  <si>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</si>
  <si>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</si>
  <si>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</si>
  <si>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</si>
  <si>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</si>
  <si>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</si>
  <si>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</si>
  <si>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</si>
  <si>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</si>
  <si>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</si>
  <si>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</si>
  <si>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</si>
  <si>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</si>
  <si>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</si>
  <si>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</si>
  <si>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</si>
  <si>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</si>
  <si>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</si>
  <si>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</si>
  <si>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</si>
  <si>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</si>
  <si>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</si>
  <si>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</si>
  <si>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</si>
  <si>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</si>
  <si>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</si>
  <si>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</si>
  <si>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</si>
  <si>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</si>
  <si>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</si>
  <si>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</si>
  <si>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</si>
  <si>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</si>
  <si>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</si>
  <si>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</si>
  <si>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</si>
  <si>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</si>
  <si>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</si>
  <si>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</si>
  <si>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</si>
  <si>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</si>
  <si>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</si>
  <si>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</si>
  <si>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</si>
  <si>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</si>
  <si>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</si>
  <si>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</si>
  <si>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</si>
  <si>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</si>
  <si>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</si>
  <si>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</si>
  <si>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</si>
  <si>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</si>
  <si>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</si>
  <si>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</si>
  <si>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</si>
  <si>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</si>
  <si>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</si>
  <si>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</si>
  <si>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</si>
  <si>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</si>
  <si>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</si>
  <si>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</si>
  <si>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</si>
  <si>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</si>
  <si>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</si>
  <si>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</si>
  <si>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</si>
  <si>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</si>
  <si>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</si>
  <si>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</si>
  <si>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</si>
  <si>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</si>
  <si>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</si>
  <si>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</si>
  <si>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</si>
  <si>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</si>
  <si>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</si>
  <si>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</si>
  <si>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</si>
  <si>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</si>
  <si>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</si>
  <si>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</si>
  <si>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</si>
  <si>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</si>
  <si>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</si>
  <si>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</si>
  <si>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</si>
  <si>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</si>
  <si>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</si>
  <si>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</si>
  <si>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</si>
  <si>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</si>
  <si>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</si>
  <si>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</si>
  <si>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</si>
  <si>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</si>
  <si>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</si>
  <si>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</si>
  <si>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</si>
  <si>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</si>
  <si>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</si>
  <si>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</si>
  <si>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</si>
  <si>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</si>
  <si>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</si>
  <si>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</si>
  <si>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</si>
  <si>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</si>
  <si>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</si>
  <si>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</si>
  <si>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</si>
  <si>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</si>
  <si>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</si>
  <si>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</si>
  <si>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</si>
  <si>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</si>
  <si>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</si>
  <si>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</si>
  <si>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</si>
  <si>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</si>
  <si>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</si>
  <si>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</si>
  <si>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</si>
  <si>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</si>
  <si>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</si>
  <si>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</si>
  <si>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</si>
  <si>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</si>
  <si>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</si>
  <si>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</si>
  <si>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</si>
  <si>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</si>
  <si>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</si>
  <si>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</si>
  <si>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</si>
  <si>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</si>
  <si>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</si>
  <si>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</si>
  <si>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</si>
  <si>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</si>
  <si>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</si>
  <si>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</si>
  <si>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</si>
  <si>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</si>
  <si>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</si>
  <si>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</si>
  <si>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</si>
  <si>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</si>
  <si>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</si>
  <si>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</si>
  <si>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</si>
  <si>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</si>
  <si>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</si>
  <si>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</si>
  <si>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</si>
  <si>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</si>
  <si>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</si>
  <si>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</si>
  <si>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</si>
  <si>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</si>
  <si>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</si>
  <si>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</si>
  <si>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</si>
  <si>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</si>
  <si>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</si>
  <si>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</si>
  <si>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</si>
  <si>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</si>
  <si>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</si>
  <si>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</si>
  <si>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</si>
  <si>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</si>
  <si>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</si>
  <si>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</si>
  <si>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</si>
  <si>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</si>
  <si>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</si>
  <si>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</si>
  <si>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</si>
  <si>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</si>
  <si>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</si>
  <si>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</si>
  <si>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</si>
  <si>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</si>
  <si>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</si>
  <si>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</si>
  <si>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</si>
  <si>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</si>
  <si>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</si>
  <si>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</si>
  <si>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</si>
  <si>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</si>
  <si>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</si>
  <si>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</si>
  <si>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</si>
  <si>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</si>
  <si>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</si>
  <si>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</si>
  <si>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</si>
  <si>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</si>
  <si>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</si>
  <si>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</si>
  <si>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</si>
  <si>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</si>
  <si>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</si>
  <si>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</si>
  <si>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</si>
  <si>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</si>
  <si>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</si>
  <si>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</si>
  <si>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</si>
  <si>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</si>
  <si>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</si>
  <si>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</si>
  <si>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</si>
  <si>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</si>
  <si>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</si>
  <si>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</si>
  <si>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</si>
  <si>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</si>
  <si>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</si>
  <si>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</si>
  <si>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</si>
  <si>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</si>
  <si>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</si>
  <si>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</si>
  <si>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</si>
  <si>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</si>
  <si>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</si>
  <si>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</si>
  <si>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</si>
  <si>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</si>
  <si>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</si>
  <si>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</si>
  <si>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</si>
  <si>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</si>
  <si>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</si>
  <si>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</si>
  <si>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</si>
  <si>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</si>
  <si>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</si>
  <si>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</si>
  <si>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</si>
  <si>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</si>
  <si>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</si>
  <si>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</si>
  <si>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</si>
  <si>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</si>
  <si>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</si>
  <si>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</si>
  <si>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</si>
  <si>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</si>
  <si>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</si>
  <si>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</si>
  <si>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</si>
  <si>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</si>
  <si>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</si>
  <si>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</si>
  <si>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</si>
  <si>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</si>
  <si>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</si>
  <si>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</si>
  <si>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</si>
  <si>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</si>
  <si>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</si>
  <si>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</si>
  <si>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</si>
  <si>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</si>
  <si>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</si>
  <si>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</si>
  <si>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</si>
  <si>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</si>
  <si>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</si>
  <si>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</si>
  <si>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</si>
  <si>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</si>
  <si>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</si>
  <si>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</si>
  <si>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</si>
  <si>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</si>
  <si>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</si>
  <si>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</si>
  <si>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</si>
  <si>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</si>
  <si>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</si>
  <si>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</si>
  <si>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</si>
  <si>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</si>
  <si>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</si>
  <si>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</si>
  <si>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</si>
  <si>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</si>
  <si>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</si>
  <si>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</si>
  <si>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</si>
  <si>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</si>
  <si>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</si>
  <si>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</si>
  <si>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</si>
  <si>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</si>
  <si>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</si>
  <si>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</si>
  <si>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</si>
  <si>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</si>
  <si>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</si>
  <si>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</si>
  <si>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</si>
  <si>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</si>
  <si>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</si>
  <si>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</si>
  <si>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</si>
  <si>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</si>
  <si>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</si>
  <si>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</si>
  <si>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</si>
  <si>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</si>
  <si>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</si>
  <si>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</si>
  <si>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</si>
  <si>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</si>
  <si>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</si>
  <si>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</si>
  <si>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</si>
  <si>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</si>
  <si>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</si>
  <si>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</si>
  <si>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</si>
  <si>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</si>
  <si>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</si>
  <si>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</si>
  <si>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</si>
  <si>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</si>
  <si>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</si>
  <si>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</si>
  <si>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</si>
  <si>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</si>
  <si>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</si>
  <si>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</si>
  <si>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</si>
  <si>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</si>
  <si>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</si>
  <si>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</si>
  <si>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</si>
  <si>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</si>
  <si>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</si>
  <si>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</si>
  <si>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</si>
  <si>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</si>
  <si>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</si>
  <si>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</si>
  <si>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</si>
  <si>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</si>
  <si>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</si>
  <si>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</si>
  <si>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</si>
  <si>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</si>
  <si>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</si>
  <si>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</si>
  <si>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</si>
  <si>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</si>
  <si>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</si>
  <si>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</si>
  <si>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</si>
  <si>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</si>
  <si>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</si>
  <si>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</si>
  <si>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</si>
  <si>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</si>
  <si>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</si>
  <si>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</si>
  <si>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</si>
  <si>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</si>
  <si>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</si>
  <si>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</si>
  <si>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</si>
  <si>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</si>
  <si>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</si>
  <si>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</si>
  <si>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</si>
  <si>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</si>
  <si>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</si>
  <si>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</si>
  <si>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</si>
  <si>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</si>
  <si>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</si>
  <si>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</si>
  <si>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</si>
  <si>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</si>
  <si>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</si>
  <si>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</si>
  <si>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</si>
  <si>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</si>
  <si>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</si>
  <si>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</si>
  <si>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</si>
  <si>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</si>
  <si>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</si>
  <si>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</si>
  <si>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</si>
  <si>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</si>
  <si>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</si>
  <si>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</si>
  <si>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</si>
  <si>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</si>
  <si>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</si>
  <si>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</si>
  <si>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</si>
  <si>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</si>
  <si>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</si>
  <si>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</si>
  <si>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</si>
  <si>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</si>
  <si>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</si>
  <si>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</si>
  <si>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</si>
  <si>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</si>
  <si>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</si>
  <si>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</si>
  <si>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</si>
  <si>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</si>
  <si>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</si>
  <si>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</si>
  <si>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</si>
  <si>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</si>
  <si>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</si>
  <si>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</si>
  <si>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</si>
  <si>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</si>
  <si>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</si>
  <si>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</si>
  <si>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</si>
  <si>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</si>
  <si>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</si>
  <si>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</si>
  <si>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</si>
  <si>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</si>
  <si>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</si>
  <si>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</si>
  <si>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</si>
  <si>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</si>
  <si>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</si>
  <si>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</si>
  <si>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</si>
  <si>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</si>
  <si>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</si>
  <si>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</si>
  <si>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</si>
  <si>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</si>
  <si>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</si>
  <si>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</si>
  <si>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</si>
  <si>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</si>
  <si>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</si>
  <si>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</si>
  <si>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</si>
  <si>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</si>
  <si>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</si>
  <si>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</si>
  <si>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</si>
  <si>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</si>
  <si>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</si>
  <si>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</si>
  <si>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</si>
  <si>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</si>
  <si>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</si>
  <si>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</si>
  <si>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</si>
  <si>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</si>
  <si>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</si>
  <si>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</si>
  <si>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</si>
  <si>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</si>
  <si>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</si>
  <si>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</si>
  <si>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</si>
  <si>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</si>
  <si>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</si>
  <si>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</si>
  <si>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</si>
  <si>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</si>
  <si>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</si>
  <si>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</si>
  <si>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</si>
  <si>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</si>
  <si>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</si>
  <si>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</si>
  <si>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</si>
  <si>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</si>
  <si>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</si>
  <si>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</si>
  <si>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</si>
  <si>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</si>
  <si>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</si>
  <si>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</si>
  <si>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</si>
  <si>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</si>
  <si>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</si>
  <si>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</si>
  <si>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</si>
  <si>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</si>
  <si>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</si>
  <si>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</si>
  <si>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</si>
  <si>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</si>
  <si>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</si>
  <si>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</si>
  <si>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</si>
  <si>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</si>
  <si>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</si>
  <si>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</si>
  <si>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</si>
  <si>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</si>
  <si>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</si>
  <si>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</si>
  <si>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</si>
  <si>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</si>
  <si>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</si>
  <si>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</si>
  <si>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</si>
  <si>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</si>
  <si>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</si>
  <si>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</si>
  <si>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</si>
  <si>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</si>
  <si>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</si>
  <si>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</si>
  <si>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</si>
  <si>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</si>
  <si>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</si>
  <si>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</si>
  <si>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</si>
  <si>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</si>
  <si>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</si>
  <si>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</si>
  <si>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</si>
  <si>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</si>
  <si>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</si>
  <si>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</si>
  <si>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</si>
  <si>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</si>
  <si>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</si>
  <si>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</si>
  <si>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</si>
  <si>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</si>
  <si>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</si>
  <si>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</si>
  <si>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</si>
  <si>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</si>
  <si>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</si>
  <si>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</si>
  <si>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</si>
  <si>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</si>
  <si>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</si>
  <si>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</si>
  <si>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</si>
  <si>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</si>
  <si>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</si>
  <si>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</si>
  <si>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</si>
  <si>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</si>
  <si>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</si>
  <si>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</si>
  <si>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</si>
  <si>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</si>
  <si>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</si>
  <si>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</si>
  <si>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</si>
  <si>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</si>
  <si>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</si>
  <si>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</si>
  <si>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</si>
  <si>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</si>
  <si>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</si>
  <si>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</si>
  <si>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</si>
  <si>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</si>
  <si>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</si>
  <si>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</si>
  <si>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</si>
  <si>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</si>
  <si>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</si>
  <si>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</si>
  <si>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</si>
  <si>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</si>
  <si>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</si>
  <si>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</si>
  <si>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</si>
  <si>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</si>
  <si>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</si>
  <si>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</si>
  <si>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</si>
  <si>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</si>
  <si>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</si>
  <si>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</si>
  <si>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</si>
  <si>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</si>
  <si>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</si>
  <si>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</si>
  <si>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</si>
  <si>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</si>
  <si>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</si>
  <si>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</si>
  <si>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</si>
  <si>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</si>
  <si>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</si>
  <si>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</si>
  <si>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</si>
  <si>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</si>
  <si>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</si>
  <si>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</si>
  <si>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</si>
  <si>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</si>
  <si>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</si>
  <si>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</si>
  <si>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</si>
  <si>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</si>
  <si>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</si>
  <si>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</si>
  <si>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</si>
  <si>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</si>
  <si>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</si>
  <si>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</si>
  <si>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</si>
  <si>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</si>
  <si>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</si>
  <si>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</si>
  <si>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</si>
  <si>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</si>
  <si>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</si>
  <si>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</si>
  <si>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</si>
  <si>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</si>
  <si>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</si>
  <si>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</si>
  <si>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</si>
  <si>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</si>
  <si>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</si>
  <si>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</si>
  <si>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</si>
  <si>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</si>
  <si>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</si>
  <si>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</si>
  <si>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</si>
  <si>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</si>
  <si>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</si>
  <si>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</si>
  <si>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</si>
  <si>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</si>
  <si>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</si>
  <si>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</si>
  <si>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</si>
  <si>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</si>
  <si>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</si>
  <si>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</si>
  <si>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</si>
  <si>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</si>
  <si>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</si>
  <si>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</si>
  <si>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</si>
  <si>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</si>
  <si>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</si>
  <si>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</si>
  <si>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</si>
  <si>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</si>
  <si>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</si>
  <si>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</si>
  <si>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</si>
  <si>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</si>
  <si>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</si>
  <si>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</si>
  <si>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</si>
  <si>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</si>
  <si>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</si>
  <si>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</si>
  <si>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</si>
  <si>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</si>
  <si>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</si>
  <si>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</si>
  <si>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</si>
  <si>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</si>
  <si>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</si>
  <si>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</si>
  <si>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</si>
  <si>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</si>
  <si>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</si>
  <si>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</si>
  <si>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</si>
  <si>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</si>
  <si>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</si>
  <si>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</si>
  <si>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</si>
  <si>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</si>
  <si>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</si>
  <si>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</si>
  <si>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</si>
  <si>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</si>
  <si>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</si>
  <si>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</si>
  <si>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</si>
  <si>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</si>
  <si>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</si>
  <si>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</si>
  <si>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</si>
  <si>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</si>
  <si>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</si>
  <si>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</si>
  <si>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</si>
  <si>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</si>
  <si>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</si>
  <si>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</si>
  <si>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</si>
  <si>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</si>
  <si>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</si>
  <si>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</si>
  <si>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</si>
  <si>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</si>
  <si>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</si>
  <si>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</si>
  <si>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</si>
  <si>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</si>
  <si>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</si>
  <si>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</si>
  <si>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</si>
  <si>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</si>
  <si>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</si>
  <si>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</si>
  <si>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</si>
  <si>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</si>
  <si>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</si>
  <si>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</si>
  <si>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</si>
  <si>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</si>
  <si>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</si>
  <si>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</si>
  <si>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</si>
  <si>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</si>
  <si>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</si>
  <si>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</si>
  <si>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</si>
  <si>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</si>
  <si>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</si>
  <si>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</si>
  <si>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</si>
  <si>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</si>
  <si>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</si>
  <si>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</si>
  <si>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</si>
  <si>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</si>
  <si>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</si>
  <si>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</si>
  <si>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</si>
  <si>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</si>
  <si>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</si>
  <si>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</si>
  <si>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</si>
  <si>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</si>
  <si>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</si>
  <si>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</si>
  <si>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</si>
  <si>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</si>
  <si>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</si>
  <si>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</si>
  <si>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</si>
  <si>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</si>
  <si>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</si>
  <si>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</si>
  <si>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</si>
  <si>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</si>
  <si>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</si>
  <si>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</si>
  <si>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</si>
  <si>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</si>
  <si>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</si>
  <si>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</si>
  <si>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</si>
  <si>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</si>
  <si>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</si>
  <si>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</si>
  <si>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</si>
  <si>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</si>
  <si>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</si>
  <si>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</si>
  <si>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</si>
  <si>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</si>
  <si>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</si>
  <si>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</si>
  <si>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</si>
  <si>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</si>
  <si>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</si>
  <si>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</si>
  <si>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</si>
  <si>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</si>
  <si>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</si>
  <si>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</si>
  <si>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</si>
  <si>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</si>
  <si>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</si>
  <si>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</si>
  <si>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</si>
  <si>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</si>
  <si>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</si>
  <si>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</si>
  <si>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</si>
  <si>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</si>
  <si>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</si>
  <si>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</si>
  <si>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</si>
  <si>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</si>
  <si>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</si>
  <si>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</si>
  <si>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</si>
  <si>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</si>
  <si>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</si>
  <si>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</si>
  <si>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</si>
  <si>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</si>
  <si>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</si>
  <si>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</si>
  <si>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</si>
  <si>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</si>
  <si>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</si>
  <si>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</si>
  <si>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</si>
  <si>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</si>
  <si>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</si>
  <si>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</si>
  <si>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</si>
  <si>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</si>
  <si>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</si>
  <si>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</si>
  <si>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</si>
  <si>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</si>
  <si>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</si>
  <si>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</si>
  <si>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</si>
  <si>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</si>
  <si>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</si>
  <si>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</si>
  <si>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</si>
  <si>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</si>
  <si>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</si>
  <si>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</si>
  <si>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</si>
  <si>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</si>
  <si>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</si>
  <si>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</si>
  <si>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</si>
  <si>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</si>
  <si>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</si>
  <si>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</si>
  <si>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</si>
  <si>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</si>
  <si>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</si>
  <si>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</si>
  <si>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</si>
  <si>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</si>
  <si>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</si>
  <si>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</si>
  <si>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</si>
  <si>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</si>
  <si>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</si>
  <si>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</si>
  <si>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</si>
  <si>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</si>
  <si>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</si>
  <si>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</si>
  <si>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</si>
  <si>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</si>
  <si>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</si>
  <si>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</si>
  <si>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</si>
  <si>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</si>
  <si>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</si>
  <si>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</si>
  <si>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</si>
  <si>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</si>
  <si>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</si>
  <si>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</si>
  <si>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</si>
  <si>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</si>
  <si>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</si>
  <si>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</si>
  <si>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</si>
  <si>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</si>
  <si>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</si>
  <si>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</si>
  <si>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</si>
  <si>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</si>
  <si>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</si>
  <si>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</si>
  <si>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</si>
  <si>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</si>
  <si>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</si>
  <si>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</si>
  <si>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</si>
  <si>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</si>
  <si>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</si>
  <si>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</si>
  <si>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</si>
  <si>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</si>
  <si>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</si>
  <si>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</si>
  <si>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</si>
  <si>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</si>
  <si>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</si>
  <si>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</si>
  <si>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</si>
  <si>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</si>
  <si>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</si>
  <si>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</si>
  <si>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</si>
  <si>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</si>
  <si>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</si>
  <si>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</si>
  <si>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</si>
  <si>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</si>
  <si>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</si>
  <si>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</si>
  <si>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</si>
  <si>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</si>
  <si>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</si>
  <si>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</si>
  <si>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</si>
  <si>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</si>
  <si>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</si>
  <si>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</si>
  <si>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</si>
  <si>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</si>
  <si>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</si>
  <si>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</si>
  <si>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</si>
  <si>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</si>
  <si>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</si>
  <si>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</si>
  <si>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</si>
  <si>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</si>
  <si>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</si>
  <si>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</si>
  <si>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</si>
  <si>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</si>
  <si>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</si>
  <si>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</si>
  <si>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</si>
  <si>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</si>
  <si>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</si>
  <si>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</si>
  <si>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</si>
  <si>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</si>
  <si>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</si>
  <si>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</si>
  <si>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</si>
  <si>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</si>
  <si>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</si>
  <si>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</si>
  <si>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</si>
  <si>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</si>
  <si>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</si>
  <si>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</si>
  <si>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</si>
  <si>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</si>
  <si>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</si>
  <si>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</si>
  <si>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</si>
  <si>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</si>
  <si>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</si>
  <si>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</si>
  <si>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</si>
  <si>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</si>
  <si>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</si>
  <si>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</si>
  <si>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</si>
  <si>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</si>
  <si>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</si>
  <si>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</si>
  <si>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</si>
  <si>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</si>
  <si>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</si>
  <si>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</si>
  <si>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</si>
  <si>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</si>
  <si>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</si>
  <si>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</si>
  <si>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</si>
  <si>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</si>
  <si>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</si>
  <si>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</si>
  <si>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</si>
  <si>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</si>
  <si>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</si>
  <si>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</si>
  <si>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</si>
  <si>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</si>
  <si>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</si>
  <si>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</si>
  <si>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</si>
  <si>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</si>
  <si>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</si>
  <si>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</si>
  <si>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</si>
  <si>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</si>
  <si>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</si>
  <si>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</si>
  <si>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</si>
  <si>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</si>
  <si>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</si>
  <si>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</si>
  <si>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</si>
  <si>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</si>
  <si>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</si>
  <si>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</si>
  <si>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</si>
  <si>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</si>
  <si>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</si>
  <si>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</si>
  <si>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</si>
  <si>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</si>
  <si>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</si>
  <si>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</si>
  <si>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</si>
  <si>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</si>
  <si>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</si>
  <si>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</si>
  <si>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</si>
  <si>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</si>
  <si>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</si>
  <si>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</si>
  <si>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</si>
  <si>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</si>
  <si>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</si>
  <si>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</si>
  <si>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</si>
  <si>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</si>
  <si>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</si>
  <si>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</si>
  <si>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</si>
  <si>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</si>
  <si>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</si>
  <si>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</si>
  <si>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</si>
  <si>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</si>
  <si>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</si>
  <si>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</si>
  <si>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</si>
  <si>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</si>
  <si>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</si>
  <si>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</si>
  <si>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</si>
  <si>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</si>
  <si>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</si>
  <si>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</si>
  <si>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</si>
  <si>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</si>
  <si>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</si>
  <si>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</si>
  <si>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</si>
  <si>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</si>
  <si>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</si>
  <si>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</si>
  <si>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</si>
  <si>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</si>
  <si>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</si>
  <si>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</si>
  <si>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</si>
  <si>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</si>
  <si>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</si>
  <si>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</si>
  <si>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</si>
  <si>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</si>
  <si>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</si>
  <si>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</si>
  <si>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</si>
  <si>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</si>
  <si>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</si>
  <si>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</si>
  <si>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</si>
  <si>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</si>
  <si>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</si>
  <si>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</si>
  <si>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</si>
  <si>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</si>
  <si>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</si>
  <si>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</si>
  <si>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</si>
  <si>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</si>
  <si>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</si>
  <si>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</si>
  <si>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</si>
  <si>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</si>
  <si>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</si>
  <si>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</si>
  <si>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</si>
  <si>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</si>
  <si>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</si>
  <si>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</si>
  <si>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</si>
  <si>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</si>
  <si>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</si>
  <si>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</si>
  <si>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</si>
  <si>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</si>
  <si>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</si>
  <si>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</si>
  <si>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</si>
  <si>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</si>
  <si>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</si>
  <si>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</si>
  <si>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</si>
  <si>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</si>
  <si>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</si>
  <si>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</si>
  <si>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</si>
  <si>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</si>
  <si>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</si>
  <si>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</si>
  <si>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</si>
  <si>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</si>
  <si>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</si>
  <si>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</si>
  <si>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</si>
  <si>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</si>
  <si>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</si>
  <si>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</si>
  <si>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</si>
  <si>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</si>
  <si>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</si>
  <si>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</si>
  <si>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</si>
  <si>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</si>
  <si>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</si>
  <si>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</si>
  <si>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</si>
  <si>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</si>
  <si>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</si>
  <si>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</si>
  <si>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</si>
  <si>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</si>
  <si>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</si>
  <si>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</si>
  <si>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</si>
  <si>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</si>
  <si>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</si>
  <si>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</si>
  <si>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</si>
  <si>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</si>
  <si>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</si>
  <si>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</si>
  <si>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</si>
  <si>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</si>
  <si>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</si>
  <si>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</si>
  <si>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</si>
  <si>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</si>
  <si>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</si>
  <si>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</si>
  <si>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</si>
  <si>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</si>
  <si>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</si>
  <si>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</si>
  <si>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</si>
  <si>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</si>
  <si>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</si>
  <si>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</si>
  <si>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</si>
  <si>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</si>
  <si>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</si>
  <si>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</si>
  <si>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</si>
  <si>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</si>
  <si>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</si>
  <si>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</si>
  <si>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</si>
  <si>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</si>
  <si>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</si>
  <si>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</si>
  <si>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</si>
  <si>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</si>
  <si>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</si>
  <si>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</si>
  <si>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</si>
  <si>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</si>
  <si>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</si>
  <si>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</si>
  <si>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</si>
  <si>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</si>
  <si>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</si>
  <si>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</si>
  <si>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</si>
  <si>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</si>
  <si>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</si>
  <si>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</si>
  <si>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</si>
  <si>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</si>
  <si>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</si>
  <si>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</si>
  <si>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</si>
  <si>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</si>
  <si>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</si>
  <si>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</si>
  <si>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</si>
  <si>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</si>
  <si>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</si>
  <si>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</si>
  <si>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</si>
  <si>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</si>
  <si>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</si>
  <si>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</si>
  <si>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</si>
  <si>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</si>
  <si>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</si>
  <si>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</si>
  <si>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</si>
  <si>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</si>
  <si>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</si>
  <si>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</si>
  <si>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</si>
  <si>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</si>
  <si>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</si>
  <si>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</si>
  <si>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</si>
  <si>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</si>
  <si>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</si>
  <si>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</si>
  <si>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</si>
  <si>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</si>
  <si>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</si>
  <si>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</si>
  <si>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</si>
  <si>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</si>
  <si>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</si>
  <si>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</si>
  <si>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</si>
  <si>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</si>
  <si>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</si>
  <si>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</si>
  <si>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</si>
  <si>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</si>
  <si>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</si>
  <si>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</si>
  <si>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</si>
  <si>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</si>
  <si>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</si>
  <si>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</si>
  <si>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</si>
  <si>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</si>
  <si>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</si>
  <si>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</si>
  <si>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</si>
  <si>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</si>
  <si>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</si>
  <si>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</si>
  <si>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</si>
  <si>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</si>
  <si>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</si>
  <si>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</si>
  <si>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</si>
  <si>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</si>
  <si>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</si>
  <si>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</si>
  <si>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</si>
  <si>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</si>
  <si>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</si>
  <si>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</si>
  <si>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</si>
  <si>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</si>
  <si>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</si>
  <si>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</si>
  <si>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</si>
  <si>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</si>
  <si>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</si>
  <si>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</si>
  <si>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</si>
  <si>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</si>
  <si>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</si>
  <si>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</si>
  <si>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</si>
  <si>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</si>
  <si>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</si>
  <si>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</si>
  <si>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</si>
  <si>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</si>
  <si>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</si>
  <si>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</si>
  <si>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</si>
  <si>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</si>
  <si>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</si>
  <si>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</si>
  <si>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</si>
  <si>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</si>
  <si>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</si>
  <si>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</si>
  <si>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</si>
  <si>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</si>
  <si>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</si>
  <si>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</si>
  <si>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</si>
  <si>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</si>
  <si>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</si>
  <si>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</si>
  <si>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</si>
  <si>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</si>
  <si>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</si>
  <si>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</si>
  <si>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</si>
  <si>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</si>
  <si>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</si>
  <si>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</si>
  <si>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</si>
  <si>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</si>
  <si>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</si>
  <si>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</si>
  <si>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</si>
  <si>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</si>
  <si>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</si>
  <si>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</si>
  <si>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</si>
  <si>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</si>
  <si>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</si>
  <si>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</si>
  <si>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</si>
  <si>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</si>
  <si>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</si>
  <si>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</si>
  <si>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</si>
  <si>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</si>
  <si>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</si>
  <si>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</si>
  <si>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</si>
  <si>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</si>
  <si>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</si>
  <si>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</si>
  <si>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</si>
  <si>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</si>
  <si>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</si>
  <si>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</si>
  <si>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</si>
  <si>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</si>
  <si>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</si>
  <si>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</si>
  <si>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</si>
  <si>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</si>
  <si>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</si>
  <si>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</si>
  <si>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</si>
  <si>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</si>
  <si>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</si>
  <si>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</si>
  <si>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</si>
  <si>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</si>
  <si>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</si>
  <si>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</si>
  <si>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</si>
  <si>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</si>
  <si>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</si>
  <si>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</si>
  <si>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</si>
  <si>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</si>
  <si>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</si>
  <si>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</si>
  <si>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</si>
  <si>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</si>
  <si>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</si>
  <si>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</si>
  <si>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</si>
  <si>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</si>
  <si>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</si>
  <si>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</si>
  <si>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</si>
  <si>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</si>
  <si>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</si>
  <si>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</si>
  <si>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</si>
  <si>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</si>
  <si>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</si>
  <si>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</si>
  <si>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</si>
  <si>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</si>
  <si>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</si>
  <si>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</si>
  <si>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</si>
  <si>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</si>
  <si>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</si>
  <si>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</si>
  <si>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</si>
  <si>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</si>
  <si>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</si>
  <si>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</si>
  <si>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</si>
  <si>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</si>
  <si>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</si>
  <si>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</si>
  <si>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</si>
  <si>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</si>
  <si>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</si>
  <si>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</si>
  <si>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</si>
  <si>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</si>
  <si>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</si>
  <si>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</si>
  <si>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</si>
  <si>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</si>
  <si>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</si>
  <si>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</si>
  <si>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</si>
  <si>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</si>
  <si>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</si>
  <si>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</si>
  <si>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</si>
  <si>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</si>
  <si>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</si>
  <si>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</si>
  <si>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</si>
  <si>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</si>
  <si>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</si>
  <si>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</si>
  <si>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</si>
  <si>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</si>
  <si>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</si>
  <si>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</si>
  <si>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</si>
  <si>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</si>
  <si>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</si>
  <si>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</si>
  <si>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</si>
  <si>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</si>
  <si>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</si>
  <si>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</si>
  <si>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</si>
  <si>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</si>
  <si>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</si>
  <si>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</si>
  <si>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</si>
  <si>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</si>
  <si>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</si>
  <si>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</si>
  <si>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</si>
  <si>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</si>
  <si>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</si>
  <si>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</si>
  <si>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</si>
  <si>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</si>
  <si>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</si>
  <si>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</si>
  <si>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</si>
  <si>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</si>
  <si>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</si>
  <si>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</si>
  <si>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</si>
  <si>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</si>
  <si>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</si>
  <si>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</si>
  <si>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</si>
  <si>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</si>
  <si>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</si>
  <si>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</si>
  <si>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</si>
  <si>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</si>
  <si>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</si>
  <si>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</si>
  <si>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</si>
  <si>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</si>
  <si>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</si>
  <si>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</si>
  <si>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</si>
  <si>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</si>
  <si>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</si>
  <si>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</si>
  <si>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</si>
  <si>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</si>
  <si>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</si>
  <si>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</si>
  <si>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</si>
  <si>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</si>
  <si>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</si>
  <si>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</si>
  <si>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</si>
  <si>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</si>
  <si>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</si>
  <si>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</si>
  <si>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</si>
  <si>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</si>
  <si>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</si>
  <si>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</si>
  <si>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</si>
  <si>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</si>
  <si>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</si>
  <si>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</si>
  <si>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</si>
  <si>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</si>
  <si>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</si>
  <si>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</si>
  <si>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</si>
  <si>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</si>
  <si>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</si>
  <si>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</si>
  <si>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</si>
  <si>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</si>
  <si>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</si>
  <si>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</si>
  <si>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</si>
  <si>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</si>
  <si>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</si>
  <si>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</si>
  <si>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</si>
  <si>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</si>
  <si>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</si>
  <si>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</si>
  <si>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</si>
  <si>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</si>
  <si>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</si>
  <si>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</si>
  <si>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</si>
  <si>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</si>
  <si>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</si>
  <si>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</si>
  <si>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</si>
  <si>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</si>
  <si>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</si>
  <si>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</si>
  <si>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</si>
  <si>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</si>
  <si>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</si>
  <si>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</si>
  <si>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Precentage Canceled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</si>
  <si>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</si>
  <si>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</si>
  <si>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</si>
  <si>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</si>
  <si>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</si>
  <si>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</si>
  <si>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</si>
  <si>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</si>
  <si>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15000 to 19999</t>
  </si>
  <si>
    <t>20000 to 24999</t>
  </si>
  <si>
    <t>45000 to 49999</t>
  </si>
  <si>
    <t>Greataer than 50000</t>
  </si>
  <si>
    <t>Less than 1000</t>
  </si>
  <si>
    <t>]</t>
  </si>
  <si>
    <t>Unsuccessful Campaigns</t>
  </si>
  <si>
    <t>Successful Campaigns</t>
  </si>
  <si>
    <t>Pledged</t>
  </si>
  <si>
    <t>Mean</t>
  </si>
  <si>
    <t>Median</t>
  </si>
  <si>
    <t>Max</t>
  </si>
  <si>
    <t>Min</t>
  </si>
  <si>
    <t>Range</t>
  </si>
  <si>
    <t>Standard Deviation</t>
  </si>
  <si>
    <t>Variance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</si>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</sst>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E+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2"/>
      <color rgb="FF000000"/>
      <name val="Courier New"/>
      <family val="3"/>
    </font>
    <font>
      <sz val="14"/>
      <color rgb="FF006100"/>
      <name val="Calibri"/>
      <family val="2"/>
      <scheme val="minor"/>
    </font>
    <font>
      <sz val="14"/>
      <color rgb="FF9C5700"/>
      <name val="Calibri"/>
      <family val="2"/>
      <scheme val="minor"/>
    </font>
    <font>
      <b/>
      <i/>
      <u/>
      <sz val="14"/>
      <color rgb="FF006100"/>
      <name val="Calibri"/>
      <family val="2"/>
      <scheme val="minor"/>
    </font>
    <font>
      <b/>
      <i/>
      <u/>
      <sz val="14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vertical="center"/>
    </xf>
    <xf numFmtId="9" fontId="0" fillId="0" borderId="0" xfId="0" applyNumberFormat="1"/>
    <xf numFmtId="0" fontId="0" fillId="0" borderId="0" xfId="0" applyAlignment="1">
      <alignment vertical="center"/>
    </xf>
    <xf numFmtId="0" fontId="4" fillId="2" borderId="1" xfId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0" fontId="6" fillId="2" borderId="1" xfId="1" applyFont="1" applyBorder="1" applyAlignment="1">
      <alignment horizontal="left" vertical="center"/>
    </xf>
    <xf numFmtId="0" fontId="4" fillId="2" borderId="1" xfId="1" applyBorder="1" applyAlignment="1">
      <alignment horizontal="left"/>
    </xf>
    <xf numFmtId="164" fontId="4" fillId="2" borderId="1" xfId="1" applyNumberFormat="1" applyBorder="1" applyAlignment="1">
      <alignment horizontal="left"/>
    </xf>
    <xf numFmtId="2" fontId="4" fillId="2" borderId="1" xfId="1" applyNumberFormat="1" applyBorder="1" applyAlignment="1">
      <alignment horizontal="left"/>
    </xf>
    <xf numFmtId="165" fontId="4" fillId="2" borderId="1" xfId="1" applyNumberFormat="1" applyBorder="1" applyAlignment="1">
      <alignment horizontal="left"/>
    </xf>
    <xf numFmtId="0" fontId="7" fillId="3" borderId="1" xfId="2" applyFont="1" applyBorder="1" applyAlignment="1">
      <alignment horizontal="left" vertical="center"/>
    </xf>
    <xf numFmtId="0" fontId="5" fillId="3" borderId="1" xfId="2" applyBorder="1" applyAlignment="1">
      <alignment horizontal="left"/>
    </xf>
    <xf numFmtId="164" fontId="5" fillId="3" borderId="1" xfId="2" applyNumberFormat="1" applyBorder="1" applyAlignment="1">
      <alignment horizontal="left"/>
    </xf>
    <xf numFmtId="2" fontId="5" fillId="3" borderId="1" xfId="2" applyNumberFormat="1" applyBorder="1" applyAlignment="1">
      <alignment horizontal="left"/>
    </xf>
    <xf numFmtId="0" fontId="1" fillId="0" borderId="0" xfId="0" applyFont="1" applyAlignment="1">
      <alignment horizontal="left"/>
    </xf>
  </cellXfs>
  <cellStyles count="3">
    <cellStyle name="Good" xfId="1" builtinId="26"/>
    <cellStyle name="Neutral" xfId="2" builtinId="28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[StarterBookSarah5.xlsx]by category!PivotTable2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D-4FB9-89F5-3AB91545A002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D-4FB9-89F5-3AB91545A002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D-4FB9-89F5-3AB91545A002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D-4FB9-89F5-3AB91545A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047599"/>
        <c:axId val="1869048015"/>
      </c:barChart>
      <c:catAx>
        <c:axId val="186904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48015"/>
        <c:crosses val="autoZero"/>
        <c:auto val="1"/>
        <c:lblAlgn val="ctr"/>
        <c:lblOffset val="100"/>
        <c:noMultiLvlLbl val="0"/>
      </c:catAx>
      <c:valAx>
        <c:axId val="186904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04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[StarterBookSarah5.xlsx]by country!PivotTable3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C-4ED6-AC44-9AF4B6EC0946}"/>
            </c:ext>
          </c:extLst>
        </c:ser>
        <c:ser>
          <c:idx val="1"/>
          <c:order val="1"/>
          <c:tx>
            <c:strRef>
              <c:f>'by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C-4ED6-AC44-9AF4B6EC0946}"/>
            </c:ext>
          </c:extLst>
        </c:ser>
        <c:ser>
          <c:idx val="2"/>
          <c:order val="2"/>
          <c:tx>
            <c:strRef>
              <c:f>'by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C-4ED6-AC44-9AF4B6EC0946}"/>
            </c:ext>
          </c:extLst>
        </c:ser>
        <c:ser>
          <c:idx val="3"/>
          <c:order val="3"/>
          <c:tx>
            <c:strRef>
              <c:f>'by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7C-4ED6-AC44-9AF4B6EC0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77791"/>
        <c:axId val="1907472383"/>
      </c:barChart>
      <c:catAx>
        <c:axId val="190747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72383"/>
        <c:crosses val="autoZero"/>
        <c:auto val="1"/>
        <c:lblAlgn val="ctr"/>
        <c:lblOffset val="100"/>
        <c:noMultiLvlLbl val="0"/>
      </c:catAx>
      <c:valAx>
        <c:axId val="190747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7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[StarterBookSarah5.xlsx]Date Conversion!PivotTable5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1-4358-80BC-6B4B5ED79416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1-4358-80BC-6B4B5ED79416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1-4358-80BC-6B4B5ED79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7676495"/>
        <c:axId val="1907677743"/>
      </c:lineChart>
      <c:catAx>
        <c:axId val="190767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677743"/>
        <c:crosses val="autoZero"/>
        <c:auto val="1"/>
        <c:lblAlgn val="ctr"/>
        <c:lblOffset val="100"/>
        <c:noMultiLvlLbl val="0"/>
      </c:catAx>
      <c:valAx>
        <c:axId val="190767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67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12483850976961211"/>
          <c:w val="0.87753018372703417"/>
          <c:h val="0.79091025080198307"/>
        </c:manualLayout>
      </c:layout>
      <c:lineChart>
        <c:grouping val="standard"/>
        <c:varyColors val="0"/>
        <c:ser>
          <c:idx val="0"/>
          <c:order val="0"/>
          <c:tx>
            <c:strRef>
              <c:f>Bonus1!$B$1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Bonus1!$B$2:$B$13</c:f>
              <c:numCache>
                <c:formatCode>General</c:formatCode>
                <c:ptCount val="12"/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0-4D90-8DC1-5F3278E3172F}"/>
            </c:ext>
          </c:extLst>
        </c:ser>
        <c:ser>
          <c:idx val="1"/>
          <c:order val="1"/>
          <c:tx>
            <c:strRef>
              <c:f>Bonus1!$C$1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Bonus1!$C$2:$C$13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0-4D90-8DC1-5F3278E3172F}"/>
            </c:ext>
          </c:extLst>
        </c:ser>
        <c:ser>
          <c:idx val="2"/>
          <c:order val="2"/>
          <c:tx>
            <c:strRef>
              <c:f>Bonus1!$D$1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Bonus1!$D$2:$D$13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C0-4D90-8DC1-5F3278E31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951231"/>
        <c:axId val="1223951647"/>
      </c:lineChart>
      <c:catAx>
        <c:axId val="1223951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1647"/>
        <c:crosses val="autoZero"/>
        <c:auto val="1"/>
        <c:lblAlgn val="ctr"/>
        <c:lblOffset val="100"/>
        <c:noMultiLvlLbl val="0"/>
      </c:catAx>
      <c:valAx>
        <c:axId val="122395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95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1</xdr:row>
      <xdr:rowOff>156210</xdr:rowOff>
    </xdr:from>
    <xdr:to>
      <xdr:col>17</xdr:col>
      <xdr:colOff>121920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F06A9-467A-4AA4-8092-F4F2E02A4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179070</xdr:rowOff>
    </xdr:from>
    <xdr:to>
      <xdr:col>18</xdr:col>
      <xdr:colOff>495300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8E5F6-5212-43E1-9F2C-987EB28B7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297180</xdr:colOff>
      <xdr:row>3</xdr:row>
      <xdr:rowOff>80010</xdr:rowOff>
    </xdr:from>
    <xdr:to>
      <xdr:col>12</xdr:col>
      <xdr:colOff>342900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5F8A0-5F0C-4AA8-92B4-FC8873AC1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13</xdr:row>
      <xdr:rowOff>114300</xdr:rowOff>
    </xdr:from>
    <xdr:to>
      <xdr:col>11</xdr:col>
      <xdr:colOff>381000</xdr:colOff>
      <xdr:row>42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B6C88D-DD3D-4986-9999-9786D955A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ruiz" refreshedDate="44374.632161574074" createdVersion="7" refreshedVersion="7" minRefreshableVersion="3" recordCount="4115" xr:uid="{5749F84C-FF24-460A-9D08-1C0FFBB0348A}">
  <cacheSource type="worksheet">
    <worksheetSource ref="A1:R1048576" sheet="Main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ruiz" refreshedDate="44374.65276597222" createdVersion="7" refreshedVersion="7" minRefreshableVersion="3" recordCount="4115" xr:uid="{2E42CD05-021D-4894-A05C-D595D1AC523A}">
  <cacheSource type="worksheet">
    <worksheetSource ref="A1:T1048576" sheet="Main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E7785-D31E-4BE7-B756-4AB06593872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C456F-D252-4B86-BB64-463977DD555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DE494-FA81-4308-853F-2D64877F014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A6FD-ACD9-40C8-A009-C2A0F5D755DC}">
  <sheetPr codeName="Sheet1"/>
  <dimension ref="A3:F14"/>
  <sheetViews>
    <sheetView workbookViewId="0">
      <selection activeCell="J27" sqref="J27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3" spans="1:6" x14ac:dyDescent="0.25">
      <c r="A3" s="5" t="s">
        <v>8310</v>
      </c>
      <c r="B3" s="5" t="s">
        <v>8363</v>
      </c>
    </row>
    <row r="4" spans="1:6" x14ac:dyDescent="0.2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87A7-9ABE-41BB-96A5-36EFBEDED6D6}">
  <sheetPr codeName="Sheet2"/>
  <dimension ref="A1:F47"/>
  <sheetViews>
    <sheetView topLeftCell="A10" workbookViewId="0">
      <selection activeCell="R26" sqref="R26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7" width="10.710937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8361</v>
      </c>
      <c r="B2" t="s">
        <v>8364</v>
      </c>
    </row>
    <row r="4" spans="1:6" x14ac:dyDescent="0.25">
      <c r="A4" s="5" t="s">
        <v>8310</v>
      </c>
      <c r="B4" s="5" t="s">
        <v>8363</v>
      </c>
    </row>
    <row r="5" spans="1:6" x14ac:dyDescent="0.25">
      <c r="A5" s="5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6" t="s">
        <v>8317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8333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8359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8355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8328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8347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8343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8314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8313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8352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8312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8341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E6BF-EC21-499B-B1DD-7CD6F6B57C32}">
  <sheetPr codeName="Sheet3"/>
  <dimension ref="A1:E18"/>
  <sheetViews>
    <sheetView tabSelected="1" workbookViewId="0">
      <selection activeCell="R33" sqref="R3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9.42578125" bestFit="1" customWidth="1"/>
    <col min="5" max="7" width="10.7109375" bestFit="1" customWidth="1"/>
  </cols>
  <sheetData>
    <row r="1" spans="1:5" x14ac:dyDescent="0.25">
      <c r="A1" s="5" t="s">
        <v>8379</v>
      </c>
      <c r="B1" t="s">
        <v>8364</v>
      </c>
    </row>
    <row r="2" spans="1:5" x14ac:dyDescent="0.25">
      <c r="A2" s="5" t="s">
        <v>8361</v>
      </c>
      <c r="B2" t="s">
        <v>8364</v>
      </c>
    </row>
    <row r="4" spans="1:5" x14ac:dyDescent="0.25">
      <c r="A4" s="5" t="s">
        <v>8310</v>
      </c>
      <c r="B4" s="5" t="s">
        <v>8363</v>
      </c>
    </row>
    <row r="5" spans="1:5" x14ac:dyDescent="0.25">
      <c r="A5" s="5" t="s">
        <v>8308</v>
      </c>
      <c r="B5" t="s">
        <v>8220</v>
      </c>
      <c r="C5" t="s">
        <v>8221</v>
      </c>
      <c r="D5" t="s">
        <v>8219</v>
      </c>
      <c r="E5" t="s">
        <v>8309</v>
      </c>
    </row>
    <row r="6" spans="1:5" x14ac:dyDescent="0.25">
      <c r="A6" s="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6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6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6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6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6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6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6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6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6" t="s">
        <v>8309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Normal="100" workbookViewId="0">
      <selection activeCell="D4101" sqref="D410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" customWidth="1"/>
    <col min="5" max="5" width="27.5703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0.28515625" customWidth="1"/>
    <col min="12" max="12" width="25.85546875" customWidth="1"/>
    <col min="13" max="13" width="20.7109375" customWidth="1"/>
    <col min="14" max="14" width="41.140625" customWidth="1"/>
    <col min="15" max="15" width="20.7109375" bestFit="1" customWidth="1"/>
    <col min="16" max="16" width="22.140625" bestFit="1" customWidth="1"/>
    <col min="17" max="17" width="17.42578125" customWidth="1"/>
    <col min="18" max="18" width="21.28515625" bestFit="1" customWidth="1"/>
    <col min="19" max="19" width="30.28515625" style="10" bestFit="1" customWidth="1"/>
    <col min="20" max="20" width="28.42578125" bestFit="1" customWidth="1"/>
    <col min="21" max="21" width="26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s="1" t="s">
        <v>8362</v>
      </c>
      <c r="S1" s="8" t="s">
        <v>8365</v>
      </c>
      <c r="T1" s="1" t="s">
        <v>8366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(D2/E2)*100</f>
        <v>73.067996217656656</v>
      </c>
      <c r="P2">
        <f>AVERAGE(E2/L2)</f>
        <v>63.917582417582416</v>
      </c>
      <c r="Q2" t="s">
        <v>8311</v>
      </c>
      <c r="R2" t="s">
        <v>8312</v>
      </c>
      <c r="S2" s="9">
        <f>(((J2/60)/60)/24)+DATE(1970,1,1)</f>
        <v>42177.007071759261</v>
      </c>
      <c r="T2" s="10">
        <f>(((I2/60)/60)/24)+DATE(1970,1,1)</f>
        <v>42208.125</v>
      </c>
      <c r="U2" t="s">
        <v>8390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(D3/E3)*100</f>
        <v>70.122159284788097</v>
      </c>
      <c r="P3">
        <f t="shared" ref="P3:P66" si="1">AVERAGE(E3/L3)</f>
        <v>185.48101265822785</v>
      </c>
      <c r="Q3" t="s">
        <v>8311</v>
      </c>
      <c r="R3" t="s">
        <v>8312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 t="s">
        <v>8391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95.238095238095227</v>
      </c>
      <c r="P4">
        <f t="shared" si="1"/>
        <v>15</v>
      </c>
      <c r="Q4" t="s">
        <v>8311</v>
      </c>
      <c r="R4" t="s">
        <v>8312</v>
      </c>
      <c r="S4" s="9">
        <f t="shared" si="2"/>
        <v>42405.702349537038</v>
      </c>
      <c r="T4" s="10">
        <f t="shared" si="3"/>
        <v>42415.702349537038</v>
      </c>
      <c r="U4" t="s">
        <v>8400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96.246390760346486</v>
      </c>
      <c r="P5">
        <f t="shared" si="1"/>
        <v>69.266666666666666</v>
      </c>
      <c r="Q5" t="s">
        <v>8311</v>
      </c>
      <c r="R5" t="s">
        <v>8312</v>
      </c>
      <c r="S5" s="9">
        <f t="shared" si="2"/>
        <v>41828.515127314815</v>
      </c>
      <c r="T5" s="10">
        <f t="shared" si="3"/>
        <v>41858.515127314815</v>
      </c>
      <c r="U5" t="s">
        <v>8391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81.30640169649503</v>
      </c>
      <c r="P6">
        <f t="shared" si="1"/>
        <v>190.55028169014085</v>
      </c>
      <c r="Q6" t="s">
        <v>8311</v>
      </c>
      <c r="R6" t="s">
        <v>8312</v>
      </c>
      <c r="S6" s="9">
        <f t="shared" si="2"/>
        <v>42327.834247685183</v>
      </c>
      <c r="T6" s="10">
        <f t="shared" si="3"/>
        <v>42357.834247685183</v>
      </c>
      <c r="U6" t="s">
        <v>8395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91.093394077448735</v>
      </c>
      <c r="P7">
        <f t="shared" si="1"/>
        <v>93.40425531914893</v>
      </c>
      <c r="Q7" t="s">
        <v>8311</v>
      </c>
      <c r="R7" t="s">
        <v>8312</v>
      </c>
      <c r="S7" s="9">
        <f t="shared" si="2"/>
        <v>42563.932951388888</v>
      </c>
      <c r="T7" s="10">
        <f t="shared" si="3"/>
        <v>42580.232638888891</v>
      </c>
      <c r="U7" t="s">
        <v>8389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93.907735649724145</v>
      </c>
      <c r="P8">
        <f t="shared" si="1"/>
        <v>146.87931034482759</v>
      </c>
      <c r="Q8" t="s">
        <v>8311</v>
      </c>
      <c r="R8" t="s">
        <v>8312</v>
      </c>
      <c r="S8" s="9">
        <f t="shared" si="2"/>
        <v>41794.072337962964</v>
      </c>
      <c r="T8" s="10">
        <f t="shared" si="3"/>
        <v>41804.072337962964</v>
      </c>
      <c r="U8" t="s">
        <v>8390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98.79253567508232</v>
      </c>
      <c r="P9">
        <f t="shared" si="1"/>
        <v>159.82456140350877</v>
      </c>
      <c r="Q9" t="s">
        <v>8311</v>
      </c>
      <c r="R9" t="s">
        <v>8312</v>
      </c>
      <c r="S9" s="9">
        <f t="shared" si="2"/>
        <v>42516.047071759262</v>
      </c>
      <c r="T9" s="10">
        <f t="shared" si="3"/>
        <v>42556.047071759262</v>
      </c>
      <c r="U9" t="s">
        <v>8389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99.956590280792341</v>
      </c>
      <c r="P10">
        <f t="shared" si="1"/>
        <v>291.79333333333335</v>
      </c>
      <c r="Q10" t="s">
        <v>8311</v>
      </c>
      <c r="R10" t="s">
        <v>8312</v>
      </c>
      <c r="S10" s="9">
        <f t="shared" si="2"/>
        <v>42468.94458333333</v>
      </c>
      <c r="T10" s="10">
        <f t="shared" si="3"/>
        <v>42475.875</v>
      </c>
      <c r="U10" t="s">
        <v>8400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79.366339148240456</v>
      </c>
      <c r="P11">
        <f t="shared" si="1"/>
        <v>31.499500000000001</v>
      </c>
      <c r="Q11" t="s">
        <v>8311</v>
      </c>
      <c r="R11" t="s">
        <v>8312</v>
      </c>
      <c r="S11" s="9">
        <f t="shared" si="2"/>
        <v>42447.103518518517</v>
      </c>
      <c r="T11" s="10">
        <f t="shared" si="3"/>
        <v>42477.103518518517</v>
      </c>
      <c r="U11" t="s">
        <v>8389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99.50248756218906</v>
      </c>
      <c r="P12">
        <f t="shared" si="1"/>
        <v>158.68421052631578</v>
      </c>
      <c r="Q12" t="s">
        <v>8311</v>
      </c>
      <c r="R12" t="s">
        <v>8312</v>
      </c>
      <c r="S12" s="9">
        <f t="shared" si="2"/>
        <v>41780.068043981482</v>
      </c>
      <c r="T12" s="10">
        <f t="shared" si="3"/>
        <v>41815.068043981482</v>
      </c>
      <c r="U12" t="s">
        <v>8400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82.987551867219921</v>
      </c>
      <c r="P13">
        <f t="shared" si="1"/>
        <v>80.333333333333329</v>
      </c>
      <c r="Q13" t="s">
        <v>8311</v>
      </c>
      <c r="R13" t="s">
        <v>8312</v>
      </c>
      <c r="S13" s="9">
        <f t="shared" si="2"/>
        <v>42572.778495370367</v>
      </c>
      <c r="T13" s="10">
        <f t="shared" si="3"/>
        <v>42604.125</v>
      </c>
      <c r="U13" t="s">
        <v>8389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60.498507703476648</v>
      </c>
      <c r="P14">
        <f t="shared" si="1"/>
        <v>59.961305925030231</v>
      </c>
      <c r="Q14" t="s">
        <v>8311</v>
      </c>
      <c r="R14" t="s">
        <v>8312</v>
      </c>
      <c r="S14" s="9">
        <f t="shared" si="2"/>
        <v>41791.713252314818</v>
      </c>
      <c r="T14" s="10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62.511162707626369</v>
      </c>
      <c r="P15">
        <f t="shared" si="1"/>
        <v>109.78431372549019</v>
      </c>
      <c r="Q15" t="s">
        <v>8311</v>
      </c>
      <c r="R15" t="s">
        <v>8312</v>
      </c>
      <c r="S15" s="9">
        <f t="shared" si="2"/>
        <v>42508.677187499998</v>
      </c>
      <c r="T15" s="10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99.075297225891674</v>
      </c>
      <c r="P16">
        <f t="shared" si="1"/>
        <v>147.70731707317074</v>
      </c>
      <c r="Q16" t="s">
        <v>8311</v>
      </c>
      <c r="R16" t="s">
        <v>8312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93.808630393996253</v>
      </c>
      <c r="P17">
        <f t="shared" si="1"/>
        <v>21.755102040816325</v>
      </c>
      <c r="Q17" t="s">
        <v>8311</v>
      </c>
      <c r="R17" t="s">
        <v>8312</v>
      </c>
      <c r="S17" s="9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99.758915953113316</v>
      </c>
      <c r="P18">
        <f t="shared" si="1"/>
        <v>171.84285714285716</v>
      </c>
      <c r="Q18" t="s">
        <v>8311</v>
      </c>
      <c r="R18" t="s">
        <v>8312</v>
      </c>
      <c r="S18" s="9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99.337748344370851</v>
      </c>
      <c r="P19">
        <f t="shared" si="1"/>
        <v>41.944444444444443</v>
      </c>
      <c r="Q19" t="s">
        <v>8311</v>
      </c>
      <c r="R19" t="s">
        <v>8312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94.054707861374638</v>
      </c>
      <c r="P20">
        <f t="shared" si="1"/>
        <v>93.264122807017543</v>
      </c>
      <c r="Q20" t="s">
        <v>8311</v>
      </c>
      <c r="R20" t="s">
        <v>8312</v>
      </c>
      <c r="S20" s="9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68.825910931174079</v>
      </c>
      <c r="P21">
        <f t="shared" si="1"/>
        <v>56.136363636363633</v>
      </c>
      <c r="Q21" t="s">
        <v>8311</v>
      </c>
      <c r="R21" t="s">
        <v>8312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99.800399201596804</v>
      </c>
      <c r="P22">
        <f t="shared" si="1"/>
        <v>80.16</v>
      </c>
      <c r="Q22" t="s">
        <v>8311</v>
      </c>
      <c r="R22" t="s">
        <v>8312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91.629519564140665</v>
      </c>
      <c r="P23">
        <f t="shared" si="1"/>
        <v>199.9009900990099</v>
      </c>
      <c r="Q23" t="s">
        <v>8311</v>
      </c>
      <c r="R23" t="s">
        <v>8312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85.365853658536579</v>
      </c>
      <c r="P24">
        <f t="shared" si="1"/>
        <v>51.25</v>
      </c>
      <c r="Q24" t="s">
        <v>8311</v>
      </c>
      <c r="R24" t="s">
        <v>8312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84.388185654008439</v>
      </c>
      <c r="P25">
        <f t="shared" si="1"/>
        <v>103.04347826086956</v>
      </c>
      <c r="Q25" t="s">
        <v>8311</v>
      </c>
      <c r="R25" t="s">
        <v>8312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91.905272447928439</v>
      </c>
      <c r="P26">
        <f t="shared" si="1"/>
        <v>66.346149825783982</v>
      </c>
      <c r="Q26" t="s">
        <v>8311</v>
      </c>
      <c r="R26" t="s">
        <v>8312</v>
      </c>
      <c r="S26" s="9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75</v>
      </c>
      <c r="P27">
        <f t="shared" si="1"/>
        <v>57.142857142857146</v>
      </c>
      <c r="Q27" t="s">
        <v>8311</v>
      </c>
      <c r="R27" t="s">
        <v>8312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64.432989690721655</v>
      </c>
      <c r="P28">
        <f t="shared" si="1"/>
        <v>102.10526315789474</v>
      </c>
      <c r="Q28" t="s">
        <v>8311</v>
      </c>
      <c r="R28" t="s">
        <v>8312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89.505482210785416</v>
      </c>
      <c r="P29">
        <f t="shared" si="1"/>
        <v>148.96666666666667</v>
      </c>
      <c r="Q29" t="s">
        <v>8311</v>
      </c>
      <c r="R29" t="s">
        <v>8312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99.651220727453918</v>
      </c>
      <c r="P30">
        <f t="shared" si="1"/>
        <v>169.6056338028169</v>
      </c>
      <c r="Q30" t="s">
        <v>8311</v>
      </c>
      <c r="R30" t="s">
        <v>8312</v>
      </c>
      <c r="S30" s="9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81.081081081081081</v>
      </c>
      <c r="P31">
        <f t="shared" si="1"/>
        <v>31.623931623931625</v>
      </c>
      <c r="Q31" t="s">
        <v>8311</v>
      </c>
      <c r="R31" t="s">
        <v>8312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98.716926744636595</v>
      </c>
      <c r="P32">
        <f t="shared" si="1"/>
        <v>76.45264150943396</v>
      </c>
      <c r="Q32" t="s">
        <v>8311</v>
      </c>
      <c r="R32" t="s">
        <v>8312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8311</v>
      </c>
      <c r="R33" t="s">
        <v>8312</v>
      </c>
      <c r="S33" s="9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99.754558204768585</v>
      </c>
      <c r="P34">
        <f t="shared" si="1"/>
        <v>320.44943820224717</v>
      </c>
      <c r="Q34" t="s">
        <v>8311</v>
      </c>
      <c r="R34" t="s">
        <v>8312</v>
      </c>
      <c r="S34" s="9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97.947761194029852</v>
      </c>
      <c r="P35">
        <f t="shared" si="1"/>
        <v>83.75</v>
      </c>
      <c r="Q35" t="s">
        <v>8311</v>
      </c>
      <c r="R35" t="s">
        <v>8312</v>
      </c>
      <c r="S35" s="9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76.65094339622641</v>
      </c>
      <c r="P36">
        <f t="shared" si="1"/>
        <v>49.882352941176471</v>
      </c>
      <c r="Q36" t="s">
        <v>8311</v>
      </c>
      <c r="R36" t="s">
        <v>8312</v>
      </c>
      <c r="S36" s="9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60.06006006006006</v>
      </c>
      <c r="P37">
        <f t="shared" si="1"/>
        <v>59.464285714285715</v>
      </c>
      <c r="Q37" t="s">
        <v>8311</v>
      </c>
      <c r="R37" t="s">
        <v>8312</v>
      </c>
      <c r="S37" s="9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70.348223707351394</v>
      </c>
      <c r="P38">
        <f t="shared" si="1"/>
        <v>193.84090909090909</v>
      </c>
      <c r="Q38" t="s">
        <v>8311</v>
      </c>
      <c r="R38" t="s">
        <v>8312</v>
      </c>
      <c r="S38" s="9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54.513467304309039</v>
      </c>
      <c r="P39">
        <f t="shared" si="1"/>
        <v>159.51383399209487</v>
      </c>
      <c r="Q39" t="s">
        <v>8311</v>
      </c>
      <c r="R39" t="s">
        <v>8312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90.876045074518359</v>
      </c>
      <c r="P40">
        <f t="shared" si="1"/>
        <v>41.68181818181818</v>
      </c>
      <c r="Q40" t="s">
        <v>8311</v>
      </c>
      <c r="R40" t="s">
        <v>8312</v>
      </c>
      <c r="S40" s="9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76.34753397465262</v>
      </c>
      <c r="P41">
        <f t="shared" si="1"/>
        <v>150.89861751152074</v>
      </c>
      <c r="Q41" t="s">
        <v>8311</v>
      </c>
      <c r="R41" t="s">
        <v>8312</v>
      </c>
      <c r="S41" s="9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98.667982239763191</v>
      </c>
      <c r="P42">
        <f t="shared" si="1"/>
        <v>126.6875</v>
      </c>
      <c r="Q42" t="s">
        <v>8311</v>
      </c>
      <c r="R42" t="s">
        <v>8312</v>
      </c>
      <c r="S42" s="9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8311</v>
      </c>
      <c r="R43" t="s">
        <v>8312</v>
      </c>
      <c r="S43" s="9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70.493454179254783</v>
      </c>
      <c r="P44">
        <f t="shared" si="1"/>
        <v>117.51479289940828</v>
      </c>
      <c r="Q44" t="s">
        <v>8311</v>
      </c>
      <c r="R44" t="s">
        <v>8312</v>
      </c>
      <c r="S44" s="9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32.398107950495692</v>
      </c>
      <c r="P45">
        <f t="shared" si="1"/>
        <v>117.36121673003802</v>
      </c>
      <c r="Q45" t="s">
        <v>8311</v>
      </c>
      <c r="R45" t="s">
        <v>8312</v>
      </c>
      <c r="S45" s="9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8311</v>
      </c>
      <c r="R46" t="s">
        <v>8312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83.333333333333343</v>
      </c>
      <c r="P47">
        <f t="shared" si="1"/>
        <v>98.360655737704917</v>
      </c>
      <c r="Q47" t="s">
        <v>8311</v>
      </c>
      <c r="R47" t="s">
        <v>8312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96</v>
      </c>
      <c r="P48">
        <f t="shared" si="1"/>
        <v>194.44444444444446</v>
      </c>
      <c r="Q48" t="s">
        <v>8311</v>
      </c>
      <c r="R48" t="s">
        <v>8312</v>
      </c>
      <c r="S48" s="9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92.927302970885876</v>
      </c>
      <c r="P49">
        <f t="shared" si="1"/>
        <v>76.865000000000009</v>
      </c>
      <c r="Q49" t="s">
        <v>8311</v>
      </c>
      <c r="R49" t="s">
        <v>8312</v>
      </c>
      <c r="S49" s="9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92.63547938860583</v>
      </c>
      <c r="P50">
        <f t="shared" si="1"/>
        <v>56.815789473684212</v>
      </c>
      <c r="Q50" t="s">
        <v>8311</v>
      </c>
      <c r="R50" t="s">
        <v>8312</v>
      </c>
      <c r="S50" s="9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8311</v>
      </c>
      <c r="R51" t="s">
        <v>8312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8311</v>
      </c>
      <c r="R52" t="s">
        <v>8312</v>
      </c>
      <c r="S52" s="9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78.113904274960944</v>
      </c>
      <c r="P53">
        <f t="shared" si="1"/>
        <v>118.33613445378151</v>
      </c>
      <c r="Q53" t="s">
        <v>8311</v>
      </c>
      <c r="R53" t="s">
        <v>8312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86.051114361930985</v>
      </c>
      <c r="P54">
        <f t="shared" si="1"/>
        <v>223.48076923076923</v>
      </c>
      <c r="Q54" t="s">
        <v>8311</v>
      </c>
      <c r="R54" t="s">
        <v>8312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91.213134691395553</v>
      </c>
      <c r="P55">
        <f t="shared" si="1"/>
        <v>28.111111111111111</v>
      </c>
      <c r="Q55" t="s">
        <v>8311</v>
      </c>
      <c r="R55" t="s">
        <v>8312</v>
      </c>
      <c r="S55" s="9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99.009900990099013</v>
      </c>
      <c r="P56">
        <f t="shared" si="1"/>
        <v>194.23076923076923</v>
      </c>
      <c r="Q56" t="s">
        <v>8311</v>
      </c>
      <c r="R56" t="s">
        <v>8312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77.547339945897207</v>
      </c>
      <c r="P57">
        <f t="shared" si="1"/>
        <v>128.95348837209303</v>
      </c>
      <c r="Q57" t="s">
        <v>8311</v>
      </c>
      <c r="R57" t="s">
        <v>8312</v>
      </c>
      <c r="S57" s="9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93.229227362778232</v>
      </c>
      <c r="P58">
        <f t="shared" si="1"/>
        <v>49.316091954022987</v>
      </c>
      <c r="Q58" t="s">
        <v>8311</v>
      </c>
      <c r="R58" t="s">
        <v>8312</v>
      </c>
      <c r="S58" s="9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98.135426889106967</v>
      </c>
      <c r="P59">
        <f t="shared" si="1"/>
        <v>221.52173913043478</v>
      </c>
      <c r="Q59" t="s">
        <v>8311</v>
      </c>
      <c r="R59" t="s">
        <v>8312</v>
      </c>
      <c r="S59" s="9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97.172286463900491</v>
      </c>
      <c r="P60">
        <f t="shared" si="1"/>
        <v>137.21333333333334</v>
      </c>
      <c r="Q60" t="s">
        <v>8311</v>
      </c>
      <c r="R60" t="s">
        <v>8312</v>
      </c>
      <c r="S60" s="9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99.87445780653718</v>
      </c>
      <c r="P61">
        <f t="shared" si="1"/>
        <v>606.82242424242418</v>
      </c>
      <c r="Q61" t="s">
        <v>8311</v>
      </c>
      <c r="R61" t="s">
        <v>8312</v>
      </c>
      <c r="S61" s="9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96.808961498000357</v>
      </c>
      <c r="P62">
        <f t="shared" si="1"/>
        <v>43.040092592592593</v>
      </c>
      <c r="Q62" t="s">
        <v>8311</v>
      </c>
      <c r="R62" t="s">
        <v>8313</v>
      </c>
      <c r="S62" s="9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67.430883344571811</v>
      </c>
      <c r="P63">
        <f t="shared" si="1"/>
        <v>322.39130434782606</v>
      </c>
      <c r="Q63" t="s">
        <v>8311</v>
      </c>
      <c r="R63" t="s">
        <v>8313</v>
      </c>
      <c r="S63" s="9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64.627315812149931</v>
      </c>
      <c r="P64">
        <f t="shared" si="1"/>
        <v>96.708333333333329</v>
      </c>
      <c r="Q64" t="s">
        <v>8311</v>
      </c>
      <c r="R64" t="s">
        <v>8313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88.091368367270533</v>
      </c>
      <c r="P65">
        <f t="shared" si="1"/>
        <v>35.474531249999998</v>
      </c>
      <c r="Q65" t="s">
        <v>8311</v>
      </c>
      <c r="R65" t="s">
        <v>8313</v>
      </c>
      <c r="S65" s="9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57.692307692307686</v>
      </c>
      <c r="P66">
        <f t="shared" si="1"/>
        <v>86.666666666666671</v>
      </c>
      <c r="Q66" t="s">
        <v>8311</v>
      </c>
      <c r="R66" t="s">
        <v>8313</v>
      </c>
      <c r="S66" s="9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(D67/E67)*100</f>
        <v>92.998538594393523</v>
      </c>
      <c r="P67">
        <f t="shared" ref="P67:P130" si="5">AVERAGE(E67/L67)</f>
        <v>132.05263157894737</v>
      </c>
      <c r="Q67" t="s">
        <v>8311</v>
      </c>
      <c r="R67" t="s">
        <v>8313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84.317032040472171</v>
      </c>
      <c r="P68">
        <f t="shared" si="5"/>
        <v>91.230769230769226</v>
      </c>
      <c r="Q68" t="s">
        <v>8311</v>
      </c>
      <c r="R68" t="s">
        <v>8313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86.021505376344081</v>
      </c>
      <c r="P69">
        <f t="shared" si="5"/>
        <v>116.25</v>
      </c>
      <c r="Q69" t="s">
        <v>8311</v>
      </c>
      <c r="R69" t="s">
        <v>8313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78.636959370904322</v>
      </c>
      <c r="P70">
        <f t="shared" si="5"/>
        <v>21.194444444444443</v>
      </c>
      <c r="Q70" t="s">
        <v>8311</v>
      </c>
      <c r="R70" t="s">
        <v>8313</v>
      </c>
      <c r="S70" s="9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90.136945060630623</v>
      </c>
      <c r="P71">
        <f t="shared" si="5"/>
        <v>62.327134831460668</v>
      </c>
      <c r="Q71" t="s">
        <v>8311</v>
      </c>
      <c r="R71" t="s">
        <v>8313</v>
      </c>
      <c r="S71" s="9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78.616352201257868</v>
      </c>
      <c r="P72">
        <f t="shared" si="5"/>
        <v>37.411764705882355</v>
      </c>
      <c r="Q72" t="s">
        <v>8311</v>
      </c>
      <c r="R72" t="s">
        <v>8313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80.681308830121026</v>
      </c>
      <c r="P73">
        <f t="shared" si="5"/>
        <v>69.71875</v>
      </c>
      <c r="Q73" t="s">
        <v>8311</v>
      </c>
      <c r="R73" t="s">
        <v>8313</v>
      </c>
      <c r="S73" s="9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92.243186582809216</v>
      </c>
      <c r="P74">
        <f t="shared" si="5"/>
        <v>58.170731707317074</v>
      </c>
      <c r="Q74" t="s">
        <v>8311</v>
      </c>
      <c r="R74" t="s">
        <v>8313</v>
      </c>
      <c r="S74" s="9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8311</v>
      </c>
      <c r="R75" t="s">
        <v>8313</v>
      </c>
      <c r="S75" s="9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88.548861261644191</v>
      </c>
      <c r="P76">
        <f t="shared" si="5"/>
        <v>19.471034482758618</v>
      </c>
      <c r="Q76" t="s">
        <v>8311</v>
      </c>
      <c r="R76" t="s">
        <v>8313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86.633663366336634</v>
      </c>
      <c r="P77">
        <f t="shared" si="5"/>
        <v>85.957446808510639</v>
      </c>
      <c r="Q77" t="s">
        <v>8311</v>
      </c>
      <c r="R77" t="s">
        <v>8313</v>
      </c>
      <c r="S77" s="9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65.217391304347828</v>
      </c>
      <c r="P78">
        <f t="shared" si="5"/>
        <v>30.666666666666668</v>
      </c>
      <c r="Q78" t="s">
        <v>8311</v>
      </c>
      <c r="R78" t="s">
        <v>8313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25.477707006369428</v>
      </c>
      <c r="P79">
        <f t="shared" si="5"/>
        <v>60.384615384615387</v>
      </c>
      <c r="Q79" t="s">
        <v>8311</v>
      </c>
      <c r="R79" t="s">
        <v>8313</v>
      </c>
      <c r="S79" s="9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3.7009622501850483</v>
      </c>
      <c r="P80">
        <f t="shared" si="5"/>
        <v>38.6</v>
      </c>
      <c r="Q80" t="s">
        <v>8311</v>
      </c>
      <c r="R80" t="s">
        <v>8313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78.740157480314963</v>
      </c>
      <c r="P81">
        <f t="shared" si="5"/>
        <v>40.268292682926827</v>
      </c>
      <c r="Q81" t="s">
        <v>8311</v>
      </c>
      <c r="R81" t="s">
        <v>8313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93.240093240093231</v>
      </c>
      <c r="P82">
        <f t="shared" si="5"/>
        <v>273.82978723404256</v>
      </c>
      <c r="Q82" t="s">
        <v>8311</v>
      </c>
      <c r="R82" t="s">
        <v>8313</v>
      </c>
      <c r="S82" s="9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50.505050505050505</v>
      </c>
      <c r="P83">
        <f t="shared" si="5"/>
        <v>53.035714285714285</v>
      </c>
      <c r="Q83" t="s">
        <v>8311</v>
      </c>
      <c r="R83" t="s">
        <v>8313</v>
      </c>
      <c r="S83" s="9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99.987501562304715</v>
      </c>
      <c r="P84">
        <f t="shared" si="5"/>
        <v>40.005000000000003</v>
      </c>
      <c r="Q84" t="s">
        <v>8311</v>
      </c>
      <c r="R84" t="s">
        <v>8313</v>
      </c>
      <c r="S84" s="9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97.560975609756099</v>
      </c>
      <c r="P85">
        <f t="shared" si="5"/>
        <v>15.76923076923077</v>
      </c>
      <c r="Q85" t="s">
        <v>8311</v>
      </c>
      <c r="R85" t="s">
        <v>8313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8311</v>
      </c>
      <c r="R86" t="s">
        <v>8313</v>
      </c>
      <c r="S86" s="9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79.681274900398407</v>
      </c>
      <c r="P87">
        <f t="shared" si="5"/>
        <v>71.714285714285708</v>
      </c>
      <c r="Q87" t="s">
        <v>8311</v>
      </c>
      <c r="R87" t="s">
        <v>8313</v>
      </c>
      <c r="S87" s="9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93.926111458985588</v>
      </c>
      <c r="P88">
        <f t="shared" si="5"/>
        <v>375.76470588235293</v>
      </c>
      <c r="Q88" t="s">
        <v>8311</v>
      </c>
      <c r="R88" t="s">
        <v>8313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95.602294455066911</v>
      </c>
      <c r="P89">
        <f t="shared" si="5"/>
        <v>104.6</v>
      </c>
      <c r="Q89" t="s">
        <v>8311</v>
      </c>
      <c r="R89" t="s">
        <v>8313</v>
      </c>
      <c r="S89" s="9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97.222222222222214</v>
      </c>
      <c r="P90">
        <f t="shared" si="5"/>
        <v>60</v>
      </c>
      <c r="Q90" t="s">
        <v>8311</v>
      </c>
      <c r="R90" t="s">
        <v>8313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86.906141367323286</v>
      </c>
      <c r="P91">
        <f t="shared" si="5"/>
        <v>123.28571428571429</v>
      </c>
      <c r="Q91" t="s">
        <v>8311</v>
      </c>
      <c r="R91" t="s">
        <v>8313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99.601593625498012</v>
      </c>
      <c r="P92">
        <f t="shared" si="5"/>
        <v>31.375</v>
      </c>
      <c r="Q92" t="s">
        <v>8311</v>
      </c>
      <c r="R92" t="s">
        <v>8313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83.333333333333343</v>
      </c>
      <c r="P93">
        <f t="shared" si="5"/>
        <v>78.260869565217391</v>
      </c>
      <c r="Q93" t="s">
        <v>8311</v>
      </c>
      <c r="R93" t="s">
        <v>8313</v>
      </c>
      <c r="S93" s="9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95.057034220532316</v>
      </c>
      <c r="P94">
        <f t="shared" si="5"/>
        <v>122.32558139534883</v>
      </c>
      <c r="Q94" t="s">
        <v>8311</v>
      </c>
      <c r="R94" t="s">
        <v>8313</v>
      </c>
      <c r="S94" s="9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90.415913200723324</v>
      </c>
      <c r="P95">
        <f t="shared" si="5"/>
        <v>73.733333333333334</v>
      </c>
      <c r="Q95" t="s">
        <v>8311</v>
      </c>
      <c r="R95" t="s">
        <v>8313</v>
      </c>
      <c r="S95" s="9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96.15384615384616</v>
      </c>
      <c r="P96">
        <f t="shared" si="5"/>
        <v>21.666666666666668</v>
      </c>
      <c r="Q96" t="s">
        <v>8311</v>
      </c>
      <c r="R96" t="s">
        <v>8313</v>
      </c>
      <c r="S96" s="9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76.08695652173914</v>
      </c>
      <c r="P97">
        <f t="shared" si="5"/>
        <v>21.904761904761905</v>
      </c>
      <c r="Q97" t="s">
        <v>8311</v>
      </c>
      <c r="R97" t="s">
        <v>8313</v>
      </c>
      <c r="S97" s="9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87.20930232558139</v>
      </c>
      <c r="P98">
        <f t="shared" si="5"/>
        <v>50.588235294117645</v>
      </c>
      <c r="Q98" t="s">
        <v>8311</v>
      </c>
      <c r="R98" t="s">
        <v>8313</v>
      </c>
      <c r="S98" s="9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94.117647058823522</v>
      </c>
      <c r="P99">
        <f t="shared" si="5"/>
        <v>53.125</v>
      </c>
      <c r="Q99" t="s">
        <v>8311</v>
      </c>
      <c r="R99" t="s">
        <v>8313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94.117647058823522</v>
      </c>
      <c r="P100">
        <f t="shared" si="5"/>
        <v>56.666666666666664</v>
      </c>
      <c r="Q100" t="s">
        <v>8311</v>
      </c>
      <c r="R100" t="s">
        <v>8313</v>
      </c>
      <c r="S100" s="9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94.32241918140717</v>
      </c>
      <c r="P101">
        <f t="shared" si="5"/>
        <v>40.776666666666664</v>
      </c>
      <c r="Q101" t="s">
        <v>8311</v>
      </c>
      <c r="R101" t="s">
        <v>8313</v>
      </c>
      <c r="S101" s="9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8311</v>
      </c>
      <c r="R102" t="s">
        <v>8313</v>
      </c>
      <c r="S102" s="9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8311</v>
      </c>
      <c r="R103" t="s">
        <v>8313</v>
      </c>
      <c r="S103" s="9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78.277886497064571</v>
      </c>
      <c r="P104">
        <f t="shared" si="5"/>
        <v>117.92307692307692</v>
      </c>
      <c r="Q104" t="s">
        <v>8311</v>
      </c>
      <c r="R104" t="s">
        <v>8313</v>
      </c>
      <c r="S104" s="9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95.098756400877832</v>
      </c>
      <c r="P105">
        <f t="shared" si="5"/>
        <v>27.897959183673468</v>
      </c>
      <c r="Q105" t="s">
        <v>8311</v>
      </c>
      <c r="R105" t="s">
        <v>8313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83.333333333333343</v>
      </c>
      <c r="P106">
        <f t="shared" si="5"/>
        <v>60</v>
      </c>
      <c r="Q106" t="s">
        <v>8311</v>
      </c>
      <c r="R106" t="s">
        <v>8313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93.101988997037665</v>
      </c>
      <c r="P107">
        <f t="shared" si="5"/>
        <v>39.383333333333333</v>
      </c>
      <c r="Q107" t="s">
        <v>8311</v>
      </c>
      <c r="R107" t="s">
        <v>8313</v>
      </c>
      <c r="S107" s="9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99.50248756218906</v>
      </c>
      <c r="P108">
        <f t="shared" si="5"/>
        <v>186.11111111111111</v>
      </c>
      <c r="Q108" t="s">
        <v>8311</v>
      </c>
      <c r="R108" t="s">
        <v>8313</v>
      </c>
      <c r="S108" s="9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97.592713077423554</v>
      </c>
      <c r="P109">
        <f t="shared" si="5"/>
        <v>111.37681159420291</v>
      </c>
      <c r="Q109" t="s">
        <v>8311</v>
      </c>
      <c r="R109" t="s">
        <v>8313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40.54054054054054</v>
      </c>
      <c r="P110">
        <f t="shared" si="5"/>
        <v>78.723404255319153</v>
      </c>
      <c r="Q110" t="s">
        <v>8311</v>
      </c>
      <c r="R110" t="s">
        <v>8313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45.558086560364465</v>
      </c>
      <c r="P111">
        <f t="shared" si="5"/>
        <v>46.702127659574465</v>
      </c>
      <c r="Q111" t="s">
        <v>8311</v>
      </c>
      <c r="R111" t="s">
        <v>8313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76.470588235294116</v>
      </c>
      <c r="P112">
        <f t="shared" si="5"/>
        <v>65.384615384615387</v>
      </c>
      <c r="Q112" t="s">
        <v>8311</v>
      </c>
      <c r="R112" t="s">
        <v>8313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64.695009242144181</v>
      </c>
      <c r="P113">
        <f t="shared" si="5"/>
        <v>102.0754716981132</v>
      </c>
      <c r="Q113" t="s">
        <v>8311</v>
      </c>
      <c r="R113" t="s">
        <v>8313</v>
      </c>
      <c r="S113" s="9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96.15384615384616</v>
      </c>
      <c r="P114">
        <f t="shared" si="5"/>
        <v>64.197530864197532</v>
      </c>
      <c r="Q114" t="s">
        <v>8311</v>
      </c>
      <c r="R114" t="s">
        <v>8313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70.921985815602838</v>
      </c>
      <c r="P115">
        <f t="shared" si="5"/>
        <v>90.384615384615387</v>
      </c>
      <c r="Q115" t="s">
        <v>8311</v>
      </c>
      <c r="R115" t="s">
        <v>8313</v>
      </c>
      <c r="S115" s="9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96.774193548387103</v>
      </c>
      <c r="P116">
        <f t="shared" si="5"/>
        <v>88.571428571428569</v>
      </c>
      <c r="Q116" t="s">
        <v>8311</v>
      </c>
      <c r="R116" t="s">
        <v>8313</v>
      </c>
      <c r="S116" s="9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71.202531645569621</v>
      </c>
      <c r="P117">
        <f t="shared" si="5"/>
        <v>28.727272727272727</v>
      </c>
      <c r="Q117" t="s">
        <v>8311</v>
      </c>
      <c r="R117" t="s">
        <v>8313</v>
      </c>
      <c r="S117" s="9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87.983911513323278</v>
      </c>
      <c r="P118">
        <f t="shared" si="5"/>
        <v>69.78947368421052</v>
      </c>
      <c r="Q118" t="s">
        <v>8311</v>
      </c>
      <c r="R118" t="s">
        <v>8313</v>
      </c>
      <c r="S118" s="9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99.508648407198237</v>
      </c>
      <c r="P119">
        <f t="shared" si="5"/>
        <v>167.48962962962963</v>
      </c>
      <c r="Q119" t="s">
        <v>8311</v>
      </c>
      <c r="R119" t="s">
        <v>8313</v>
      </c>
      <c r="S119" s="9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88.470834704631272</v>
      </c>
      <c r="P120">
        <f t="shared" si="5"/>
        <v>144.91230769230768</v>
      </c>
      <c r="Q120" t="s">
        <v>8311</v>
      </c>
      <c r="R120" t="s">
        <v>8313</v>
      </c>
      <c r="S120" s="9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95.641682116476858</v>
      </c>
      <c r="P121">
        <f t="shared" si="5"/>
        <v>91.840540540540545</v>
      </c>
      <c r="Q121" t="s">
        <v>8311</v>
      </c>
      <c r="R121" t="s">
        <v>8313</v>
      </c>
      <c r="S121" s="9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700000</v>
      </c>
      <c r="P122">
        <f t="shared" si="5"/>
        <v>10</v>
      </c>
      <c r="Q122" t="s">
        <v>8311</v>
      </c>
      <c r="R122" t="s">
        <v>8314</v>
      </c>
      <c r="S122" s="9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300000</v>
      </c>
      <c r="P123">
        <f t="shared" si="5"/>
        <v>1</v>
      </c>
      <c r="Q123" t="s">
        <v>8311</v>
      </c>
      <c r="R123" t="s">
        <v>8314</v>
      </c>
      <c r="S123" s="9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e">
        <f t="shared" si="4"/>
        <v>#DIV/0!</v>
      </c>
      <c r="P124" t="e">
        <f t="shared" si="5"/>
        <v>#DIV/0!</v>
      </c>
      <c r="Q124" t="s">
        <v>8311</v>
      </c>
      <c r="R124" t="s">
        <v>8314</v>
      </c>
      <c r="S124" s="9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36423.841059602652</v>
      </c>
      <c r="P125">
        <f t="shared" si="5"/>
        <v>25.166666666666668</v>
      </c>
      <c r="Q125" t="s">
        <v>8311</v>
      </c>
      <c r="R125" t="s">
        <v>8314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e">
        <f t="shared" si="4"/>
        <v>#DIV/0!</v>
      </c>
      <c r="P126" t="e">
        <f t="shared" si="5"/>
        <v>#DIV/0!</v>
      </c>
      <c r="Q126" t="s">
        <v>8311</v>
      </c>
      <c r="R126" t="s">
        <v>8314</v>
      </c>
      <c r="S126" s="9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714.28571428571433</v>
      </c>
      <c r="P127">
        <f t="shared" si="5"/>
        <v>11.666666666666666</v>
      </c>
      <c r="Q127" t="s">
        <v>8311</v>
      </c>
      <c r="R127" t="s">
        <v>8314</v>
      </c>
      <c r="S127" s="9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1802.4513338139868</v>
      </c>
      <c r="P128">
        <f t="shared" si="5"/>
        <v>106.69230769230769</v>
      </c>
      <c r="Q128" t="s">
        <v>8311</v>
      </c>
      <c r="R128" t="s">
        <v>8314</v>
      </c>
      <c r="S128" s="9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4210.5263157894742</v>
      </c>
      <c r="P129">
        <f t="shared" si="5"/>
        <v>47.5</v>
      </c>
      <c r="Q129" t="s">
        <v>8311</v>
      </c>
      <c r="R129" t="s">
        <v>8314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5356.186395286556</v>
      </c>
      <c r="P130">
        <f t="shared" si="5"/>
        <v>311.16666666666669</v>
      </c>
      <c r="Q130" t="s">
        <v>8311</v>
      </c>
      <c r="R130" t="s">
        <v>8314</v>
      </c>
      <c r="S130" s="9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e">
        <f t="shared" ref="O131:O194" si="8">(D131/E131)*100</f>
        <v>#DIV/0!</v>
      </c>
      <c r="P131" t="e">
        <f t="shared" ref="P131:P194" si="9">AVERAGE(E131/L131)</f>
        <v>#DIV/0!</v>
      </c>
      <c r="Q131" t="s">
        <v>8311</v>
      </c>
      <c r="R131" t="s">
        <v>8314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e">
        <f t="shared" si="8"/>
        <v>#DIV/0!</v>
      </c>
      <c r="P132" t="e">
        <f t="shared" si="9"/>
        <v>#DIV/0!</v>
      </c>
      <c r="Q132" t="s">
        <v>8311</v>
      </c>
      <c r="R132" t="s">
        <v>8314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e">
        <f t="shared" si="8"/>
        <v>#DIV/0!</v>
      </c>
      <c r="P133" t="e">
        <f t="shared" si="9"/>
        <v>#DIV/0!</v>
      </c>
      <c r="Q133" t="s">
        <v>8311</v>
      </c>
      <c r="R133" t="s">
        <v>8314</v>
      </c>
      <c r="S133" s="9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1045.068582625735</v>
      </c>
      <c r="P134">
        <f t="shared" si="9"/>
        <v>94.506172839506178</v>
      </c>
      <c r="Q134" t="s">
        <v>8311</v>
      </c>
      <c r="R134" t="s">
        <v>8314</v>
      </c>
      <c r="S134" s="9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e">
        <f t="shared" si="8"/>
        <v>#DIV/0!</v>
      </c>
      <c r="P135" t="e">
        <f t="shared" si="9"/>
        <v>#DIV/0!</v>
      </c>
      <c r="Q135" t="s">
        <v>8311</v>
      </c>
      <c r="R135" t="s">
        <v>8314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e">
        <f t="shared" si="8"/>
        <v>#DIV/0!</v>
      </c>
      <c r="P136" t="e">
        <f t="shared" si="9"/>
        <v>#DIV/0!</v>
      </c>
      <c r="Q136" t="s">
        <v>8311</v>
      </c>
      <c r="R136" t="s">
        <v>8314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744.41687344913157</v>
      </c>
      <c r="P137">
        <f t="shared" si="9"/>
        <v>80.599999999999994</v>
      </c>
      <c r="Q137" t="s">
        <v>8311</v>
      </c>
      <c r="R137" t="s">
        <v>8314</v>
      </c>
      <c r="S137" s="9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e">
        <f t="shared" si="8"/>
        <v>#DIV/0!</v>
      </c>
      <c r="P138" t="e">
        <f t="shared" si="9"/>
        <v>#DIV/0!</v>
      </c>
      <c r="Q138" t="s">
        <v>8311</v>
      </c>
      <c r="R138" t="s">
        <v>8314</v>
      </c>
      <c r="S138" s="9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e">
        <f t="shared" si="8"/>
        <v>#DIV/0!</v>
      </c>
      <c r="P139" t="e">
        <f t="shared" si="9"/>
        <v>#DIV/0!</v>
      </c>
      <c r="Q139" t="s">
        <v>8311</v>
      </c>
      <c r="R139" t="s">
        <v>8314</v>
      </c>
      <c r="S139" s="9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3183.3616298811544</v>
      </c>
      <c r="P140">
        <f t="shared" si="9"/>
        <v>81.241379310344826</v>
      </c>
      <c r="Q140" t="s">
        <v>8311</v>
      </c>
      <c r="R140" t="s">
        <v>8314</v>
      </c>
      <c r="S140" s="9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8311</v>
      </c>
      <c r="R141" t="s">
        <v>8314</v>
      </c>
      <c r="S141" s="9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e">
        <f t="shared" si="8"/>
        <v>#DIV/0!</v>
      </c>
      <c r="P142" t="e">
        <f t="shared" si="9"/>
        <v>#DIV/0!</v>
      </c>
      <c r="Q142" t="s">
        <v>8311</v>
      </c>
      <c r="R142" t="s">
        <v>8314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928.07424593967517</v>
      </c>
      <c r="P143">
        <f t="shared" si="9"/>
        <v>46.178571428571431</v>
      </c>
      <c r="Q143" t="s">
        <v>8311</v>
      </c>
      <c r="R143" t="s">
        <v>8314</v>
      </c>
      <c r="S143" s="9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30000</v>
      </c>
      <c r="P144">
        <f t="shared" si="9"/>
        <v>10</v>
      </c>
      <c r="Q144" t="s">
        <v>8311</v>
      </c>
      <c r="R144" t="s">
        <v>8314</v>
      </c>
      <c r="S144" s="9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e">
        <f t="shared" si="8"/>
        <v>#DIV/0!</v>
      </c>
      <c r="P145" t="e">
        <f t="shared" si="9"/>
        <v>#DIV/0!</v>
      </c>
      <c r="Q145" t="s">
        <v>8311</v>
      </c>
      <c r="R145" t="s">
        <v>8314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362.31884057971013</v>
      </c>
      <c r="P146">
        <f t="shared" si="9"/>
        <v>55.945945945945944</v>
      </c>
      <c r="Q146" t="s">
        <v>8311</v>
      </c>
      <c r="R146" t="s">
        <v>8314</v>
      </c>
      <c r="S146" s="9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1331.3609467455622</v>
      </c>
      <c r="P147">
        <f t="shared" si="9"/>
        <v>37.555555555555557</v>
      </c>
      <c r="Q147" t="s">
        <v>8311</v>
      </c>
      <c r="R147" t="s">
        <v>8314</v>
      </c>
      <c r="S147" s="9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17391.304347826088</v>
      </c>
      <c r="P148">
        <f t="shared" si="9"/>
        <v>38.333333333333336</v>
      </c>
      <c r="Q148" t="s">
        <v>8311</v>
      </c>
      <c r="R148" t="s">
        <v>8314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e">
        <f t="shared" si="8"/>
        <v>#DIV/0!</v>
      </c>
      <c r="P149" t="e">
        <f t="shared" si="9"/>
        <v>#DIV/0!</v>
      </c>
      <c r="Q149" t="s">
        <v>8311</v>
      </c>
      <c r="R149" t="s">
        <v>8314</v>
      </c>
      <c r="S149" s="9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125000</v>
      </c>
      <c r="P150">
        <f t="shared" si="9"/>
        <v>20</v>
      </c>
      <c r="Q150" t="s">
        <v>8311</v>
      </c>
      <c r="R150" t="s">
        <v>8314</v>
      </c>
      <c r="S150" s="9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10869.565217391304</v>
      </c>
      <c r="P151">
        <f t="shared" si="9"/>
        <v>15.333333333333334</v>
      </c>
      <c r="Q151" t="s">
        <v>8311</v>
      </c>
      <c r="R151" t="s">
        <v>8314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431.72157279489898</v>
      </c>
      <c r="P152">
        <f t="shared" si="9"/>
        <v>449.43283582089555</v>
      </c>
      <c r="Q152" t="s">
        <v>8311</v>
      </c>
      <c r="R152" t="s">
        <v>8314</v>
      </c>
      <c r="S152" s="9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178571.42857142858</v>
      </c>
      <c r="P153">
        <f t="shared" si="9"/>
        <v>28</v>
      </c>
      <c r="Q153" t="s">
        <v>8311</v>
      </c>
      <c r="R153" t="s">
        <v>8314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1266666.6666666665</v>
      </c>
      <c r="P154">
        <f t="shared" si="9"/>
        <v>15</v>
      </c>
      <c r="Q154" t="s">
        <v>8311</v>
      </c>
      <c r="R154" t="s">
        <v>8314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13927.576601671308</v>
      </c>
      <c r="P155">
        <f t="shared" si="9"/>
        <v>35.9</v>
      </c>
      <c r="Q155" t="s">
        <v>8311</v>
      </c>
      <c r="R155" t="s">
        <v>8314</v>
      </c>
      <c r="S155" s="9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3750</v>
      </c>
      <c r="P156">
        <f t="shared" si="9"/>
        <v>13.333333333333334</v>
      </c>
      <c r="Q156" t="s">
        <v>8311</v>
      </c>
      <c r="R156" t="s">
        <v>8314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1666666.6666666667</v>
      </c>
      <c r="P157">
        <f t="shared" si="9"/>
        <v>20.25</v>
      </c>
      <c r="Q157" t="s">
        <v>8311</v>
      </c>
      <c r="R157" t="s">
        <v>8314</v>
      </c>
      <c r="S157" s="9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1960.7843137254904</v>
      </c>
      <c r="P158">
        <f t="shared" si="9"/>
        <v>119</v>
      </c>
      <c r="Q158" t="s">
        <v>8311</v>
      </c>
      <c r="R158" t="s">
        <v>8314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37437.5</v>
      </c>
      <c r="P159">
        <f t="shared" si="9"/>
        <v>4</v>
      </c>
      <c r="Q159" t="s">
        <v>8311</v>
      </c>
      <c r="R159" t="s">
        <v>8314</v>
      </c>
      <c r="S159" s="9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e">
        <f t="shared" si="8"/>
        <v>#DIV/0!</v>
      </c>
      <c r="P160" t="e">
        <f t="shared" si="9"/>
        <v>#DIV/0!</v>
      </c>
      <c r="Q160" t="s">
        <v>8311</v>
      </c>
      <c r="R160" t="s">
        <v>8314</v>
      </c>
      <c r="S160" s="9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5000000</v>
      </c>
      <c r="P161">
        <f t="shared" si="9"/>
        <v>10</v>
      </c>
      <c r="Q161" t="s">
        <v>8311</v>
      </c>
      <c r="R161" t="s">
        <v>8314</v>
      </c>
      <c r="S161" s="9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e">
        <f t="shared" si="8"/>
        <v>#DIV/0!</v>
      </c>
      <c r="P162" t="e">
        <f t="shared" si="9"/>
        <v>#DIV/0!</v>
      </c>
      <c r="Q162" t="s">
        <v>8311</v>
      </c>
      <c r="R162" t="s">
        <v>8315</v>
      </c>
      <c r="S162" s="9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1000000</v>
      </c>
      <c r="P163">
        <f t="shared" si="9"/>
        <v>5</v>
      </c>
      <c r="Q163" t="s">
        <v>8311</v>
      </c>
      <c r="R163" t="s">
        <v>8315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643.67816091954023</v>
      </c>
      <c r="P164">
        <f t="shared" si="9"/>
        <v>43.5</v>
      </c>
      <c r="Q164" t="s">
        <v>8311</v>
      </c>
      <c r="R164" t="s">
        <v>8315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e">
        <f t="shared" si="8"/>
        <v>#DIV/0!</v>
      </c>
      <c r="P165" t="e">
        <f t="shared" si="9"/>
        <v>#DIV/0!</v>
      </c>
      <c r="Q165" t="s">
        <v>8311</v>
      </c>
      <c r="R165" t="s">
        <v>8315</v>
      </c>
      <c r="S165" s="9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18750</v>
      </c>
      <c r="P166">
        <f t="shared" si="9"/>
        <v>91.428571428571431</v>
      </c>
      <c r="Q166" t="s">
        <v>8311</v>
      </c>
      <c r="R166" t="s">
        <v>8315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e">
        <f t="shared" si="8"/>
        <v>#DIV/0!</v>
      </c>
      <c r="P167" t="e">
        <f t="shared" si="9"/>
        <v>#DIV/0!</v>
      </c>
      <c r="Q167" t="s">
        <v>8311</v>
      </c>
      <c r="R167" t="s">
        <v>8315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166.66666666666669</v>
      </c>
      <c r="P168">
        <f t="shared" si="9"/>
        <v>3000</v>
      </c>
      <c r="Q168" t="s">
        <v>8311</v>
      </c>
      <c r="R168" t="s">
        <v>8315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1000000</v>
      </c>
      <c r="P169">
        <f t="shared" si="9"/>
        <v>5.5</v>
      </c>
      <c r="Q169" t="s">
        <v>8311</v>
      </c>
      <c r="R169" t="s">
        <v>8315</v>
      </c>
      <c r="S169" s="9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2461.5384615384619</v>
      </c>
      <c r="P170">
        <f t="shared" si="9"/>
        <v>108.33333333333333</v>
      </c>
      <c r="Q170" t="s">
        <v>8311</v>
      </c>
      <c r="R170" t="s">
        <v>8315</v>
      </c>
      <c r="S170" s="9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446.42857142857144</v>
      </c>
      <c r="P171">
        <f t="shared" si="9"/>
        <v>56</v>
      </c>
      <c r="Q171" t="s">
        <v>8311</v>
      </c>
      <c r="R171" t="s">
        <v>8315</v>
      </c>
      <c r="S171" s="9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3076.9230769230771</v>
      </c>
      <c r="P172">
        <f t="shared" si="9"/>
        <v>32.5</v>
      </c>
      <c r="Q172" t="s">
        <v>8311</v>
      </c>
      <c r="R172" t="s">
        <v>8315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5000000</v>
      </c>
      <c r="P173">
        <f t="shared" si="9"/>
        <v>1</v>
      </c>
      <c r="Q173" t="s">
        <v>8311</v>
      </c>
      <c r="R173" t="s">
        <v>8315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e">
        <f t="shared" si="8"/>
        <v>#DIV/0!</v>
      </c>
      <c r="P174" t="e">
        <f t="shared" si="9"/>
        <v>#DIV/0!</v>
      </c>
      <c r="Q174" t="s">
        <v>8311</v>
      </c>
      <c r="R174" t="s">
        <v>8315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e">
        <f t="shared" si="8"/>
        <v>#DIV/0!</v>
      </c>
      <c r="P175" t="e">
        <f t="shared" si="9"/>
        <v>#DIV/0!</v>
      </c>
      <c r="Q175" t="s">
        <v>8311</v>
      </c>
      <c r="R175" t="s">
        <v>8315</v>
      </c>
      <c r="S175" s="9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e">
        <f t="shared" si="8"/>
        <v>#DIV/0!</v>
      </c>
      <c r="P176" t="e">
        <f t="shared" si="9"/>
        <v>#DIV/0!</v>
      </c>
      <c r="Q176" t="s">
        <v>8311</v>
      </c>
      <c r="R176" t="s">
        <v>8315</v>
      </c>
      <c r="S176" s="9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1542.0200462606012</v>
      </c>
      <c r="P177">
        <f t="shared" si="9"/>
        <v>49.884615384615387</v>
      </c>
      <c r="Q177" t="s">
        <v>8311</v>
      </c>
      <c r="R177" t="s">
        <v>8315</v>
      </c>
      <c r="S177" s="9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e">
        <f t="shared" si="8"/>
        <v>#DIV/0!</v>
      </c>
      <c r="P178" t="e">
        <f t="shared" si="9"/>
        <v>#DIV/0!</v>
      </c>
      <c r="Q178" t="s">
        <v>8311</v>
      </c>
      <c r="R178" t="s">
        <v>8315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250</v>
      </c>
      <c r="P179">
        <f t="shared" si="9"/>
        <v>25.714285714285715</v>
      </c>
      <c r="Q179" t="s">
        <v>8311</v>
      </c>
      <c r="R179" t="s">
        <v>8315</v>
      </c>
      <c r="S179" s="9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e">
        <f t="shared" si="8"/>
        <v>#DIV/0!</v>
      </c>
      <c r="P180" t="e">
        <f t="shared" si="9"/>
        <v>#DIV/0!</v>
      </c>
      <c r="Q180" t="s">
        <v>8311</v>
      </c>
      <c r="R180" t="s">
        <v>8315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500</v>
      </c>
      <c r="P181">
        <f t="shared" si="9"/>
        <v>100</v>
      </c>
      <c r="Q181" t="s">
        <v>8311</v>
      </c>
      <c r="R181" t="s">
        <v>8315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299.25187032418955</v>
      </c>
      <c r="P182">
        <f t="shared" si="9"/>
        <v>30.846153846153847</v>
      </c>
      <c r="Q182" t="s">
        <v>8311</v>
      </c>
      <c r="R182" t="s">
        <v>8315</v>
      </c>
      <c r="S182" s="9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474.0997229916897</v>
      </c>
      <c r="P183">
        <f t="shared" si="9"/>
        <v>180.5</v>
      </c>
      <c r="Q183" t="s">
        <v>8311</v>
      </c>
      <c r="R183" t="s">
        <v>8315</v>
      </c>
      <c r="S183" s="9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e">
        <f t="shared" si="8"/>
        <v>#DIV/0!</v>
      </c>
      <c r="P184" t="e">
        <f t="shared" si="9"/>
        <v>#DIV/0!</v>
      </c>
      <c r="Q184" t="s">
        <v>8311</v>
      </c>
      <c r="R184" t="s">
        <v>8315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278.89335118250779</v>
      </c>
      <c r="P185">
        <f t="shared" si="9"/>
        <v>373.5</v>
      </c>
      <c r="Q185" t="s">
        <v>8311</v>
      </c>
      <c r="R185" t="s">
        <v>8315</v>
      </c>
      <c r="S185" s="9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2941.1764705882351</v>
      </c>
      <c r="P186">
        <f t="shared" si="9"/>
        <v>25.5</v>
      </c>
      <c r="Q186" t="s">
        <v>8311</v>
      </c>
      <c r="R186" t="s">
        <v>8315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1818.1818181818182</v>
      </c>
      <c r="P187">
        <f t="shared" si="9"/>
        <v>220</v>
      </c>
      <c r="Q187" t="s">
        <v>8311</v>
      </c>
      <c r="R187" t="s">
        <v>8315</v>
      </c>
      <c r="S187" s="9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e">
        <f t="shared" si="8"/>
        <v>#DIV/0!</v>
      </c>
      <c r="P188" t="e">
        <f t="shared" si="9"/>
        <v>#DIV/0!</v>
      </c>
      <c r="Q188" t="s">
        <v>8311</v>
      </c>
      <c r="R188" t="s">
        <v>8315</v>
      </c>
      <c r="S188" s="9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625</v>
      </c>
      <c r="P189">
        <f t="shared" si="9"/>
        <v>160</v>
      </c>
      <c r="Q189" t="s">
        <v>8311</v>
      </c>
      <c r="R189" t="s">
        <v>8315</v>
      </c>
      <c r="S189" s="9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e">
        <f t="shared" si="8"/>
        <v>#DIV/0!</v>
      </c>
      <c r="P190" t="e">
        <f t="shared" si="9"/>
        <v>#DIV/0!</v>
      </c>
      <c r="Q190" t="s">
        <v>8311</v>
      </c>
      <c r="R190" t="s">
        <v>8315</v>
      </c>
      <c r="S190" s="9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144927.53623188406</v>
      </c>
      <c r="P191">
        <f t="shared" si="9"/>
        <v>69</v>
      </c>
      <c r="Q191" t="s">
        <v>8311</v>
      </c>
      <c r="R191" t="s">
        <v>8315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24000</v>
      </c>
      <c r="P192">
        <f t="shared" si="9"/>
        <v>50</v>
      </c>
      <c r="Q192" t="s">
        <v>8311</v>
      </c>
      <c r="R192" t="s">
        <v>8315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2000</v>
      </c>
      <c r="P193">
        <f t="shared" si="9"/>
        <v>83.333333333333329</v>
      </c>
      <c r="Q193" t="s">
        <v>8311</v>
      </c>
      <c r="R193" t="s">
        <v>8315</v>
      </c>
      <c r="S193" s="9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5882352.9411764704</v>
      </c>
      <c r="P194">
        <f t="shared" si="9"/>
        <v>5.666666666666667</v>
      </c>
      <c r="Q194" t="s">
        <v>8311</v>
      </c>
      <c r="R194" t="s">
        <v>8315</v>
      </c>
      <c r="S194" s="9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e">
        <f t="shared" ref="O195:O258" si="12">(D195/E195)*100</f>
        <v>#DIV/0!</v>
      </c>
      <c r="P195" t="e">
        <f t="shared" ref="P195:P258" si="13">AVERAGE(E195/L195)</f>
        <v>#DIV/0!</v>
      </c>
      <c r="Q195" t="s">
        <v>8311</v>
      </c>
      <c r="R195" t="s">
        <v>8315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83333.333333333343</v>
      </c>
      <c r="P196">
        <f t="shared" si="13"/>
        <v>1</v>
      </c>
      <c r="Q196" t="s">
        <v>8311</v>
      </c>
      <c r="R196" t="s">
        <v>8315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e">
        <f t="shared" si="12"/>
        <v>#DIV/0!</v>
      </c>
      <c r="P197" t="e">
        <f t="shared" si="13"/>
        <v>#DIV/0!</v>
      </c>
      <c r="Q197" t="s">
        <v>8311</v>
      </c>
      <c r="R197" t="s">
        <v>8315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238.90784982935153</v>
      </c>
      <c r="P198">
        <f t="shared" si="13"/>
        <v>77.10526315789474</v>
      </c>
      <c r="Q198" t="s">
        <v>8311</v>
      </c>
      <c r="R198" t="s">
        <v>8315</v>
      </c>
      <c r="S198" s="9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954.19847328244282</v>
      </c>
      <c r="P199">
        <f t="shared" si="13"/>
        <v>32.75</v>
      </c>
      <c r="Q199" t="s">
        <v>8311</v>
      </c>
      <c r="R199" t="s">
        <v>8315</v>
      </c>
      <c r="S199" s="9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8960.5734767025078</v>
      </c>
      <c r="P200">
        <f t="shared" si="13"/>
        <v>46.5</v>
      </c>
      <c r="Q200" t="s">
        <v>8311</v>
      </c>
      <c r="R200" t="s">
        <v>8315</v>
      </c>
      <c r="S200" s="9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e">
        <f t="shared" si="12"/>
        <v>#DIV/0!</v>
      </c>
      <c r="P201" t="e">
        <f t="shared" si="13"/>
        <v>#DIV/0!</v>
      </c>
      <c r="Q201" t="s">
        <v>8311</v>
      </c>
      <c r="R201" t="s">
        <v>8315</v>
      </c>
      <c r="S201" s="9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381.78867996563901</v>
      </c>
      <c r="P202">
        <f t="shared" si="13"/>
        <v>87.308333333333337</v>
      </c>
      <c r="Q202" t="s">
        <v>8311</v>
      </c>
      <c r="R202" t="s">
        <v>8315</v>
      </c>
      <c r="S202" s="9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171.05263157894737</v>
      </c>
      <c r="P203">
        <f t="shared" si="13"/>
        <v>54.285714285714285</v>
      </c>
      <c r="Q203" t="s">
        <v>8311</v>
      </c>
      <c r="R203" t="s">
        <v>8315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e">
        <f t="shared" si="12"/>
        <v>#DIV/0!</v>
      </c>
      <c r="P204" t="e">
        <f t="shared" si="13"/>
        <v>#DIV/0!</v>
      </c>
      <c r="Q204" t="s">
        <v>8311</v>
      </c>
      <c r="R204" t="s">
        <v>8315</v>
      </c>
      <c r="S204" s="9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335.12064343163541</v>
      </c>
      <c r="P205">
        <f t="shared" si="13"/>
        <v>93.25</v>
      </c>
      <c r="Q205" t="s">
        <v>8311</v>
      </c>
      <c r="R205" t="s">
        <v>8315</v>
      </c>
      <c r="S205" s="9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197.15440475799298</v>
      </c>
      <c r="P206">
        <f t="shared" si="13"/>
        <v>117.68368136117556</v>
      </c>
      <c r="Q206" t="s">
        <v>8311</v>
      </c>
      <c r="R206" t="s">
        <v>8315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615.38461538461547</v>
      </c>
      <c r="P207">
        <f t="shared" si="13"/>
        <v>76.470588235294116</v>
      </c>
      <c r="Q207" t="s">
        <v>8311</v>
      </c>
      <c r="R207" t="s">
        <v>8315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e">
        <f t="shared" si="12"/>
        <v>#DIV/0!</v>
      </c>
      <c r="P208" t="e">
        <f t="shared" si="13"/>
        <v>#DIV/0!</v>
      </c>
      <c r="Q208" t="s">
        <v>8311</v>
      </c>
      <c r="R208" t="s">
        <v>8315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657.27699530516429</v>
      </c>
      <c r="P209">
        <f t="shared" si="13"/>
        <v>163.84615384615384</v>
      </c>
      <c r="Q209" t="s">
        <v>8311</v>
      </c>
      <c r="R209" t="s">
        <v>8315</v>
      </c>
      <c r="S209" s="9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e">
        <f t="shared" si="12"/>
        <v>#DIV/0!</v>
      </c>
      <c r="P210" t="e">
        <f t="shared" si="13"/>
        <v>#DIV/0!</v>
      </c>
      <c r="Q210" t="s">
        <v>8311</v>
      </c>
      <c r="R210" t="s">
        <v>8315</v>
      </c>
      <c r="S210" s="9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e">
        <f t="shared" si="12"/>
        <v>#DIV/0!</v>
      </c>
      <c r="P211" t="e">
        <f t="shared" si="13"/>
        <v>#DIV/0!</v>
      </c>
      <c r="Q211" t="s">
        <v>8311</v>
      </c>
      <c r="R211" t="s">
        <v>8315</v>
      </c>
      <c r="S211" s="9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396.03960396039605</v>
      </c>
      <c r="P212">
        <f t="shared" si="13"/>
        <v>91.818181818181813</v>
      </c>
      <c r="Q212" t="s">
        <v>8311</v>
      </c>
      <c r="R212" t="s">
        <v>8315</v>
      </c>
      <c r="S212" s="9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224.21524663677127</v>
      </c>
      <c r="P213">
        <f t="shared" si="13"/>
        <v>185.83333333333334</v>
      </c>
      <c r="Q213" t="s">
        <v>8311</v>
      </c>
      <c r="R213" t="s">
        <v>8315</v>
      </c>
      <c r="S213" s="9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630000</v>
      </c>
      <c r="P214">
        <f t="shared" si="13"/>
        <v>1</v>
      </c>
      <c r="Q214" t="s">
        <v>8311</v>
      </c>
      <c r="R214" t="s">
        <v>8315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250000</v>
      </c>
      <c r="P215">
        <f t="shared" si="13"/>
        <v>20</v>
      </c>
      <c r="Q215" t="s">
        <v>8311</v>
      </c>
      <c r="R215" t="s">
        <v>8315</v>
      </c>
      <c r="S215" s="9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1250000</v>
      </c>
      <c r="P216">
        <f t="shared" si="13"/>
        <v>1</v>
      </c>
      <c r="Q216" t="s">
        <v>8311</v>
      </c>
      <c r="R216" t="s">
        <v>8315</v>
      </c>
      <c r="S216" s="9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44000</v>
      </c>
      <c r="P217">
        <f t="shared" si="13"/>
        <v>10</v>
      </c>
      <c r="Q217" t="s">
        <v>8311</v>
      </c>
      <c r="R217" t="s">
        <v>8315</v>
      </c>
      <c r="S217" s="9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179.53824200462347</v>
      </c>
      <c r="P218">
        <f t="shared" si="13"/>
        <v>331.53833333333336</v>
      </c>
      <c r="Q218" t="s">
        <v>8311</v>
      </c>
      <c r="R218" t="s">
        <v>8315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837.31055848614255</v>
      </c>
      <c r="P219">
        <f t="shared" si="13"/>
        <v>314.28947368421052</v>
      </c>
      <c r="Q219" t="s">
        <v>8311</v>
      </c>
      <c r="R219" t="s">
        <v>8315</v>
      </c>
      <c r="S219" s="9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5000</v>
      </c>
      <c r="P220">
        <f t="shared" si="13"/>
        <v>100</v>
      </c>
      <c r="Q220" t="s">
        <v>8311</v>
      </c>
      <c r="R220" t="s">
        <v>8315</v>
      </c>
      <c r="S220" s="9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567.21497447532613</v>
      </c>
      <c r="P221">
        <f t="shared" si="13"/>
        <v>115.98684210526316</v>
      </c>
      <c r="Q221" t="s">
        <v>8311</v>
      </c>
      <c r="R221" t="s">
        <v>8315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13888.888888888889</v>
      </c>
      <c r="P222">
        <f t="shared" si="13"/>
        <v>120</v>
      </c>
      <c r="Q222" t="s">
        <v>8311</v>
      </c>
      <c r="R222" t="s">
        <v>8315</v>
      </c>
      <c r="S222" s="9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e">
        <f t="shared" si="12"/>
        <v>#DIV/0!</v>
      </c>
      <c r="P223" t="e">
        <f t="shared" si="13"/>
        <v>#DIV/0!</v>
      </c>
      <c r="Q223" t="s">
        <v>8311</v>
      </c>
      <c r="R223" t="s">
        <v>8315</v>
      </c>
      <c r="S223" s="9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769.23076923076928</v>
      </c>
      <c r="P224">
        <f t="shared" si="13"/>
        <v>65</v>
      </c>
      <c r="Q224" t="s">
        <v>8311</v>
      </c>
      <c r="R224" t="s">
        <v>8315</v>
      </c>
      <c r="S224" s="9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e">
        <f t="shared" si="12"/>
        <v>#DIV/0!</v>
      </c>
      <c r="P225" t="e">
        <f t="shared" si="13"/>
        <v>#DIV/0!</v>
      </c>
      <c r="Q225" t="s">
        <v>8311</v>
      </c>
      <c r="R225" t="s">
        <v>8315</v>
      </c>
      <c r="S225" s="9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e">
        <f t="shared" si="12"/>
        <v>#DIV/0!</v>
      </c>
      <c r="P226" t="e">
        <f t="shared" si="13"/>
        <v>#DIV/0!</v>
      </c>
      <c r="Q226" t="s">
        <v>8311</v>
      </c>
      <c r="R226" t="s">
        <v>8315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e">
        <f t="shared" si="12"/>
        <v>#DIV/0!</v>
      </c>
      <c r="P227" t="e">
        <f t="shared" si="13"/>
        <v>#DIV/0!</v>
      </c>
      <c r="Q227" t="s">
        <v>8311</v>
      </c>
      <c r="R227" t="s">
        <v>8315</v>
      </c>
      <c r="S227" s="9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11600</v>
      </c>
      <c r="P228">
        <f t="shared" si="13"/>
        <v>125</v>
      </c>
      <c r="Q228" t="s">
        <v>8311</v>
      </c>
      <c r="R228" t="s">
        <v>8315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e">
        <f t="shared" si="12"/>
        <v>#DIV/0!</v>
      </c>
      <c r="P229" t="e">
        <f t="shared" si="13"/>
        <v>#DIV/0!</v>
      </c>
      <c r="Q229" t="s">
        <v>8311</v>
      </c>
      <c r="R229" t="s">
        <v>8315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e">
        <f t="shared" si="12"/>
        <v>#DIV/0!</v>
      </c>
      <c r="P230" t="e">
        <f t="shared" si="13"/>
        <v>#DIV/0!</v>
      </c>
      <c r="Q230" t="s">
        <v>8311</v>
      </c>
      <c r="R230" t="s">
        <v>8315</v>
      </c>
      <c r="S230" s="9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e">
        <f t="shared" si="12"/>
        <v>#DIV/0!</v>
      </c>
      <c r="P231" t="e">
        <f t="shared" si="13"/>
        <v>#DIV/0!</v>
      </c>
      <c r="Q231" t="s">
        <v>8311</v>
      </c>
      <c r="R231" t="s">
        <v>8315</v>
      </c>
      <c r="S231" s="9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25000</v>
      </c>
      <c r="P232">
        <f t="shared" si="13"/>
        <v>30</v>
      </c>
      <c r="Q232" t="s">
        <v>8311</v>
      </c>
      <c r="R232" t="s">
        <v>8315</v>
      </c>
      <c r="S232" s="9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e">
        <f t="shared" si="12"/>
        <v>#DIV/0!</v>
      </c>
      <c r="P233" t="e">
        <f t="shared" si="13"/>
        <v>#DIV/0!</v>
      </c>
      <c r="Q233" t="s">
        <v>8311</v>
      </c>
      <c r="R233" t="s">
        <v>8315</v>
      </c>
      <c r="S233" s="9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3636.3636363636365</v>
      </c>
      <c r="P234">
        <f t="shared" si="13"/>
        <v>15.714285714285714</v>
      </c>
      <c r="Q234" t="s">
        <v>8311</v>
      </c>
      <c r="R234" t="s">
        <v>8315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e">
        <f t="shared" si="12"/>
        <v>#DIV/0!</v>
      </c>
      <c r="P235" t="e">
        <f t="shared" si="13"/>
        <v>#DIV/0!</v>
      </c>
      <c r="Q235" t="s">
        <v>8311</v>
      </c>
      <c r="R235" t="s">
        <v>8315</v>
      </c>
      <c r="S235" s="9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249.37655860349128</v>
      </c>
      <c r="P236">
        <f t="shared" si="13"/>
        <v>80.2</v>
      </c>
      <c r="Q236" t="s">
        <v>8311</v>
      </c>
      <c r="R236" t="s">
        <v>8315</v>
      </c>
      <c r="S236" s="9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e">
        <f t="shared" si="12"/>
        <v>#DIV/0!</v>
      </c>
      <c r="P237" t="e">
        <f t="shared" si="13"/>
        <v>#DIV/0!</v>
      </c>
      <c r="Q237" t="s">
        <v>8311</v>
      </c>
      <c r="R237" t="s">
        <v>8315</v>
      </c>
      <c r="S237" s="9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e">
        <f t="shared" si="12"/>
        <v>#DIV/0!</v>
      </c>
      <c r="P238" t="e">
        <f t="shared" si="13"/>
        <v>#DIV/0!</v>
      </c>
      <c r="Q238" t="s">
        <v>8311</v>
      </c>
      <c r="R238" t="s">
        <v>8315</v>
      </c>
      <c r="S238" s="9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30000</v>
      </c>
      <c r="P239">
        <f t="shared" si="13"/>
        <v>50</v>
      </c>
      <c r="Q239" t="s">
        <v>8311</v>
      </c>
      <c r="R239" t="s">
        <v>8315</v>
      </c>
      <c r="S239" s="9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e">
        <f t="shared" si="12"/>
        <v>#DIV/0!</v>
      </c>
      <c r="P240" t="e">
        <f t="shared" si="13"/>
        <v>#DIV/0!</v>
      </c>
      <c r="Q240" t="s">
        <v>8311</v>
      </c>
      <c r="R240" t="s">
        <v>8315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400</v>
      </c>
      <c r="P241">
        <f t="shared" si="13"/>
        <v>50</v>
      </c>
      <c r="Q241" t="s">
        <v>8311</v>
      </c>
      <c r="R241" t="s">
        <v>8315</v>
      </c>
      <c r="S241" s="9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92.90733051225385</v>
      </c>
      <c r="P242">
        <f t="shared" si="13"/>
        <v>117.84759124087591</v>
      </c>
      <c r="Q242" t="s">
        <v>8311</v>
      </c>
      <c r="R242" t="s">
        <v>8316</v>
      </c>
      <c r="S242" s="9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88.780487804878049</v>
      </c>
      <c r="P243">
        <f t="shared" si="13"/>
        <v>109.04255319148936</v>
      </c>
      <c r="Q243" t="s">
        <v>8311</v>
      </c>
      <c r="R243" t="s">
        <v>8316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88.135593220338976</v>
      </c>
      <c r="P244">
        <f t="shared" si="13"/>
        <v>73.019801980198025</v>
      </c>
      <c r="Q244" t="s">
        <v>8311</v>
      </c>
      <c r="R244" t="s">
        <v>8316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97.473487211478485</v>
      </c>
      <c r="P245">
        <f t="shared" si="13"/>
        <v>78.195121951219505</v>
      </c>
      <c r="Q245" t="s">
        <v>8311</v>
      </c>
      <c r="R245" t="s">
        <v>8316</v>
      </c>
      <c r="S245" s="9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87.906567876428483</v>
      </c>
      <c r="P246">
        <f t="shared" si="13"/>
        <v>47.398809523809526</v>
      </c>
      <c r="Q246" t="s">
        <v>8311</v>
      </c>
      <c r="R246" t="s">
        <v>8316</v>
      </c>
      <c r="S246" s="9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96.41342074816815</v>
      </c>
      <c r="P247">
        <f t="shared" si="13"/>
        <v>54.020833333333336</v>
      </c>
      <c r="Q247" t="s">
        <v>8311</v>
      </c>
      <c r="R247" t="s">
        <v>8316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32.73751063969096</v>
      </c>
      <c r="P248">
        <f t="shared" si="13"/>
        <v>68.488789237668158</v>
      </c>
      <c r="Q248" t="s">
        <v>8311</v>
      </c>
      <c r="R248" t="s">
        <v>8316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74.571215510812834</v>
      </c>
      <c r="P249">
        <f t="shared" si="13"/>
        <v>108.14516129032258</v>
      </c>
      <c r="Q249" t="s">
        <v>8311</v>
      </c>
      <c r="R249" t="s">
        <v>8316</v>
      </c>
      <c r="S249" s="9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98.684592432633252</v>
      </c>
      <c r="P250">
        <f t="shared" si="13"/>
        <v>589.95205479452056</v>
      </c>
      <c r="Q250" t="s">
        <v>8311</v>
      </c>
      <c r="R250" t="s">
        <v>8316</v>
      </c>
      <c r="S250" s="9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88.558271342543392</v>
      </c>
      <c r="P251">
        <f t="shared" si="13"/>
        <v>48.051063829787232</v>
      </c>
      <c r="Q251" t="s">
        <v>8311</v>
      </c>
      <c r="R251" t="s">
        <v>8316</v>
      </c>
      <c r="S251" s="9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94.711917916337811</v>
      </c>
      <c r="P252">
        <f t="shared" si="13"/>
        <v>72.482837528604122</v>
      </c>
      <c r="Q252" t="s">
        <v>8311</v>
      </c>
      <c r="R252" t="s">
        <v>8316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79.635949943117183</v>
      </c>
      <c r="P253">
        <f t="shared" si="13"/>
        <v>57.077922077922075</v>
      </c>
      <c r="Q253" t="s">
        <v>8311</v>
      </c>
      <c r="R253" t="s">
        <v>8316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54.182921543129602</v>
      </c>
      <c r="P254">
        <f t="shared" si="13"/>
        <v>85.444444444444443</v>
      </c>
      <c r="Q254" t="s">
        <v>8311</v>
      </c>
      <c r="R254" t="s">
        <v>8316</v>
      </c>
      <c r="S254" s="9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99.272005294506954</v>
      </c>
      <c r="P255">
        <f t="shared" si="13"/>
        <v>215.85714285714286</v>
      </c>
      <c r="Q255" t="s">
        <v>8311</v>
      </c>
      <c r="R255" t="s">
        <v>8316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85.508637441239529</v>
      </c>
      <c r="P256">
        <f t="shared" si="13"/>
        <v>89.38643312101911</v>
      </c>
      <c r="Q256" t="s">
        <v>8311</v>
      </c>
      <c r="R256" t="s">
        <v>8316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93.691515998997502</v>
      </c>
      <c r="P257">
        <f t="shared" si="13"/>
        <v>45.418404255319146</v>
      </c>
      <c r="Q257" t="s">
        <v>8311</v>
      </c>
      <c r="R257" t="s">
        <v>8316</v>
      </c>
      <c r="S257" s="9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71.890726096333566</v>
      </c>
      <c r="P258">
        <f t="shared" si="13"/>
        <v>65.756363636363631</v>
      </c>
      <c r="Q258" t="s">
        <v>8311</v>
      </c>
      <c r="R258" t="s">
        <v>8316</v>
      </c>
      <c r="S258" s="9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(D259/E259)*100</f>
        <v>93.697454133088414</v>
      </c>
      <c r="P259">
        <f t="shared" ref="P259:P322" si="17">AVERAGE(E259/L259)</f>
        <v>66.70405357142856</v>
      </c>
      <c r="Q259" t="s">
        <v>8311</v>
      </c>
      <c r="R259" t="s">
        <v>8316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52.317672909908964</v>
      </c>
      <c r="P260">
        <f t="shared" si="17"/>
        <v>83.345930232558146</v>
      </c>
      <c r="Q260" t="s">
        <v>8311</v>
      </c>
      <c r="R260" t="s">
        <v>8316</v>
      </c>
      <c r="S260" s="9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75.793236858311715</v>
      </c>
      <c r="P261">
        <f t="shared" si="17"/>
        <v>105.04609341825902</v>
      </c>
      <c r="Q261" t="s">
        <v>8311</v>
      </c>
      <c r="R261" t="s">
        <v>8316</v>
      </c>
      <c r="S261" s="9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93.984962406015043</v>
      </c>
      <c r="P262">
        <f t="shared" si="17"/>
        <v>120.90909090909091</v>
      </c>
      <c r="Q262" t="s">
        <v>8311</v>
      </c>
      <c r="R262" t="s">
        <v>8316</v>
      </c>
      <c r="S262" s="9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93.109869646182503</v>
      </c>
      <c r="P263">
        <f t="shared" si="17"/>
        <v>97.63636363636364</v>
      </c>
      <c r="Q263" t="s">
        <v>8311</v>
      </c>
      <c r="R263" t="s">
        <v>8316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41.666666666666671</v>
      </c>
      <c r="P264">
        <f t="shared" si="17"/>
        <v>41.379310344827587</v>
      </c>
      <c r="Q264" t="s">
        <v>8311</v>
      </c>
      <c r="R264" t="s">
        <v>8316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84.687572302014843</v>
      </c>
      <c r="P265">
        <f t="shared" si="17"/>
        <v>30.654485981308412</v>
      </c>
      <c r="Q265" t="s">
        <v>8311</v>
      </c>
      <c r="R265" t="s">
        <v>8316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84.602368866328263</v>
      </c>
      <c r="P266">
        <f t="shared" si="17"/>
        <v>64.945054945054949</v>
      </c>
      <c r="Q266" t="s">
        <v>8311</v>
      </c>
      <c r="R266" t="s">
        <v>8316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90.009000900090001</v>
      </c>
      <c r="P267">
        <f t="shared" si="17"/>
        <v>95.775862068965523</v>
      </c>
      <c r="Q267" t="s">
        <v>8311</v>
      </c>
      <c r="R267" t="s">
        <v>8316</v>
      </c>
      <c r="S267" s="9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68.728522336769757</v>
      </c>
      <c r="P268">
        <f t="shared" si="17"/>
        <v>40.416666666666664</v>
      </c>
      <c r="Q268" t="s">
        <v>8311</v>
      </c>
      <c r="R268" t="s">
        <v>8316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75.971197275217804</v>
      </c>
      <c r="P269">
        <f t="shared" si="17"/>
        <v>78.578424242424248</v>
      </c>
      <c r="Q269" t="s">
        <v>8311</v>
      </c>
      <c r="R269" t="s">
        <v>8316</v>
      </c>
      <c r="S269" s="9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89.766606822262119</v>
      </c>
      <c r="P270">
        <f t="shared" si="17"/>
        <v>50.18018018018018</v>
      </c>
      <c r="Q270" t="s">
        <v>8311</v>
      </c>
      <c r="R270" t="s">
        <v>8316</v>
      </c>
      <c r="S270" s="9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67.919200873549599</v>
      </c>
      <c r="P271">
        <f t="shared" si="17"/>
        <v>92.251735588972423</v>
      </c>
      <c r="Q271" t="s">
        <v>8311</v>
      </c>
      <c r="R271" t="s">
        <v>8316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65.527065527065531</v>
      </c>
      <c r="P272">
        <f t="shared" si="17"/>
        <v>57.540983606557376</v>
      </c>
      <c r="Q272" t="s">
        <v>8311</v>
      </c>
      <c r="R272" t="s">
        <v>8316</v>
      </c>
      <c r="S272" s="9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95.529231944975152</v>
      </c>
      <c r="P273">
        <f t="shared" si="17"/>
        <v>109.42160278745645</v>
      </c>
      <c r="Q273" t="s">
        <v>8311</v>
      </c>
      <c r="R273" t="s">
        <v>8316</v>
      </c>
      <c r="S273" s="9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56.359090063704556</v>
      </c>
      <c r="P274">
        <f t="shared" si="17"/>
        <v>81.892461538461546</v>
      </c>
      <c r="Q274" t="s">
        <v>8311</v>
      </c>
      <c r="R274" t="s">
        <v>8316</v>
      </c>
      <c r="S274" s="9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92.785207811029935</v>
      </c>
      <c r="P275">
        <f t="shared" si="17"/>
        <v>45.667711864406776</v>
      </c>
      <c r="Q275" t="s">
        <v>8311</v>
      </c>
      <c r="R275" t="s">
        <v>8316</v>
      </c>
      <c r="S275" s="9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64.102564102564102</v>
      </c>
      <c r="P276">
        <f t="shared" si="17"/>
        <v>55.221238938053098</v>
      </c>
      <c r="Q276" t="s">
        <v>8311</v>
      </c>
      <c r="R276" t="s">
        <v>8316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92.255177821855256</v>
      </c>
      <c r="P277">
        <f t="shared" si="17"/>
        <v>65.298192771084331</v>
      </c>
      <c r="Q277" t="s">
        <v>8311</v>
      </c>
      <c r="R277" t="s">
        <v>8316</v>
      </c>
      <c r="S277" s="9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67.750677506775077</v>
      </c>
      <c r="P278">
        <f t="shared" si="17"/>
        <v>95.225806451612897</v>
      </c>
      <c r="Q278" t="s">
        <v>8311</v>
      </c>
      <c r="R278" t="s">
        <v>8316</v>
      </c>
      <c r="S278" s="9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90.594859787032391</v>
      </c>
      <c r="P279">
        <f t="shared" si="17"/>
        <v>75.444794952681391</v>
      </c>
      <c r="Q279" t="s">
        <v>8311</v>
      </c>
      <c r="R279" t="s">
        <v>8316</v>
      </c>
      <c r="S279" s="9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66.512292457013359</v>
      </c>
      <c r="P280">
        <f t="shared" si="17"/>
        <v>97.816867469879512</v>
      </c>
      <c r="Q280" t="s">
        <v>8311</v>
      </c>
      <c r="R280" t="s">
        <v>8316</v>
      </c>
      <c r="S280" s="9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63.565398138132103</v>
      </c>
      <c r="P281">
        <f t="shared" si="17"/>
        <v>87.685606557377056</v>
      </c>
      <c r="Q281" t="s">
        <v>8311</v>
      </c>
      <c r="R281" t="s">
        <v>8316</v>
      </c>
      <c r="S281" s="9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64.043447074495347</v>
      </c>
      <c r="P282">
        <f t="shared" si="17"/>
        <v>54.748948106591868</v>
      </c>
      <c r="Q282" t="s">
        <v>8311</v>
      </c>
      <c r="R282" t="s">
        <v>8316</v>
      </c>
      <c r="S282" s="9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82.927241146386194</v>
      </c>
      <c r="P283">
        <f t="shared" si="17"/>
        <v>83.953417721518989</v>
      </c>
      <c r="Q283" t="s">
        <v>8311</v>
      </c>
      <c r="R283" t="s">
        <v>8316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98.825079609091901</v>
      </c>
      <c r="P284">
        <f t="shared" si="17"/>
        <v>254.38547486033519</v>
      </c>
      <c r="Q284" t="s">
        <v>8311</v>
      </c>
      <c r="R284" t="s">
        <v>8316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87.51011835743509</v>
      </c>
      <c r="P285">
        <f t="shared" si="17"/>
        <v>101.8269801980198</v>
      </c>
      <c r="Q285" t="s">
        <v>8311</v>
      </c>
      <c r="R285" t="s">
        <v>8316</v>
      </c>
      <c r="S285" s="9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95.578399855103143</v>
      </c>
      <c r="P286">
        <f t="shared" si="17"/>
        <v>55.066394736842106</v>
      </c>
      <c r="Q286" t="s">
        <v>8311</v>
      </c>
      <c r="R286" t="s">
        <v>8316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43.701504986185647</v>
      </c>
      <c r="P287">
        <f t="shared" si="17"/>
        <v>56.901438721136763</v>
      </c>
      <c r="Q287" t="s">
        <v>8311</v>
      </c>
      <c r="R287" t="s">
        <v>8316</v>
      </c>
      <c r="S287" s="9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91.614242960972334</v>
      </c>
      <c r="P288">
        <f t="shared" si="17"/>
        <v>121.28148148148148</v>
      </c>
      <c r="Q288" t="s">
        <v>8311</v>
      </c>
      <c r="R288" t="s">
        <v>8316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56.721497447532613</v>
      </c>
      <c r="P289">
        <f t="shared" si="17"/>
        <v>91.189655172413794</v>
      </c>
      <c r="Q289" t="s">
        <v>8311</v>
      </c>
      <c r="R289" t="s">
        <v>8316</v>
      </c>
      <c r="S289" s="9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96.889254225970163</v>
      </c>
      <c r="P290">
        <f t="shared" si="17"/>
        <v>115.44812080536913</v>
      </c>
      <c r="Q290" t="s">
        <v>8311</v>
      </c>
      <c r="R290" t="s">
        <v>8316</v>
      </c>
      <c r="S290" s="9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95.401640908223612</v>
      </c>
      <c r="P291">
        <f t="shared" si="17"/>
        <v>67.771551724137936</v>
      </c>
      <c r="Q291" t="s">
        <v>8311</v>
      </c>
      <c r="R291" t="s">
        <v>8316</v>
      </c>
      <c r="S291" s="9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93.73437760373271</v>
      </c>
      <c r="P292">
        <f t="shared" si="17"/>
        <v>28.576190476190476</v>
      </c>
      <c r="Q292" t="s">
        <v>8311</v>
      </c>
      <c r="R292" t="s">
        <v>8316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83.319446758873511</v>
      </c>
      <c r="P293">
        <f t="shared" si="17"/>
        <v>46.8828125</v>
      </c>
      <c r="Q293" t="s">
        <v>8311</v>
      </c>
      <c r="R293" t="s">
        <v>8316</v>
      </c>
      <c r="S293" s="9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98.515438025908253</v>
      </c>
      <c r="P294">
        <f t="shared" si="17"/>
        <v>154.42231237322514</v>
      </c>
      <c r="Q294" t="s">
        <v>8311</v>
      </c>
      <c r="R294" t="s">
        <v>8316</v>
      </c>
      <c r="S294" s="9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98.634294385432469</v>
      </c>
      <c r="P295">
        <f t="shared" si="17"/>
        <v>201.22137404580153</v>
      </c>
      <c r="Q295" t="s">
        <v>8311</v>
      </c>
      <c r="R295" t="s">
        <v>8316</v>
      </c>
      <c r="S295" s="9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8311</v>
      </c>
      <c r="R296" t="s">
        <v>8316</v>
      </c>
      <c r="S296" s="9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75.126332440632169</v>
      </c>
      <c r="P297">
        <f t="shared" si="17"/>
        <v>100.08204511278196</v>
      </c>
      <c r="Q297" t="s">
        <v>8311</v>
      </c>
      <c r="R297" t="s">
        <v>8316</v>
      </c>
      <c r="S297" s="9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84.227407261413234</v>
      </c>
      <c r="P298">
        <f t="shared" si="17"/>
        <v>230.08953488372092</v>
      </c>
      <c r="Q298" t="s">
        <v>8311</v>
      </c>
      <c r="R298" t="s">
        <v>8316</v>
      </c>
      <c r="S298" s="9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99.364069952305243</v>
      </c>
      <c r="P299">
        <f t="shared" si="17"/>
        <v>141.74647887323943</v>
      </c>
      <c r="Q299" t="s">
        <v>8311</v>
      </c>
      <c r="R299" t="s">
        <v>8316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91.800041441161568</v>
      </c>
      <c r="P300">
        <f t="shared" si="17"/>
        <v>56.344351395730705</v>
      </c>
      <c r="Q300" t="s">
        <v>8311</v>
      </c>
      <c r="R300" t="s">
        <v>8316</v>
      </c>
      <c r="S300" s="9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55.880750478478923</v>
      </c>
      <c r="P301">
        <f t="shared" si="17"/>
        <v>73.341188524590166</v>
      </c>
      <c r="Q301" t="s">
        <v>8311</v>
      </c>
      <c r="R301" t="s">
        <v>8316</v>
      </c>
      <c r="S301" s="9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98.306532351106895</v>
      </c>
      <c r="P302">
        <f t="shared" si="17"/>
        <v>85.337785234899329</v>
      </c>
      <c r="Q302" t="s">
        <v>8311</v>
      </c>
      <c r="R302" t="s">
        <v>8316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84.221164778708896</v>
      </c>
      <c r="P303">
        <f t="shared" si="17"/>
        <v>61.496215139442228</v>
      </c>
      <c r="Q303" t="s">
        <v>8311</v>
      </c>
      <c r="R303" t="s">
        <v>8316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99.54210631096953</v>
      </c>
      <c r="P304">
        <f t="shared" si="17"/>
        <v>93.018518518518519</v>
      </c>
      <c r="Q304" t="s">
        <v>8311</v>
      </c>
      <c r="R304" t="s">
        <v>8316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72.744907856450041</v>
      </c>
      <c r="P305">
        <f t="shared" si="17"/>
        <v>50.292682926829265</v>
      </c>
      <c r="Q305" t="s">
        <v>8311</v>
      </c>
      <c r="R305" t="s">
        <v>8316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43.169121381411884</v>
      </c>
      <c r="P306">
        <f t="shared" si="17"/>
        <v>106.43243243243244</v>
      </c>
      <c r="Q306" t="s">
        <v>8311</v>
      </c>
      <c r="R306" t="s">
        <v>8316</v>
      </c>
      <c r="S306" s="9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76.726342710997443</v>
      </c>
      <c r="P307">
        <f t="shared" si="17"/>
        <v>51.719576719576722</v>
      </c>
      <c r="Q307" t="s">
        <v>8311</v>
      </c>
      <c r="R307" t="s">
        <v>8316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34.141345168999656</v>
      </c>
      <c r="P308">
        <f t="shared" si="17"/>
        <v>36.612499999999997</v>
      </c>
      <c r="Q308" t="s">
        <v>8311</v>
      </c>
      <c r="R308" t="s">
        <v>8316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89.832584728460603</v>
      </c>
      <c r="P309">
        <f t="shared" si="17"/>
        <v>42.517361111111114</v>
      </c>
      <c r="Q309" t="s">
        <v>8311</v>
      </c>
      <c r="R309" t="s">
        <v>8316</v>
      </c>
      <c r="S309" s="9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94.726870855699403</v>
      </c>
      <c r="P310">
        <f t="shared" si="17"/>
        <v>62.712871287128714</v>
      </c>
      <c r="Q310" t="s">
        <v>8311</v>
      </c>
      <c r="R310" t="s">
        <v>8316</v>
      </c>
      <c r="S310" s="9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84.072863148061643</v>
      </c>
      <c r="P311">
        <f t="shared" si="17"/>
        <v>89.957983193277315</v>
      </c>
      <c r="Q311" t="s">
        <v>8311</v>
      </c>
      <c r="R311" t="s">
        <v>8316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96.034726156978365</v>
      </c>
      <c r="P312">
        <f t="shared" si="17"/>
        <v>28.924722222222222</v>
      </c>
      <c r="Q312" t="s">
        <v>8311</v>
      </c>
      <c r="R312" t="s">
        <v>8316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96.059956782625434</v>
      </c>
      <c r="P313">
        <f t="shared" si="17"/>
        <v>138.8022</v>
      </c>
      <c r="Q313" t="s">
        <v>8311</v>
      </c>
      <c r="R313" t="s">
        <v>8316</v>
      </c>
      <c r="S313" s="9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89.385474860335194</v>
      </c>
      <c r="P314">
        <f t="shared" si="17"/>
        <v>61.301369863013697</v>
      </c>
      <c r="Q314" t="s">
        <v>8311</v>
      </c>
      <c r="R314" t="s">
        <v>8316</v>
      </c>
      <c r="S314" s="9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95.478798090424036</v>
      </c>
      <c r="P315">
        <f t="shared" si="17"/>
        <v>80.202702702702709</v>
      </c>
      <c r="Q315" t="s">
        <v>8311</v>
      </c>
      <c r="R315" t="s">
        <v>8316</v>
      </c>
      <c r="S315" s="9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25.963910164870828</v>
      </c>
      <c r="P316">
        <f t="shared" si="17"/>
        <v>32.095833333333331</v>
      </c>
      <c r="Q316" t="s">
        <v>8311</v>
      </c>
      <c r="R316" t="s">
        <v>8316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98.767383059418449</v>
      </c>
      <c r="P317">
        <f t="shared" si="17"/>
        <v>200.88888888888889</v>
      </c>
      <c r="Q317" t="s">
        <v>8311</v>
      </c>
      <c r="R317" t="s">
        <v>8316</v>
      </c>
      <c r="S317" s="9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87.894058361654743</v>
      </c>
      <c r="P318">
        <f t="shared" si="17"/>
        <v>108.01265822784811</v>
      </c>
      <c r="Q318" t="s">
        <v>8311</v>
      </c>
      <c r="R318" t="s">
        <v>8316</v>
      </c>
      <c r="S318" s="9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99.203068681591219</v>
      </c>
      <c r="P319">
        <f t="shared" si="17"/>
        <v>95.699367088607602</v>
      </c>
      <c r="Q319" t="s">
        <v>8311</v>
      </c>
      <c r="R319" t="s">
        <v>8316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35.295778624876469</v>
      </c>
      <c r="P320">
        <f t="shared" si="17"/>
        <v>49.880281690140848</v>
      </c>
      <c r="Q320" t="s">
        <v>8311</v>
      </c>
      <c r="R320" t="s">
        <v>8316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88.746893858714941</v>
      </c>
      <c r="P321">
        <f t="shared" si="17"/>
        <v>110.47058823529412</v>
      </c>
      <c r="Q321" t="s">
        <v>8311</v>
      </c>
      <c r="R321" t="s">
        <v>8316</v>
      </c>
      <c r="S321" s="9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93.826233814974671</v>
      </c>
      <c r="P322">
        <f t="shared" si="17"/>
        <v>134.91139240506328</v>
      </c>
      <c r="Q322" t="s">
        <v>8311</v>
      </c>
      <c r="R322" t="s">
        <v>8316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(D323/E323)*100</f>
        <v>97.406211733273963</v>
      </c>
      <c r="P323">
        <f t="shared" ref="P323:P386" si="21">AVERAGE(E323/L323)</f>
        <v>106.62314540059347</v>
      </c>
      <c r="Q323" t="s">
        <v>8311</v>
      </c>
      <c r="R323" t="s">
        <v>8316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92.668099933278967</v>
      </c>
      <c r="P324">
        <f t="shared" si="21"/>
        <v>145.04301075268816</v>
      </c>
      <c r="Q324" t="s">
        <v>8311</v>
      </c>
      <c r="R324" t="s">
        <v>8316</v>
      </c>
      <c r="S324" s="9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81.251880830574791</v>
      </c>
      <c r="P325">
        <f t="shared" si="21"/>
        <v>114.58620689655173</v>
      </c>
      <c r="Q325" t="s">
        <v>8311</v>
      </c>
      <c r="R325" t="s">
        <v>8316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98.425196850393704</v>
      </c>
      <c r="P326">
        <f t="shared" si="21"/>
        <v>105.3170731707317</v>
      </c>
      <c r="Q326" t="s">
        <v>8311</v>
      </c>
      <c r="R326" t="s">
        <v>8316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95.789110693896319</v>
      </c>
      <c r="P327">
        <f t="shared" si="21"/>
        <v>70.921195652173907</v>
      </c>
      <c r="Q327" t="s">
        <v>8311</v>
      </c>
      <c r="R327" t="s">
        <v>8316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88.550638568171593</v>
      </c>
      <c r="P328">
        <f t="shared" si="21"/>
        <v>147.17167680278018</v>
      </c>
      <c r="Q328" t="s">
        <v>8311</v>
      </c>
      <c r="R328" t="s">
        <v>8316</v>
      </c>
      <c r="S328" s="9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73.313782991202345</v>
      </c>
      <c r="P329">
        <f t="shared" si="21"/>
        <v>160.47058823529412</v>
      </c>
      <c r="Q329" t="s">
        <v>8311</v>
      </c>
      <c r="R329" t="s">
        <v>8316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96.511681773961925</v>
      </c>
      <c r="P330">
        <f t="shared" si="21"/>
        <v>156.04578313253012</v>
      </c>
      <c r="Q330" t="s">
        <v>8311</v>
      </c>
      <c r="R330" t="s">
        <v>8316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94.786729857819907</v>
      </c>
      <c r="P331">
        <f t="shared" si="21"/>
        <v>63.17365269461078</v>
      </c>
      <c r="Q331" t="s">
        <v>8311</v>
      </c>
      <c r="R331" t="s">
        <v>8316</v>
      </c>
      <c r="S331" s="9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98.204264870931539</v>
      </c>
      <c r="P332">
        <f t="shared" si="21"/>
        <v>104.82352941176471</v>
      </c>
      <c r="Q332" t="s">
        <v>8311</v>
      </c>
      <c r="R332" t="s">
        <v>8316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93.804230570798737</v>
      </c>
      <c r="P333">
        <f t="shared" si="21"/>
        <v>97.356164383561648</v>
      </c>
      <c r="Q333" t="s">
        <v>8311</v>
      </c>
      <c r="R333" t="s">
        <v>8316</v>
      </c>
      <c r="S333" s="9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88.483829580144231</v>
      </c>
      <c r="P334">
        <f t="shared" si="21"/>
        <v>203.63063063063063</v>
      </c>
      <c r="Q334" t="s">
        <v>8311</v>
      </c>
      <c r="R334" t="s">
        <v>8316</v>
      </c>
      <c r="S334" s="9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79.854664510590723</v>
      </c>
      <c r="P335">
        <f t="shared" si="21"/>
        <v>188.31203007518798</v>
      </c>
      <c r="Q335" t="s">
        <v>8311</v>
      </c>
      <c r="R335" t="s">
        <v>8316</v>
      </c>
      <c r="S335" s="9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98.823994465856316</v>
      </c>
      <c r="P336">
        <f t="shared" si="21"/>
        <v>146.65217391304347</v>
      </c>
      <c r="Q336" t="s">
        <v>8311</v>
      </c>
      <c r="R336" t="s">
        <v>8316</v>
      </c>
      <c r="S336" s="9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97.309673726388084</v>
      </c>
      <c r="P337">
        <f t="shared" si="21"/>
        <v>109.1875</v>
      </c>
      <c r="Q337" t="s">
        <v>8311</v>
      </c>
      <c r="R337" t="s">
        <v>8316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85.587772314615179</v>
      </c>
      <c r="P338">
        <f t="shared" si="21"/>
        <v>59.249046653144013</v>
      </c>
      <c r="Q338" t="s">
        <v>8311</v>
      </c>
      <c r="R338" t="s">
        <v>8316</v>
      </c>
      <c r="S338" s="9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98.845159058335113</v>
      </c>
      <c r="P339">
        <f t="shared" si="21"/>
        <v>97.904838709677421</v>
      </c>
      <c r="Q339" t="s">
        <v>8311</v>
      </c>
      <c r="R339" t="s">
        <v>8316</v>
      </c>
      <c r="S339" s="9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90.798811625153448</v>
      </c>
      <c r="P340">
        <f t="shared" si="21"/>
        <v>70.000169491525426</v>
      </c>
      <c r="Q340" t="s">
        <v>8311</v>
      </c>
      <c r="R340" t="s">
        <v>8316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92.521202775636084</v>
      </c>
      <c r="P341">
        <f t="shared" si="21"/>
        <v>72.865168539325836</v>
      </c>
      <c r="Q341" t="s">
        <v>8311</v>
      </c>
      <c r="R341" t="s">
        <v>8316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79.985374103021172</v>
      </c>
      <c r="P342">
        <f t="shared" si="21"/>
        <v>146.34782608695653</v>
      </c>
      <c r="Q342" t="s">
        <v>8311</v>
      </c>
      <c r="R342" t="s">
        <v>8316</v>
      </c>
      <c r="S342" s="9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93.708165997322624</v>
      </c>
      <c r="P343">
        <f t="shared" si="21"/>
        <v>67.909090909090907</v>
      </c>
      <c r="Q343" t="s">
        <v>8311</v>
      </c>
      <c r="R343" t="s">
        <v>8316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99.634937588675101</v>
      </c>
      <c r="P344">
        <f t="shared" si="21"/>
        <v>169.85083076923075</v>
      </c>
      <c r="Q344" t="s">
        <v>8311</v>
      </c>
      <c r="R344" t="s">
        <v>8316</v>
      </c>
      <c r="S344" s="9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98.011701943800745</v>
      </c>
      <c r="P345">
        <f t="shared" si="21"/>
        <v>58.413339694656486</v>
      </c>
      <c r="Q345" t="s">
        <v>8311</v>
      </c>
      <c r="R345" t="s">
        <v>8316</v>
      </c>
      <c r="S345" s="9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97.958944967541967</v>
      </c>
      <c r="P346">
        <f t="shared" si="21"/>
        <v>119.99298245614035</v>
      </c>
      <c r="Q346" t="s">
        <v>8311</v>
      </c>
      <c r="R346" t="s">
        <v>8316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81.11888111888112</v>
      </c>
      <c r="P347">
        <f t="shared" si="21"/>
        <v>99.860335195530723</v>
      </c>
      <c r="Q347" t="s">
        <v>8311</v>
      </c>
      <c r="R347" t="s">
        <v>8316</v>
      </c>
      <c r="S347" s="9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58.723768092792952</v>
      </c>
      <c r="P348">
        <f t="shared" si="21"/>
        <v>90.579148936170213</v>
      </c>
      <c r="Q348" t="s">
        <v>8311</v>
      </c>
      <c r="R348" t="s">
        <v>8316</v>
      </c>
      <c r="S348" s="9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89.613363144712139</v>
      </c>
      <c r="P349">
        <f t="shared" si="21"/>
        <v>117.77361477572559</v>
      </c>
      <c r="Q349" t="s">
        <v>8311</v>
      </c>
      <c r="R349" t="s">
        <v>8316</v>
      </c>
      <c r="S349" s="9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97.087378640776706</v>
      </c>
      <c r="P350">
        <f t="shared" si="21"/>
        <v>86.554621848739501</v>
      </c>
      <c r="Q350" t="s">
        <v>8311</v>
      </c>
      <c r="R350" t="s">
        <v>8316</v>
      </c>
      <c r="S350" s="9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93.777223294728657</v>
      </c>
      <c r="P351">
        <f t="shared" si="21"/>
        <v>71.899281437125751</v>
      </c>
      <c r="Q351" t="s">
        <v>8311</v>
      </c>
      <c r="R351" t="s">
        <v>8316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87.138375740676182</v>
      </c>
      <c r="P352">
        <f t="shared" si="21"/>
        <v>129.81900452488688</v>
      </c>
      <c r="Q352" t="s">
        <v>8311</v>
      </c>
      <c r="R352" t="s">
        <v>8316</v>
      </c>
      <c r="S352" s="9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78.529194382852921</v>
      </c>
      <c r="P353">
        <f t="shared" si="21"/>
        <v>44.912863070539416</v>
      </c>
      <c r="Q353" t="s">
        <v>8311</v>
      </c>
      <c r="R353" t="s">
        <v>8316</v>
      </c>
      <c r="S353" s="9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85.792724776938911</v>
      </c>
      <c r="P354">
        <f t="shared" si="21"/>
        <v>40.755244755244753</v>
      </c>
      <c r="Q354" t="s">
        <v>8311</v>
      </c>
      <c r="R354" t="s">
        <v>8316</v>
      </c>
      <c r="S354" s="9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92.065607125602227</v>
      </c>
      <c r="P355">
        <f t="shared" si="21"/>
        <v>103.52394779771615</v>
      </c>
      <c r="Q355" t="s">
        <v>8311</v>
      </c>
      <c r="R355" t="s">
        <v>8316</v>
      </c>
      <c r="S355" s="9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96.206706981858161</v>
      </c>
      <c r="P356">
        <f t="shared" si="21"/>
        <v>125.44827586206897</v>
      </c>
      <c r="Q356" t="s">
        <v>8311</v>
      </c>
      <c r="R356" t="s">
        <v>8316</v>
      </c>
      <c r="S356" s="9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86.016220201523723</v>
      </c>
      <c r="P357">
        <f t="shared" si="21"/>
        <v>246.60606060606059</v>
      </c>
      <c r="Q357" t="s">
        <v>8311</v>
      </c>
      <c r="R357" t="s">
        <v>8316</v>
      </c>
      <c r="S357" s="9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97.378189622601084</v>
      </c>
      <c r="P358">
        <f t="shared" si="21"/>
        <v>79.401340206185566</v>
      </c>
      <c r="Q358" t="s">
        <v>8311</v>
      </c>
      <c r="R358" t="s">
        <v>8316</v>
      </c>
      <c r="S358" s="9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57.47126436781609</v>
      </c>
      <c r="P359">
        <f t="shared" si="21"/>
        <v>86.138613861386133</v>
      </c>
      <c r="Q359" t="s">
        <v>8311</v>
      </c>
      <c r="R359" t="s">
        <v>8316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97.004501008846816</v>
      </c>
      <c r="P360">
        <f t="shared" si="21"/>
        <v>193.04868913857678</v>
      </c>
      <c r="Q360" t="s">
        <v>8311</v>
      </c>
      <c r="R360" t="s">
        <v>8316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95.369458128078819</v>
      </c>
      <c r="P361">
        <f t="shared" si="21"/>
        <v>84.023178807947019</v>
      </c>
      <c r="Q361" t="s">
        <v>8311</v>
      </c>
      <c r="R361" t="s">
        <v>8316</v>
      </c>
      <c r="S361" s="9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98.643649815043162</v>
      </c>
      <c r="P362">
        <f t="shared" si="21"/>
        <v>139.82758620689654</v>
      </c>
      <c r="Q362" t="s">
        <v>8311</v>
      </c>
      <c r="R362" t="s">
        <v>8316</v>
      </c>
      <c r="S362" s="9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90.027638485014904</v>
      </c>
      <c r="P363">
        <f t="shared" si="21"/>
        <v>109.82189265536722</v>
      </c>
      <c r="Q363" t="s">
        <v>8311</v>
      </c>
      <c r="R363" t="s">
        <v>8316</v>
      </c>
      <c r="S363" s="9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80.541666666666671</v>
      </c>
      <c r="P364">
        <f t="shared" si="21"/>
        <v>139.53488372093022</v>
      </c>
      <c r="Q364" t="s">
        <v>8311</v>
      </c>
      <c r="R364" t="s">
        <v>8316</v>
      </c>
      <c r="S364" s="9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98.68421052631578</v>
      </c>
      <c r="P365">
        <f t="shared" si="21"/>
        <v>347.84615384615387</v>
      </c>
      <c r="Q365" t="s">
        <v>8311</v>
      </c>
      <c r="R365" t="s">
        <v>8316</v>
      </c>
      <c r="S365" s="9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90.775874366189882</v>
      </c>
      <c r="P366">
        <f t="shared" si="21"/>
        <v>68.24159292035398</v>
      </c>
      <c r="Q366" t="s">
        <v>8311</v>
      </c>
      <c r="R366" t="s">
        <v>8316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96.178507309566555</v>
      </c>
      <c r="P367">
        <f t="shared" si="21"/>
        <v>239.93846153846152</v>
      </c>
      <c r="Q367" t="s">
        <v>8311</v>
      </c>
      <c r="R367" t="s">
        <v>8316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98.701298701298697</v>
      </c>
      <c r="P368">
        <f t="shared" si="21"/>
        <v>287.31343283582089</v>
      </c>
      <c r="Q368" t="s">
        <v>8311</v>
      </c>
      <c r="R368" t="s">
        <v>8316</v>
      </c>
      <c r="S368" s="9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96.75849370247343</v>
      </c>
      <c r="P369">
        <f t="shared" si="21"/>
        <v>86.84882352941176</v>
      </c>
      <c r="Q369" t="s">
        <v>8311</v>
      </c>
      <c r="R369" t="s">
        <v>8316</v>
      </c>
      <c r="S369" s="9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96.05040725372676</v>
      </c>
      <c r="P370">
        <f t="shared" si="21"/>
        <v>81.84905660377359</v>
      </c>
      <c r="Q370" t="s">
        <v>8311</v>
      </c>
      <c r="R370" t="s">
        <v>8316</v>
      </c>
      <c r="S370" s="9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90.780601442433934</v>
      </c>
      <c r="P371">
        <f t="shared" si="21"/>
        <v>42.874970059880241</v>
      </c>
      <c r="Q371" t="s">
        <v>8311</v>
      </c>
      <c r="R371" t="s">
        <v>8316</v>
      </c>
      <c r="S371" s="9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81.95377806916899</v>
      </c>
      <c r="P372">
        <f t="shared" si="21"/>
        <v>709.41860465116281</v>
      </c>
      <c r="Q372" t="s">
        <v>8311</v>
      </c>
      <c r="R372" t="s">
        <v>8316</v>
      </c>
      <c r="S372" s="9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87.589706457697091</v>
      </c>
      <c r="P373">
        <f t="shared" si="21"/>
        <v>161.25517890772127</v>
      </c>
      <c r="Q373" t="s">
        <v>8311</v>
      </c>
      <c r="R373" t="s">
        <v>8316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79.787234042553195</v>
      </c>
      <c r="P374">
        <f t="shared" si="21"/>
        <v>41.777777777777779</v>
      </c>
      <c r="Q374" t="s">
        <v>8311</v>
      </c>
      <c r="R374" t="s">
        <v>8316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93.75</v>
      </c>
      <c r="P375">
        <f t="shared" si="21"/>
        <v>89.887640449438209</v>
      </c>
      <c r="Q375" t="s">
        <v>8311</v>
      </c>
      <c r="R375" t="s">
        <v>8316</v>
      </c>
      <c r="S375" s="9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76.540375047837742</v>
      </c>
      <c r="P376">
        <f t="shared" si="21"/>
        <v>45.051724137931032</v>
      </c>
      <c r="Q376" t="s">
        <v>8311</v>
      </c>
      <c r="R376" t="s">
        <v>8316</v>
      </c>
      <c r="S376" s="9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83.333333333333343</v>
      </c>
      <c r="P377">
        <f t="shared" si="21"/>
        <v>42.857142857142854</v>
      </c>
      <c r="Q377" t="s">
        <v>8311</v>
      </c>
      <c r="R377" t="s">
        <v>8316</v>
      </c>
      <c r="S377" s="9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94.375963020030824</v>
      </c>
      <c r="P378">
        <f t="shared" si="21"/>
        <v>54.083333333333336</v>
      </c>
      <c r="Q378" t="s">
        <v>8311</v>
      </c>
      <c r="R378" t="s">
        <v>8316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87.412587412587413</v>
      </c>
      <c r="P379">
        <f t="shared" si="21"/>
        <v>103.21804511278195</v>
      </c>
      <c r="Q379" t="s">
        <v>8311</v>
      </c>
      <c r="R379" t="s">
        <v>8316</v>
      </c>
      <c r="S379" s="9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89.472114524306591</v>
      </c>
      <c r="P380">
        <f t="shared" si="21"/>
        <v>40.397590361445786</v>
      </c>
      <c r="Q380" t="s">
        <v>8311</v>
      </c>
      <c r="R380" t="s">
        <v>8316</v>
      </c>
      <c r="S380" s="9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86.147484493452779</v>
      </c>
      <c r="P381">
        <f t="shared" si="21"/>
        <v>116.85906040268456</v>
      </c>
      <c r="Q381" t="s">
        <v>8311</v>
      </c>
      <c r="R381" t="s">
        <v>8316</v>
      </c>
      <c r="S381" s="9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70.671378091872796</v>
      </c>
      <c r="P382">
        <f t="shared" si="21"/>
        <v>115.51020408163265</v>
      </c>
      <c r="Q382" t="s">
        <v>8311</v>
      </c>
      <c r="R382" t="s">
        <v>8316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95.483624558388243</v>
      </c>
      <c r="P383">
        <f t="shared" si="21"/>
        <v>104.31274900398407</v>
      </c>
      <c r="Q383" t="s">
        <v>8311</v>
      </c>
      <c r="R383" t="s">
        <v>8316</v>
      </c>
      <c r="S383" s="9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39.087947882736159</v>
      </c>
      <c r="P384">
        <f t="shared" si="21"/>
        <v>69.772727272727266</v>
      </c>
      <c r="Q384" t="s">
        <v>8311</v>
      </c>
      <c r="R384" t="s">
        <v>8316</v>
      </c>
      <c r="S384" s="9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48.377723970944309</v>
      </c>
      <c r="P385">
        <f t="shared" si="21"/>
        <v>43.020833333333336</v>
      </c>
      <c r="Q385" t="s">
        <v>8311</v>
      </c>
      <c r="R385" t="s">
        <v>8316</v>
      </c>
      <c r="S385" s="9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89.20208732884349</v>
      </c>
      <c r="P386">
        <f t="shared" si="21"/>
        <v>58.540469973890339</v>
      </c>
      <c r="Q386" t="s">
        <v>8311</v>
      </c>
      <c r="R386" t="s">
        <v>8316</v>
      </c>
      <c r="S386" s="9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(D387/E387)*100</f>
        <v>94.355645298258196</v>
      </c>
      <c r="P387">
        <f t="shared" ref="P387:P450" si="25">AVERAGE(E387/L387)</f>
        <v>111.79535864978902</v>
      </c>
      <c r="Q387" t="s">
        <v>8311</v>
      </c>
      <c r="R387" t="s">
        <v>8316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99.833610648918466</v>
      </c>
      <c r="P388">
        <f t="shared" si="25"/>
        <v>46.230769230769234</v>
      </c>
      <c r="Q388" t="s">
        <v>8311</v>
      </c>
      <c r="R388" t="s">
        <v>8316</v>
      </c>
      <c r="S388" s="9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46.731270598652166</v>
      </c>
      <c r="P389">
        <f t="shared" si="25"/>
        <v>144.69039145907473</v>
      </c>
      <c r="Q389" t="s">
        <v>8311</v>
      </c>
      <c r="R389" t="s">
        <v>8316</v>
      </c>
      <c r="S389" s="9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79.264426125554849</v>
      </c>
      <c r="P390">
        <f t="shared" si="25"/>
        <v>88.845070422535215</v>
      </c>
      <c r="Q390" t="s">
        <v>8311</v>
      </c>
      <c r="R390" t="s">
        <v>8316</v>
      </c>
      <c r="S390" s="9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55.085653330429999</v>
      </c>
      <c r="P391">
        <f t="shared" si="25"/>
        <v>81.75107284768211</v>
      </c>
      <c r="Q391" t="s">
        <v>8311</v>
      </c>
      <c r="R391" t="s">
        <v>8316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8311</v>
      </c>
      <c r="R392" t="s">
        <v>8316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99.393698439518928</v>
      </c>
      <c r="P393">
        <f t="shared" si="25"/>
        <v>104.25906735751295</v>
      </c>
      <c r="Q393" t="s">
        <v>8311</v>
      </c>
      <c r="R393" t="s">
        <v>8316</v>
      </c>
      <c r="S393" s="9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99.10537311833717</v>
      </c>
      <c r="P394">
        <f t="shared" si="25"/>
        <v>90.616504854368927</v>
      </c>
      <c r="Q394" t="s">
        <v>8311</v>
      </c>
      <c r="R394" t="s">
        <v>8316</v>
      </c>
      <c r="S394" s="9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90.541984318128328</v>
      </c>
      <c r="P395">
        <f t="shared" si="25"/>
        <v>157.33048433048432</v>
      </c>
      <c r="Q395" t="s">
        <v>8311</v>
      </c>
      <c r="R395" t="s">
        <v>8316</v>
      </c>
      <c r="S395" s="9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89.370602776193195</v>
      </c>
      <c r="P396">
        <f t="shared" si="25"/>
        <v>105.18</v>
      </c>
      <c r="Q396" t="s">
        <v>8311</v>
      </c>
      <c r="R396" t="s">
        <v>8316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92.554456728477604</v>
      </c>
      <c r="P397">
        <f t="shared" si="25"/>
        <v>58.719836956521746</v>
      </c>
      <c r="Q397" t="s">
        <v>8311</v>
      </c>
      <c r="R397" t="s">
        <v>8316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93.75</v>
      </c>
      <c r="P398">
        <f t="shared" si="25"/>
        <v>81.632653061224488</v>
      </c>
      <c r="Q398" t="s">
        <v>8311</v>
      </c>
      <c r="R398" t="s">
        <v>8316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96.246137663532977</v>
      </c>
      <c r="P399">
        <f t="shared" si="25"/>
        <v>56.460043668122275</v>
      </c>
      <c r="Q399" t="s">
        <v>8311</v>
      </c>
      <c r="R399" t="s">
        <v>8316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79.897730904442312</v>
      </c>
      <c r="P400">
        <f t="shared" si="25"/>
        <v>140.1044776119403</v>
      </c>
      <c r="Q400" t="s">
        <v>8311</v>
      </c>
      <c r="R400" t="s">
        <v>8316</v>
      </c>
      <c r="S400" s="9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93.628575441224655</v>
      </c>
      <c r="P401">
        <f t="shared" si="25"/>
        <v>224.85263157894738</v>
      </c>
      <c r="Q401" t="s">
        <v>8311</v>
      </c>
      <c r="R401" t="s">
        <v>8316</v>
      </c>
      <c r="S401" s="9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89.045212706751855</v>
      </c>
      <c r="P402">
        <f t="shared" si="25"/>
        <v>181.13306451612902</v>
      </c>
      <c r="Q402" t="s">
        <v>8311</v>
      </c>
      <c r="R402" t="s">
        <v>8316</v>
      </c>
      <c r="S402" s="9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96.32797749778446</v>
      </c>
      <c r="P403">
        <f t="shared" si="25"/>
        <v>711.04109589041093</v>
      </c>
      <c r="Q403" t="s">
        <v>8311</v>
      </c>
      <c r="R403" t="s">
        <v>8316</v>
      </c>
      <c r="S403" s="9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70.596540769502298</v>
      </c>
      <c r="P404">
        <f t="shared" si="25"/>
        <v>65.883720930232556</v>
      </c>
      <c r="Q404" t="s">
        <v>8311</v>
      </c>
      <c r="R404" t="s">
        <v>8316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95.002850085502573</v>
      </c>
      <c r="P405">
        <f t="shared" si="25"/>
        <v>75.185714285714283</v>
      </c>
      <c r="Q405" t="s">
        <v>8311</v>
      </c>
      <c r="R405" t="s">
        <v>8316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97.001274873898353</v>
      </c>
      <c r="P406">
        <f t="shared" si="25"/>
        <v>133.14391143911439</v>
      </c>
      <c r="Q406" t="s">
        <v>8311</v>
      </c>
      <c r="R406" t="s">
        <v>8316</v>
      </c>
      <c r="S406" s="9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92.885375494071141</v>
      </c>
      <c r="P407">
        <f t="shared" si="25"/>
        <v>55.2</v>
      </c>
      <c r="Q407" t="s">
        <v>8311</v>
      </c>
      <c r="R407" t="s">
        <v>8316</v>
      </c>
      <c r="S407" s="9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92.846508142307172</v>
      </c>
      <c r="P408">
        <f t="shared" si="25"/>
        <v>86.163714285714292</v>
      </c>
      <c r="Q408" t="s">
        <v>8311</v>
      </c>
      <c r="R408" t="s">
        <v>8316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98.473658296405702</v>
      </c>
      <c r="P409">
        <f t="shared" si="25"/>
        <v>92.318181818181813</v>
      </c>
      <c r="Q409" t="s">
        <v>8311</v>
      </c>
      <c r="R409" t="s">
        <v>8316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98.582709250015611</v>
      </c>
      <c r="P410">
        <f t="shared" si="25"/>
        <v>160.16473684210527</v>
      </c>
      <c r="Q410" t="s">
        <v>8311</v>
      </c>
      <c r="R410" t="s">
        <v>8316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73.099415204678365</v>
      </c>
      <c r="P411">
        <f t="shared" si="25"/>
        <v>45.6</v>
      </c>
      <c r="Q411" t="s">
        <v>8311</v>
      </c>
      <c r="R411" t="s">
        <v>8316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77.942322681215899</v>
      </c>
      <c r="P412">
        <f t="shared" si="25"/>
        <v>183.28571428571428</v>
      </c>
      <c r="Q412" t="s">
        <v>8311</v>
      </c>
      <c r="R412" t="s">
        <v>8316</v>
      </c>
      <c r="S412" s="9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98.960910440376054</v>
      </c>
      <c r="P413">
        <f t="shared" si="25"/>
        <v>125.78838174273859</v>
      </c>
      <c r="Q413" t="s">
        <v>8311</v>
      </c>
      <c r="R413" t="s">
        <v>8316</v>
      </c>
      <c r="S413" s="9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78.839482812992742</v>
      </c>
      <c r="P414">
        <f t="shared" si="25"/>
        <v>57.654545454545456</v>
      </c>
      <c r="Q414" t="s">
        <v>8311</v>
      </c>
      <c r="R414" t="s">
        <v>8316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95.160211136718459</v>
      </c>
      <c r="P415">
        <f t="shared" si="25"/>
        <v>78.660818713450297</v>
      </c>
      <c r="Q415" t="s">
        <v>8311</v>
      </c>
      <c r="R415" t="s">
        <v>8316</v>
      </c>
      <c r="S415" s="9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97.225141896153033</v>
      </c>
      <c r="P416">
        <f t="shared" si="25"/>
        <v>91.480769230769226</v>
      </c>
      <c r="Q416" t="s">
        <v>8311</v>
      </c>
      <c r="R416" t="s">
        <v>8316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97.897990294113541</v>
      </c>
      <c r="P417">
        <f t="shared" si="25"/>
        <v>68.09809523809524</v>
      </c>
      <c r="Q417" t="s">
        <v>8311</v>
      </c>
      <c r="R417" t="s">
        <v>8316</v>
      </c>
      <c r="S417" s="9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83.18291090278413</v>
      </c>
      <c r="P418">
        <f t="shared" si="25"/>
        <v>48.086800000000004</v>
      </c>
      <c r="Q418" t="s">
        <v>8311</v>
      </c>
      <c r="R418" t="s">
        <v>8316</v>
      </c>
      <c r="S418" s="9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99.752992589777691</v>
      </c>
      <c r="P419">
        <f t="shared" si="25"/>
        <v>202.42307692307693</v>
      </c>
      <c r="Q419" t="s">
        <v>8311</v>
      </c>
      <c r="R419" t="s">
        <v>8316</v>
      </c>
      <c r="S419" s="9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99.370064767988637</v>
      </c>
      <c r="P420">
        <f t="shared" si="25"/>
        <v>216.75</v>
      </c>
      <c r="Q420" t="s">
        <v>8311</v>
      </c>
      <c r="R420" t="s">
        <v>8316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99.564405724953332</v>
      </c>
      <c r="P421">
        <f t="shared" si="25"/>
        <v>110.06849315068493</v>
      </c>
      <c r="Q421" t="s">
        <v>8311</v>
      </c>
      <c r="R421" t="s">
        <v>8316</v>
      </c>
      <c r="S421" s="9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22758.62068965517</v>
      </c>
      <c r="P422">
        <f t="shared" si="25"/>
        <v>4.833333333333333</v>
      </c>
      <c r="Q422" t="s">
        <v>8311</v>
      </c>
      <c r="R422" t="s">
        <v>8317</v>
      </c>
      <c r="S422" s="9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4983.388704318937</v>
      </c>
      <c r="P423">
        <f t="shared" si="25"/>
        <v>50.166666666666664</v>
      </c>
      <c r="Q423" t="s">
        <v>8311</v>
      </c>
      <c r="R423" t="s">
        <v>8317</v>
      </c>
      <c r="S423" s="9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9302.3255813953474</v>
      </c>
      <c r="P424">
        <f t="shared" si="25"/>
        <v>35.833333333333336</v>
      </c>
      <c r="Q424" t="s">
        <v>8311</v>
      </c>
      <c r="R424" t="s">
        <v>8317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13071.895424836601</v>
      </c>
      <c r="P425">
        <f t="shared" si="25"/>
        <v>11.76923076923077</v>
      </c>
      <c r="Q425" t="s">
        <v>8311</v>
      </c>
      <c r="R425" t="s">
        <v>8317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1471.3094654242275</v>
      </c>
      <c r="P426">
        <f t="shared" si="25"/>
        <v>40.78</v>
      </c>
      <c r="Q426" t="s">
        <v>8311</v>
      </c>
      <c r="R426" t="s">
        <v>8317</v>
      </c>
      <c r="S426" s="9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833333.33333333337</v>
      </c>
      <c r="P427">
        <f t="shared" si="25"/>
        <v>3</v>
      </c>
      <c r="Q427" t="s">
        <v>8311</v>
      </c>
      <c r="R427" t="s">
        <v>8317</v>
      </c>
      <c r="S427" s="9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7518.7969924812023</v>
      </c>
      <c r="P428">
        <f t="shared" si="25"/>
        <v>16.625</v>
      </c>
      <c r="Q428" t="s">
        <v>8311</v>
      </c>
      <c r="R428" t="s">
        <v>8317</v>
      </c>
      <c r="S428" s="9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e">
        <f t="shared" si="24"/>
        <v>#DIV/0!</v>
      </c>
      <c r="P429" t="e">
        <f t="shared" si="25"/>
        <v>#DIV/0!</v>
      </c>
      <c r="Q429" t="s">
        <v>8311</v>
      </c>
      <c r="R429" t="s">
        <v>8317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1775.1479289940828</v>
      </c>
      <c r="P430">
        <f t="shared" si="25"/>
        <v>52</v>
      </c>
      <c r="Q430" t="s">
        <v>8311</v>
      </c>
      <c r="R430" t="s">
        <v>8317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e">
        <f t="shared" si="24"/>
        <v>#DIV/0!</v>
      </c>
      <c r="P431" t="e">
        <f t="shared" si="25"/>
        <v>#DIV/0!</v>
      </c>
      <c r="Q431" t="s">
        <v>8311</v>
      </c>
      <c r="R431" t="s">
        <v>8317</v>
      </c>
      <c r="S431" s="9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4166.6666666666661</v>
      </c>
      <c r="P432">
        <f t="shared" si="25"/>
        <v>4.8</v>
      </c>
      <c r="Q432" t="s">
        <v>8311</v>
      </c>
      <c r="R432" t="s">
        <v>8317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722.89156626506031</v>
      </c>
      <c r="P433">
        <f t="shared" si="25"/>
        <v>51.875</v>
      </c>
      <c r="Q433" t="s">
        <v>8311</v>
      </c>
      <c r="R433" t="s">
        <v>8317</v>
      </c>
      <c r="S433" s="9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1052.6315789473686</v>
      </c>
      <c r="P434">
        <f t="shared" si="25"/>
        <v>71.25</v>
      </c>
      <c r="Q434" t="s">
        <v>8311</v>
      </c>
      <c r="R434" t="s">
        <v>8317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e">
        <f t="shared" si="24"/>
        <v>#DIV/0!</v>
      </c>
      <c r="P435" t="e">
        <f t="shared" si="25"/>
        <v>#DIV/0!</v>
      </c>
      <c r="Q435" t="s">
        <v>8311</v>
      </c>
      <c r="R435" t="s">
        <v>8317</v>
      </c>
      <c r="S435" s="9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2000</v>
      </c>
      <c r="P436">
        <f t="shared" si="25"/>
        <v>62.5</v>
      </c>
      <c r="Q436" t="s">
        <v>8311</v>
      </c>
      <c r="R436" t="s">
        <v>8317</v>
      </c>
      <c r="S436" s="9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3666666.6666666665</v>
      </c>
      <c r="P437">
        <f t="shared" si="25"/>
        <v>1</v>
      </c>
      <c r="Q437" t="s">
        <v>8311</v>
      </c>
      <c r="R437" t="s">
        <v>8317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e">
        <f t="shared" si="24"/>
        <v>#DIV/0!</v>
      </c>
      <c r="P438" t="e">
        <f t="shared" si="25"/>
        <v>#DIV/0!</v>
      </c>
      <c r="Q438" t="s">
        <v>8311</v>
      </c>
      <c r="R438" t="s">
        <v>8317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e">
        <f t="shared" si="24"/>
        <v>#DIV/0!</v>
      </c>
      <c r="P439" t="e">
        <f t="shared" si="25"/>
        <v>#DIV/0!</v>
      </c>
      <c r="Q439" t="s">
        <v>8311</v>
      </c>
      <c r="R439" t="s">
        <v>8317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1066.0980810234541</v>
      </c>
      <c r="P440">
        <f t="shared" si="25"/>
        <v>170.54545454545453</v>
      </c>
      <c r="Q440" t="s">
        <v>8311</v>
      </c>
      <c r="R440" t="s">
        <v>8317</v>
      </c>
      <c r="S440" s="9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e">
        <f t="shared" si="24"/>
        <v>#DIV/0!</v>
      </c>
      <c r="P441" t="e">
        <f t="shared" si="25"/>
        <v>#DIV/0!</v>
      </c>
      <c r="Q441" t="s">
        <v>8311</v>
      </c>
      <c r="R441" t="s">
        <v>8317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100000</v>
      </c>
      <c r="P442">
        <f t="shared" si="25"/>
        <v>5</v>
      </c>
      <c r="Q442" t="s">
        <v>8311</v>
      </c>
      <c r="R442" t="s">
        <v>8317</v>
      </c>
      <c r="S442" s="9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e">
        <f t="shared" si="24"/>
        <v>#DIV/0!</v>
      </c>
      <c r="P443" t="e">
        <f t="shared" si="25"/>
        <v>#DIV/0!</v>
      </c>
      <c r="Q443" t="s">
        <v>8311</v>
      </c>
      <c r="R443" t="s">
        <v>8317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254.07263488267824</v>
      </c>
      <c r="P444">
        <f t="shared" si="25"/>
        <v>393.58823529411762</v>
      </c>
      <c r="Q444" t="s">
        <v>8311</v>
      </c>
      <c r="R444" t="s">
        <v>8317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100000</v>
      </c>
      <c r="P445">
        <f t="shared" si="25"/>
        <v>5</v>
      </c>
      <c r="Q445" t="s">
        <v>8311</v>
      </c>
      <c r="R445" t="s">
        <v>8317</v>
      </c>
      <c r="S445" s="9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2000</v>
      </c>
      <c r="P446">
        <f t="shared" si="25"/>
        <v>50</v>
      </c>
      <c r="Q446" t="s">
        <v>8311</v>
      </c>
      <c r="R446" t="s">
        <v>8317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3000000</v>
      </c>
      <c r="P447">
        <f t="shared" si="25"/>
        <v>1</v>
      </c>
      <c r="Q447" t="s">
        <v>8311</v>
      </c>
      <c r="R447" t="s">
        <v>8317</v>
      </c>
      <c r="S447" s="9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1370.757180156658</v>
      </c>
      <c r="P448">
        <f t="shared" si="25"/>
        <v>47.875</v>
      </c>
      <c r="Q448" t="s">
        <v>8311</v>
      </c>
      <c r="R448" t="s">
        <v>8317</v>
      </c>
      <c r="S448" s="9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600000</v>
      </c>
      <c r="P449">
        <f t="shared" si="25"/>
        <v>5</v>
      </c>
      <c r="Q449" t="s">
        <v>8311</v>
      </c>
      <c r="R449" t="s">
        <v>8317</v>
      </c>
      <c r="S449" s="9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3048.4087306426045</v>
      </c>
      <c r="P450">
        <f t="shared" si="25"/>
        <v>20.502500000000001</v>
      </c>
      <c r="Q450" t="s">
        <v>8311</v>
      </c>
      <c r="R450" t="s">
        <v>8317</v>
      </c>
      <c r="S450" s="9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(D451/E451)*100</f>
        <v>4444.4444444444443</v>
      </c>
      <c r="P451">
        <f t="shared" ref="P451:P514" si="29">AVERAGE(E451/L451)</f>
        <v>9</v>
      </c>
      <c r="Q451" t="s">
        <v>8311</v>
      </c>
      <c r="R451" t="s">
        <v>8317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12626.262626262625</v>
      </c>
      <c r="P452">
        <f t="shared" si="29"/>
        <v>56.571428571428569</v>
      </c>
      <c r="Q452" t="s">
        <v>8311</v>
      </c>
      <c r="R452" t="s">
        <v>8317</v>
      </c>
      <c r="S452" s="9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e">
        <f t="shared" si="28"/>
        <v>#DIV/0!</v>
      </c>
      <c r="P453" t="e">
        <f t="shared" si="29"/>
        <v>#DIV/0!</v>
      </c>
      <c r="Q453" t="s">
        <v>8311</v>
      </c>
      <c r="R453" t="s">
        <v>8317</v>
      </c>
      <c r="S453" s="9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156.25</v>
      </c>
      <c r="P454">
        <f t="shared" si="29"/>
        <v>40</v>
      </c>
      <c r="Q454" t="s">
        <v>8311</v>
      </c>
      <c r="R454" t="s">
        <v>8317</v>
      </c>
      <c r="S454" s="9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364903.84615384613</v>
      </c>
      <c r="P455">
        <f t="shared" si="29"/>
        <v>13</v>
      </c>
      <c r="Q455" t="s">
        <v>8311</v>
      </c>
      <c r="R455" t="s">
        <v>8317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12195.121951219513</v>
      </c>
      <c r="P456">
        <f t="shared" si="29"/>
        <v>16.399999999999999</v>
      </c>
      <c r="Q456" t="s">
        <v>8311</v>
      </c>
      <c r="R456" t="s">
        <v>8317</v>
      </c>
      <c r="S456" s="9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144444.44444444444</v>
      </c>
      <c r="P457">
        <f t="shared" si="29"/>
        <v>22.5</v>
      </c>
      <c r="Q457" t="s">
        <v>8311</v>
      </c>
      <c r="R457" t="s">
        <v>8317</v>
      </c>
      <c r="S457" s="9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14570.491803278688</v>
      </c>
      <c r="P458">
        <f t="shared" si="29"/>
        <v>20.333333333333332</v>
      </c>
      <c r="Q458" t="s">
        <v>8311</v>
      </c>
      <c r="R458" t="s">
        <v>8317</v>
      </c>
      <c r="S458" s="9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e">
        <f t="shared" si="28"/>
        <v>#DIV/0!</v>
      </c>
      <c r="P459" t="e">
        <f t="shared" si="29"/>
        <v>#DIV/0!</v>
      </c>
      <c r="Q459" t="s">
        <v>8311</v>
      </c>
      <c r="R459" t="s">
        <v>8317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1218.0267965895248</v>
      </c>
      <c r="P460">
        <f t="shared" si="29"/>
        <v>16.755102040816325</v>
      </c>
      <c r="Q460" t="s">
        <v>8311</v>
      </c>
      <c r="R460" t="s">
        <v>8317</v>
      </c>
      <c r="S460" s="9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156000</v>
      </c>
      <c r="P461">
        <f t="shared" si="29"/>
        <v>25</v>
      </c>
      <c r="Q461" t="s">
        <v>8311</v>
      </c>
      <c r="R461" t="s">
        <v>8317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34000</v>
      </c>
      <c r="P462">
        <f t="shared" si="29"/>
        <v>12.5</v>
      </c>
      <c r="Q462" t="s">
        <v>8311</v>
      </c>
      <c r="R462" t="s">
        <v>8317</v>
      </c>
      <c r="S462" s="9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e">
        <f t="shared" si="28"/>
        <v>#DIV/0!</v>
      </c>
      <c r="P463" t="e">
        <f t="shared" si="29"/>
        <v>#DIV/0!</v>
      </c>
      <c r="Q463" t="s">
        <v>8311</v>
      </c>
      <c r="R463" t="s">
        <v>8317</v>
      </c>
      <c r="S463" s="9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e">
        <f t="shared" si="28"/>
        <v>#DIV/0!</v>
      </c>
      <c r="P464" t="e">
        <f t="shared" si="29"/>
        <v>#DIV/0!</v>
      </c>
      <c r="Q464" t="s">
        <v>8311</v>
      </c>
      <c r="R464" t="s">
        <v>8317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4400</v>
      </c>
      <c r="P465">
        <f t="shared" si="29"/>
        <v>113.63636363636364</v>
      </c>
      <c r="Q465" t="s">
        <v>8311</v>
      </c>
      <c r="R465" t="s">
        <v>8317</v>
      </c>
      <c r="S465" s="9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101000</v>
      </c>
      <c r="P466">
        <f t="shared" si="29"/>
        <v>1</v>
      </c>
      <c r="Q466" t="s">
        <v>8311</v>
      </c>
      <c r="R466" t="s">
        <v>8317</v>
      </c>
      <c r="S466" s="9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371.01449275362319</v>
      </c>
      <c r="P467">
        <f t="shared" si="29"/>
        <v>17.25</v>
      </c>
      <c r="Q467" t="s">
        <v>8311</v>
      </c>
      <c r="R467" t="s">
        <v>8317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13157.894736842103</v>
      </c>
      <c r="P468">
        <f t="shared" si="29"/>
        <v>15.2</v>
      </c>
      <c r="Q468" t="s">
        <v>8311</v>
      </c>
      <c r="R468" t="s">
        <v>8317</v>
      </c>
      <c r="S468" s="9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463.49942062572421</v>
      </c>
      <c r="P469">
        <f t="shared" si="29"/>
        <v>110.64102564102564</v>
      </c>
      <c r="Q469" t="s">
        <v>8311</v>
      </c>
      <c r="R469" t="s">
        <v>8317</v>
      </c>
      <c r="S469" s="9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e">
        <f t="shared" si="28"/>
        <v>#DIV/0!</v>
      </c>
      <c r="P470" t="e">
        <f t="shared" si="29"/>
        <v>#DIV/0!</v>
      </c>
      <c r="Q470" t="s">
        <v>8311</v>
      </c>
      <c r="R470" t="s">
        <v>8317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e">
        <f t="shared" si="28"/>
        <v>#DIV/0!</v>
      </c>
      <c r="P471" t="e">
        <f t="shared" si="29"/>
        <v>#DIV/0!</v>
      </c>
      <c r="Q471" t="s">
        <v>8311</v>
      </c>
      <c r="R471" t="s">
        <v>8317</v>
      </c>
      <c r="S471" s="9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9803.9215686274511</v>
      </c>
      <c r="P472">
        <f t="shared" si="29"/>
        <v>25.5</v>
      </c>
      <c r="Q472" t="s">
        <v>8311</v>
      </c>
      <c r="R472" t="s">
        <v>8317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840.8500229322733</v>
      </c>
      <c r="P473">
        <f t="shared" si="29"/>
        <v>38.476470588235294</v>
      </c>
      <c r="Q473" t="s">
        <v>8311</v>
      </c>
      <c r="R473" t="s">
        <v>8317</v>
      </c>
      <c r="S473" s="9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567.3758865248227</v>
      </c>
      <c r="P474">
        <f t="shared" si="29"/>
        <v>28.2</v>
      </c>
      <c r="Q474" t="s">
        <v>8311</v>
      </c>
      <c r="R474" t="s">
        <v>8317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3484.3205574912895</v>
      </c>
      <c r="P475">
        <f t="shared" si="29"/>
        <v>61.5</v>
      </c>
      <c r="Q475" t="s">
        <v>8311</v>
      </c>
      <c r="R475" t="s">
        <v>8317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330000</v>
      </c>
      <c r="P476">
        <f t="shared" si="29"/>
        <v>1</v>
      </c>
      <c r="Q476" t="s">
        <v>8311</v>
      </c>
      <c r="R476" t="s">
        <v>8317</v>
      </c>
      <c r="S476" s="9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e">
        <f t="shared" si="28"/>
        <v>#DIV/0!</v>
      </c>
      <c r="P477" t="e">
        <f t="shared" si="29"/>
        <v>#DIV/0!</v>
      </c>
      <c r="Q477" t="s">
        <v>8311</v>
      </c>
      <c r="R477" t="s">
        <v>8317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4483.7657110131477</v>
      </c>
      <c r="P478">
        <f t="shared" si="29"/>
        <v>39.569274193548388</v>
      </c>
      <c r="Q478" t="s">
        <v>8311</v>
      </c>
      <c r="R478" t="s">
        <v>8317</v>
      </c>
      <c r="S478" s="9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e">
        <f t="shared" si="28"/>
        <v>#DIV/0!</v>
      </c>
      <c r="P479" t="e">
        <f t="shared" si="29"/>
        <v>#DIV/0!</v>
      </c>
      <c r="Q479" t="s">
        <v>8311</v>
      </c>
      <c r="R479" t="s">
        <v>8317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e">
        <f t="shared" si="28"/>
        <v>#DIV/0!</v>
      </c>
      <c r="P480" t="e">
        <f t="shared" si="29"/>
        <v>#DIV/0!</v>
      </c>
      <c r="Q480" t="s">
        <v>8311</v>
      </c>
      <c r="R480" t="s">
        <v>8317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307.12530712530713</v>
      </c>
      <c r="P481">
        <f t="shared" si="29"/>
        <v>88.8</v>
      </c>
      <c r="Q481" t="s">
        <v>8311</v>
      </c>
      <c r="R481" t="s">
        <v>8317</v>
      </c>
      <c r="S481" s="9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515.19835136527558</v>
      </c>
      <c r="P482">
        <f t="shared" si="29"/>
        <v>55.457142857142856</v>
      </c>
      <c r="Q482" t="s">
        <v>8311</v>
      </c>
      <c r="R482" t="s">
        <v>8317</v>
      </c>
      <c r="S482" s="9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1639.3442622950818</v>
      </c>
      <c r="P483">
        <f t="shared" si="29"/>
        <v>87.142857142857139</v>
      </c>
      <c r="Q483" t="s">
        <v>8311</v>
      </c>
      <c r="R483" t="s">
        <v>8317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100000</v>
      </c>
      <c r="P484">
        <f t="shared" si="29"/>
        <v>10</v>
      </c>
      <c r="Q484" t="s">
        <v>8311</v>
      </c>
      <c r="R484" t="s">
        <v>8317</v>
      </c>
      <c r="S484" s="9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199.20318725099602</v>
      </c>
      <c r="P485">
        <f t="shared" si="29"/>
        <v>51.224489795918366</v>
      </c>
      <c r="Q485" t="s">
        <v>8311</v>
      </c>
      <c r="R485" t="s">
        <v>8317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53691.275167785236</v>
      </c>
      <c r="P486">
        <f t="shared" si="29"/>
        <v>13.545454545454545</v>
      </c>
      <c r="Q486" t="s">
        <v>8311</v>
      </c>
      <c r="R486" t="s">
        <v>8317</v>
      </c>
      <c r="S486" s="9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456.47569876644764</v>
      </c>
      <c r="P487">
        <f t="shared" si="29"/>
        <v>66.520080000000007</v>
      </c>
      <c r="Q487" t="s">
        <v>8311</v>
      </c>
      <c r="R487" t="s">
        <v>8317</v>
      </c>
      <c r="S487" s="9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1100000</v>
      </c>
      <c r="P488">
        <f t="shared" si="29"/>
        <v>50</v>
      </c>
      <c r="Q488" t="s">
        <v>8311</v>
      </c>
      <c r="R488" t="s">
        <v>8317</v>
      </c>
      <c r="S488" s="9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e">
        <f t="shared" si="28"/>
        <v>#DIV/0!</v>
      </c>
      <c r="P489" t="e">
        <f t="shared" si="29"/>
        <v>#DIV/0!</v>
      </c>
      <c r="Q489" t="s">
        <v>8311</v>
      </c>
      <c r="R489" t="s">
        <v>8317</v>
      </c>
      <c r="S489" s="9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e">
        <f t="shared" si="28"/>
        <v>#DIV/0!</v>
      </c>
      <c r="P490" t="e">
        <f t="shared" si="29"/>
        <v>#DIV/0!</v>
      </c>
      <c r="Q490" t="s">
        <v>8311</v>
      </c>
      <c r="R490" t="s">
        <v>8317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34882.325581395351</v>
      </c>
      <c r="P491">
        <f t="shared" si="29"/>
        <v>71.666666666666671</v>
      </c>
      <c r="Q491" t="s">
        <v>8311</v>
      </c>
      <c r="R491" t="s">
        <v>8317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e">
        <f t="shared" si="28"/>
        <v>#DIV/0!</v>
      </c>
      <c r="P492" t="e">
        <f t="shared" si="29"/>
        <v>#DIV/0!</v>
      </c>
      <c r="Q492" t="s">
        <v>8311</v>
      </c>
      <c r="R492" t="s">
        <v>8317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e">
        <f t="shared" si="28"/>
        <v>#DIV/0!</v>
      </c>
      <c r="P493" t="e">
        <f t="shared" si="29"/>
        <v>#DIV/0!</v>
      </c>
      <c r="Q493" t="s">
        <v>8311</v>
      </c>
      <c r="R493" t="s">
        <v>8317</v>
      </c>
      <c r="S493" s="9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e">
        <f t="shared" si="28"/>
        <v>#DIV/0!</v>
      </c>
      <c r="P494" t="e">
        <f t="shared" si="29"/>
        <v>#DIV/0!</v>
      </c>
      <c r="Q494" t="s">
        <v>8311</v>
      </c>
      <c r="R494" t="s">
        <v>8317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e">
        <f t="shared" si="28"/>
        <v>#DIV/0!</v>
      </c>
      <c r="P495" t="e">
        <f t="shared" si="29"/>
        <v>#DIV/0!</v>
      </c>
      <c r="Q495" t="s">
        <v>8311</v>
      </c>
      <c r="R495" t="s">
        <v>8317</v>
      </c>
      <c r="S495" s="9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64516.129032258061</v>
      </c>
      <c r="P496">
        <f t="shared" si="29"/>
        <v>10.333333333333334</v>
      </c>
      <c r="Q496" t="s">
        <v>8311</v>
      </c>
      <c r="R496" t="s">
        <v>8317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e">
        <f t="shared" si="28"/>
        <v>#DIV/0!</v>
      </c>
      <c r="P497" t="e">
        <f t="shared" si="29"/>
        <v>#DIV/0!</v>
      </c>
      <c r="Q497" t="s">
        <v>8311</v>
      </c>
      <c r="R497" t="s">
        <v>8317</v>
      </c>
      <c r="S497" s="9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6000000</v>
      </c>
      <c r="P498">
        <f t="shared" si="29"/>
        <v>1</v>
      </c>
      <c r="Q498" t="s">
        <v>8311</v>
      </c>
      <c r="R498" t="s">
        <v>8317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14933.333333333334</v>
      </c>
      <c r="P499">
        <f t="shared" si="29"/>
        <v>10</v>
      </c>
      <c r="Q499" t="s">
        <v>8311</v>
      </c>
      <c r="R499" t="s">
        <v>8317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2174.615898463594</v>
      </c>
      <c r="P500">
        <f t="shared" si="29"/>
        <v>136.09090909090909</v>
      </c>
      <c r="Q500" t="s">
        <v>8311</v>
      </c>
      <c r="R500" t="s">
        <v>8317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1047.1204188481674</v>
      </c>
      <c r="P501">
        <f t="shared" si="29"/>
        <v>73.461538461538467</v>
      </c>
      <c r="Q501" t="s">
        <v>8311</v>
      </c>
      <c r="R501" t="s">
        <v>8317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3023.2558139534885</v>
      </c>
      <c r="P502">
        <f t="shared" si="29"/>
        <v>53.75</v>
      </c>
      <c r="Q502" t="s">
        <v>8311</v>
      </c>
      <c r="R502" t="s">
        <v>8317</v>
      </c>
      <c r="S502" s="9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e">
        <f t="shared" si="28"/>
        <v>#DIV/0!</v>
      </c>
      <c r="P503" t="e">
        <f t="shared" si="29"/>
        <v>#DIV/0!</v>
      </c>
      <c r="Q503" t="s">
        <v>8311</v>
      </c>
      <c r="R503" t="s">
        <v>8317</v>
      </c>
      <c r="S503" s="9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8695.652173913044</v>
      </c>
      <c r="P504">
        <f t="shared" si="29"/>
        <v>57.5</v>
      </c>
      <c r="Q504" t="s">
        <v>8311</v>
      </c>
      <c r="R504" t="s">
        <v>8317</v>
      </c>
      <c r="S504" s="9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5701.7543859649122</v>
      </c>
      <c r="P505">
        <f t="shared" si="29"/>
        <v>12.666666666666666</v>
      </c>
      <c r="Q505" t="s">
        <v>8311</v>
      </c>
      <c r="R505" t="s">
        <v>8317</v>
      </c>
      <c r="S505" s="9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7313.4328358208959</v>
      </c>
      <c r="P506">
        <f t="shared" si="29"/>
        <v>67</v>
      </c>
      <c r="Q506" t="s">
        <v>8311</v>
      </c>
      <c r="R506" t="s">
        <v>8317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23076.923076923078</v>
      </c>
      <c r="P507">
        <f t="shared" si="29"/>
        <v>3.7142857142857144</v>
      </c>
      <c r="Q507" t="s">
        <v>8311</v>
      </c>
      <c r="R507" t="s">
        <v>8317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80000</v>
      </c>
      <c r="P508">
        <f t="shared" si="29"/>
        <v>250</v>
      </c>
      <c r="Q508" t="s">
        <v>8311</v>
      </c>
      <c r="R508" t="s">
        <v>8317</v>
      </c>
      <c r="S508" s="9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3125</v>
      </c>
      <c r="P509">
        <f t="shared" si="29"/>
        <v>64</v>
      </c>
      <c r="Q509" t="s">
        <v>8311</v>
      </c>
      <c r="R509" t="s">
        <v>8317</v>
      </c>
      <c r="S509" s="9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12500</v>
      </c>
      <c r="P510">
        <f t="shared" si="29"/>
        <v>133.33333333333334</v>
      </c>
      <c r="Q510" t="s">
        <v>8311</v>
      </c>
      <c r="R510" t="s">
        <v>8317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50000</v>
      </c>
      <c r="P511">
        <f t="shared" si="29"/>
        <v>10</v>
      </c>
      <c r="Q511" t="s">
        <v>8311</v>
      </c>
      <c r="R511" t="s">
        <v>8317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e">
        <f t="shared" si="28"/>
        <v>#DIV/0!</v>
      </c>
      <c r="P512" t="e">
        <f t="shared" si="29"/>
        <v>#DIV/0!</v>
      </c>
      <c r="Q512" t="s">
        <v>8311</v>
      </c>
      <c r="R512" t="s">
        <v>8317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3333.3333333333335</v>
      </c>
      <c r="P513">
        <f t="shared" si="29"/>
        <v>30</v>
      </c>
      <c r="Q513" t="s">
        <v>8311</v>
      </c>
      <c r="R513" t="s">
        <v>8317</v>
      </c>
      <c r="S513" s="9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72727.272727272721</v>
      </c>
      <c r="P514">
        <f t="shared" si="29"/>
        <v>5.5</v>
      </c>
      <c r="Q514" t="s">
        <v>8311</v>
      </c>
      <c r="R514" t="s">
        <v>8317</v>
      </c>
      <c r="S514" s="9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(D515/E515)*100</f>
        <v>718.1844297615628</v>
      </c>
      <c r="P515">
        <f t="shared" ref="P515:P578" si="33">AVERAGE(E515/L515)</f>
        <v>102.38235294117646</v>
      </c>
      <c r="Q515" t="s">
        <v>8311</v>
      </c>
      <c r="R515" t="s">
        <v>8317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3000</v>
      </c>
      <c r="P516">
        <f t="shared" si="33"/>
        <v>16.666666666666668</v>
      </c>
      <c r="Q516" t="s">
        <v>8311</v>
      </c>
      <c r="R516" t="s">
        <v>8317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393.49316457750194</v>
      </c>
      <c r="P517">
        <f t="shared" si="33"/>
        <v>725.02941176470586</v>
      </c>
      <c r="Q517" t="s">
        <v>8311</v>
      </c>
      <c r="R517" t="s">
        <v>8317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e">
        <f t="shared" si="32"/>
        <v>#DIV/0!</v>
      </c>
      <c r="P518" t="e">
        <f t="shared" si="33"/>
        <v>#DIV/0!</v>
      </c>
      <c r="Q518" t="s">
        <v>8311</v>
      </c>
      <c r="R518" t="s">
        <v>8317</v>
      </c>
      <c r="S518" s="9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7317.0731707317073</v>
      </c>
      <c r="P519">
        <f t="shared" si="33"/>
        <v>68.333333333333329</v>
      </c>
      <c r="Q519" t="s">
        <v>8311</v>
      </c>
      <c r="R519" t="s">
        <v>8317</v>
      </c>
      <c r="S519" s="9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e">
        <f t="shared" si="32"/>
        <v>#DIV/0!</v>
      </c>
      <c r="P520" t="e">
        <f t="shared" si="33"/>
        <v>#DIV/0!</v>
      </c>
      <c r="Q520" t="s">
        <v>8311</v>
      </c>
      <c r="R520" t="s">
        <v>8317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437.03568827385288</v>
      </c>
      <c r="P521">
        <f t="shared" si="33"/>
        <v>39.228571428571428</v>
      </c>
      <c r="Q521" t="s">
        <v>8311</v>
      </c>
      <c r="R521" t="s">
        <v>8317</v>
      </c>
      <c r="S521" s="9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97.943192948090115</v>
      </c>
      <c r="P522">
        <f t="shared" si="33"/>
        <v>150.14705882352942</v>
      </c>
      <c r="Q522" t="s">
        <v>8318</v>
      </c>
      <c r="R522" t="s">
        <v>8319</v>
      </c>
      <c r="S522" s="9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95.565749235474001</v>
      </c>
      <c r="P523">
        <f t="shared" si="33"/>
        <v>93.428571428571431</v>
      </c>
      <c r="Q523" t="s">
        <v>8318</v>
      </c>
      <c r="R523" t="s">
        <v>8319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87.20930232558139</v>
      </c>
      <c r="P524">
        <f t="shared" si="33"/>
        <v>110.96774193548387</v>
      </c>
      <c r="Q524" t="s">
        <v>8318</v>
      </c>
      <c r="R524" t="s">
        <v>8319</v>
      </c>
      <c r="S524" s="9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82.91873963515755</v>
      </c>
      <c r="P525">
        <f t="shared" si="33"/>
        <v>71.785714285714292</v>
      </c>
      <c r="Q525" t="s">
        <v>8318</v>
      </c>
      <c r="R525" t="s">
        <v>8319</v>
      </c>
      <c r="S525" s="9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92.019297761301928</v>
      </c>
      <c r="P526">
        <f t="shared" si="33"/>
        <v>29.258076923076924</v>
      </c>
      <c r="Q526" t="s">
        <v>8318</v>
      </c>
      <c r="R526" t="s">
        <v>8319</v>
      </c>
      <c r="S526" s="9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87.719298245614027</v>
      </c>
      <c r="P528">
        <f t="shared" si="33"/>
        <v>74.347826086956516</v>
      </c>
      <c r="Q528" t="s">
        <v>8318</v>
      </c>
      <c r="R528" t="s">
        <v>8319</v>
      </c>
      <c r="S528" s="9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99.157164105106602</v>
      </c>
      <c r="P529">
        <f t="shared" si="33"/>
        <v>63.829113924050631</v>
      </c>
      <c r="Q529" t="s">
        <v>8318</v>
      </c>
      <c r="R529" t="s">
        <v>8319</v>
      </c>
      <c r="S529" s="9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86.46616541353383</v>
      </c>
      <c r="P530">
        <f t="shared" si="33"/>
        <v>44.333333333333336</v>
      </c>
      <c r="Q530" t="s">
        <v>8318</v>
      </c>
      <c r="R530" t="s">
        <v>8319</v>
      </c>
      <c r="S530" s="9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76.677316293929707</v>
      </c>
      <c r="P531">
        <f t="shared" si="33"/>
        <v>86.944444444444443</v>
      </c>
      <c r="Q531" t="s">
        <v>8318</v>
      </c>
      <c r="R531" t="s">
        <v>8319</v>
      </c>
      <c r="S531" s="9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92.779291553133518</v>
      </c>
      <c r="P532">
        <f t="shared" si="33"/>
        <v>126.55172413793103</v>
      </c>
      <c r="Q532" t="s">
        <v>8318</v>
      </c>
      <c r="R532" t="s">
        <v>8319</v>
      </c>
      <c r="S532" s="9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8318</v>
      </c>
      <c r="R533" t="s">
        <v>8319</v>
      </c>
      <c r="S533" s="9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81.135902636916839</v>
      </c>
      <c r="P534">
        <f t="shared" si="33"/>
        <v>71.242774566473983</v>
      </c>
      <c r="Q534" t="s">
        <v>8318</v>
      </c>
      <c r="R534" t="s">
        <v>8319</v>
      </c>
      <c r="S534" s="9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99.800399201596804</v>
      </c>
      <c r="P535">
        <f t="shared" si="33"/>
        <v>117.88235294117646</v>
      </c>
      <c r="Q535" t="s">
        <v>8318</v>
      </c>
      <c r="R535" t="s">
        <v>8319</v>
      </c>
      <c r="S535" s="9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95.541401273885356</v>
      </c>
      <c r="P536">
        <f t="shared" si="33"/>
        <v>327.08333333333331</v>
      </c>
      <c r="Q536" t="s">
        <v>8318</v>
      </c>
      <c r="R536" t="s">
        <v>8319</v>
      </c>
      <c r="S536" s="9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97.560975609756099</v>
      </c>
      <c r="P537">
        <f t="shared" si="33"/>
        <v>34.745762711864408</v>
      </c>
      <c r="Q537" t="s">
        <v>8318</v>
      </c>
      <c r="R537" t="s">
        <v>8319</v>
      </c>
      <c r="S537" s="9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84.561178731582316</v>
      </c>
      <c r="P538">
        <f t="shared" si="33"/>
        <v>100.06410256410257</v>
      </c>
      <c r="Q538" t="s">
        <v>8318</v>
      </c>
      <c r="R538" t="s">
        <v>8319</v>
      </c>
      <c r="S538" s="9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82.987551867219921</v>
      </c>
      <c r="P539">
        <f t="shared" si="33"/>
        <v>40.847457627118644</v>
      </c>
      <c r="Q539" t="s">
        <v>8318</v>
      </c>
      <c r="R539" t="s">
        <v>8319</v>
      </c>
      <c r="S539" s="9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33.06659612459493</v>
      </c>
      <c r="P540">
        <f t="shared" si="33"/>
        <v>252.01666666666668</v>
      </c>
      <c r="Q540" t="s">
        <v>8318</v>
      </c>
      <c r="R540" t="s">
        <v>8319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99.360120821906918</v>
      </c>
      <c r="P541">
        <f t="shared" si="33"/>
        <v>25.161000000000001</v>
      </c>
      <c r="Q541" t="s">
        <v>8318</v>
      </c>
      <c r="R541" t="s">
        <v>8319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1500000</v>
      </c>
      <c r="P542">
        <f t="shared" si="33"/>
        <v>1</v>
      </c>
      <c r="Q542" t="s">
        <v>8320</v>
      </c>
      <c r="R542" t="s">
        <v>8321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18000</v>
      </c>
      <c r="P543">
        <f t="shared" si="33"/>
        <v>25</v>
      </c>
      <c r="Q543" t="s">
        <v>8320</v>
      </c>
      <c r="R543" t="s">
        <v>8321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25000000</v>
      </c>
      <c r="P544">
        <f t="shared" si="33"/>
        <v>1</v>
      </c>
      <c r="Q544" t="s">
        <v>8320</v>
      </c>
      <c r="R544" t="s">
        <v>8321</v>
      </c>
      <c r="S544" s="9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31428.571428571428</v>
      </c>
      <c r="P545">
        <f t="shared" si="33"/>
        <v>35</v>
      </c>
      <c r="Q545" t="s">
        <v>8320</v>
      </c>
      <c r="R545" t="s">
        <v>8321</v>
      </c>
      <c r="S545" s="9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8333.3333333333321</v>
      </c>
      <c r="P546">
        <f t="shared" si="33"/>
        <v>3</v>
      </c>
      <c r="Q546" t="s">
        <v>8320</v>
      </c>
      <c r="R546" t="s">
        <v>8321</v>
      </c>
      <c r="S546" s="9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365.1767455448437</v>
      </c>
      <c r="P547">
        <f t="shared" si="33"/>
        <v>402.70588235294116</v>
      </c>
      <c r="Q547" t="s">
        <v>8320</v>
      </c>
      <c r="R547" t="s">
        <v>8321</v>
      </c>
      <c r="S547" s="9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115384.61538461538</v>
      </c>
      <c r="P548">
        <f t="shared" si="33"/>
        <v>26</v>
      </c>
      <c r="Q548" t="s">
        <v>8320</v>
      </c>
      <c r="R548" t="s">
        <v>8321</v>
      </c>
      <c r="S548" s="9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e">
        <f t="shared" si="32"/>
        <v>#DIV/0!</v>
      </c>
      <c r="P549" t="e">
        <f t="shared" si="33"/>
        <v>#DIV/0!</v>
      </c>
      <c r="Q549" t="s">
        <v>8320</v>
      </c>
      <c r="R549" t="s">
        <v>8321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111111.11111111111</v>
      </c>
      <c r="P550">
        <f t="shared" si="33"/>
        <v>9</v>
      </c>
      <c r="Q550" t="s">
        <v>8320</v>
      </c>
      <c r="R550" t="s">
        <v>8321</v>
      </c>
      <c r="S550" s="9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3676.4705882352941</v>
      </c>
      <c r="P551">
        <f t="shared" si="33"/>
        <v>8.5</v>
      </c>
      <c r="Q551" t="s">
        <v>8320</v>
      </c>
      <c r="R551" t="s">
        <v>8321</v>
      </c>
      <c r="S551" s="9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14285.714285714286</v>
      </c>
      <c r="P552">
        <f t="shared" si="33"/>
        <v>8.75</v>
      </c>
      <c r="Q552" t="s">
        <v>8320</v>
      </c>
      <c r="R552" t="s">
        <v>8321</v>
      </c>
      <c r="S552" s="9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1983.6022216344884</v>
      </c>
      <c r="P553">
        <f t="shared" si="33"/>
        <v>135.03571428571428</v>
      </c>
      <c r="Q553" t="s">
        <v>8320</v>
      </c>
      <c r="R553" t="s">
        <v>8321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e">
        <f t="shared" si="32"/>
        <v>#DIV/0!</v>
      </c>
      <c r="P554" t="e">
        <f t="shared" si="33"/>
        <v>#DIV/0!</v>
      </c>
      <c r="Q554" t="s">
        <v>8320</v>
      </c>
      <c r="R554" t="s">
        <v>8321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20325.203252032519</v>
      </c>
      <c r="P555">
        <f t="shared" si="33"/>
        <v>20.5</v>
      </c>
      <c r="Q555" t="s">
        <v>8320</v>
      </c>
      <c r="R555" t="s">
        <v>8321</v>
      </c>
      <c r="S555" s="9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273.30508474576271</v>
      </c>
      <c r="P556">
        <f t="shared" si="33"/>
        <v>64.36363636363636</v>
      </c>
      <c r="Q556" t="s">
        <v>8320</v>
      </c>
      <c r="R556" t="s">
        <v>8321</v>
      </c>
      <c r="S556" s="9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e">
        <f t="shared" si="32"/>
        <v>#DIV/0!</v>
      </c>
      <c r="P557" t="e">
        <f t="shared" si="33"/>
        <v>#DIV/0!</v>
      </c>
      <c r="Q557" t="s">
        <v>8320</v>
      </c>
      <c r="R557" t="s">
        <v>8321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4000</v>
      </c>
      <c r="P558">
        <f t="shared" si="33"/>
        <v>200</v>
      </c>
      <c r="Q558" t="s">
        <v>8320</v>
      </c>
      <c r="R558" t="s">
        <v>8321</v>
      </c>
      <c r="S558" s="9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10980.966325036603</v>
      </c>
      <c r="P559">
        <f t="shared" si="33"/>
        <v>68.3</v>
      </c>
      <c r="Q559" t="s">
        <v>8320</v>
      </c>
      <c r="R559" t="s">
        <v>8321</v>
      </c>
      <c r="S559" s="9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e">
        <f t="shared" si="32"/>
        <v>#DIV/0!</v>
      </c>
      <c r="P560" t="e">
        <f t="shared" si="33"/>
        <v>#DIV/0!</v>
      </c>
      <c r="Q560" t="s">
        <v>8320</v>
      </c>
      <c r="R560" t="s">
        <v>8321</v>
      </c>
      <c r="S560" s="9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480000</v>
      </c>
      <c r="P561">
        <f t="shared" si="33"/>
        <v>50</v>
      </c>
      <c r="Q561" t="s">
        <v>8320</v>
      </c>
      <c r="R561" t="s">
        <v>8321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833333.33333333337</v>
      </c>
      <c r="P562">
        <f t="shared" si="33"/>
        <v>4</v>
      </c>
      <c r="Q562" t="s">
        <v>8320</v>
      </c>
      <c r="R562" t="s">
        <v>8321</v>
      </c>
      <c r="S562" s="9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27272.727272727276</v>
      </c>
      <c r="P563">
        <f t="shared" si="33"/>
        <v>27.5</v>
      </c>
      <c r="Q563" t="s">
        <v>8320</v>
      </c>
      <c r="R563" t="s">
        <v>8321</v>
      </c>
      <c r="S563" s="9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e">
        <f t="shared" si="32"/>
        <v>#DIV/0!</v>
      </c>
      <c r="P564" t="e">
        <f t="shared" si="33"/>
        <v>#DIV/0!</v>
      </c>
      <c r="Q564" t="s">
        <v>8320</v>
      </c>
      <c r="R564" t="s">
        <v>8321</v>
      </c>
      <c r="S564" s="9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110294.11764705883</v>
      </c>
      <c r="P565">
        <f t="shared" si="33"/>
        <v>34</v>
      </c>
      <c r="Q565" t="s">
        <v>8320</v>
      </c>
      <c r="R565" t="s">
        <v>8321</v>
      </c>
      <c r="S565" s="9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1800000</v>
      </c>
      <c r="P566">
        <f t="shared" si="33"/>
        <v>1</v>
      </c>
      <c r="Q566" t="s">
        <v>8320</v>
      </c>
      <c r="R566" t="s">
        <v>8321</v>
      </c>
      <c r="S566" s="9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e">
        <f t="shared" si="32"/>
        <v>#DIV/0!</v>
      </c>
      <c r="P567" t="e">
        <f t="shared" si="33"/>
        <v>#DIV/0!</v>
      </c>
      <c r="Q567" t="s">
        <v>8320</v>
      </c>
      <c r="R567" t="s">
        <v>8321</v>
      </c>
      <c r="S567" s="9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500000</v>
      </c>
      <c r="P568">
        <f t="shared" si="33"/>
        <v>1</v>
      </c>
      <c r="Q568" t="s">
        <v>8320</v>
      </c>
      <c r="R568" t="s">
        <v>8321</v>
      </c>
      <c r="S568" s="9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e">
        <f t="shared" si="32"/>
        <v>#DIV/0!</v>
      </c>
      <c r="P569" t="e">
        <f t="shared" si="33"/>
        <v>#DIV/0!</v>
      </c>
      <c r="Q569" t="s">
        <v>8320</v>
      </c>
      <c r="R569" t="s">
        <v>8321</v>
      </c>
      <c r="S569" s="9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10000</v>
      </c>
      <c r="P570">
        <f t="shared" si="33"/>
        <v>49</v>
      </c>
      <c r="Q570" t="s">
        <v>8320</v>
      </c>
      <c r="R570" t="s">
        <v>8321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12500</v>
      </c>
      <c r="P571">
        <f t="shared" si="33"/>
        <v>20</v>
      </c>
      <c r="Q571" t="s">
        <v>8320</v>
      </c>
      <c r="R571" t="s">
        <v>8321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59859.15492957746</v>
      </c>
      <c r="P572">
        <f t="shared" si="33"/>
        <v>142</v>
      </c>
      <c r="Q572" t="s">
        <v>8320</v>
      </c>
      <c r="R572" t="s">
        <v>8321</v>
      </c>
      <c r="S572" s="9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23584.905660377361</v>
      </c>
      <c r="P573">
        <f t="shared" si="33"/>
        <v>53</v>
      </c>
      <c r="Q573" t="s">
        <v>8320</v>
      </c>
      <c r="R573" t="s">
        <v>8321</v>
      </c>
      <c r="S573" s="9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e">
        <f t="shared" si="32"/>
        <v>#DIV/0!</v>
      </c>
      <c r="P574" t="e">
        <f t="shared" si="33"/>
        <v>#DIV/0!</v>
      </c>
      <c r="Q574" t="s">
        <v>8320</v>
      </c>
      <c r="R574" t="s">
        <v>8321</v>
      </c>
      <c r="S574" s="9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25690.173410404623</v>
      </c>
      <c r="P575">
        <f t="shared" si="33"/>
        <v>38.444444444444443</v>
      </c>
      <c r="Q575" t="s">
        <v>8320</v>
      </c>
      <c r="R575" t="s">
        <v>8321</v>
      </c>
      <c r="S575" s="9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13975</v>
      </c>
      <c r="P576">
        <f t="shared" si="33"/>
        <v>20</v>
      </c>
      <c r="Q576" t="s">
        <v>8320</v>
      </c>
      <c r="R576" t="s">
        <v>8321</v>
      </c>
      <c r="S576" s="9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23166.023166023166</v>
      </c>
      <c r="P577">
        <f t="shared" si="33"/>
        <v>64.75</v>
      </c>
      <c r="Q577" t="s">
        <v>8320</v>
      </c>
      <c r="R577" t="s">
        <v>8321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8000000</v>
      </c>
      <c r="P578">
        <f t="shared" si="33"/>
        <v>1</v>
      </c>
      <c r="Q578" t="s">
        <v>8320</v>
      </c>
      <c r="R578" t="s">
        <v>8321</v>
      </c>
      <c r="S578" s="9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(D579/E579)*100</f>
        <v>50000</v>
      </c>
      <c r="P579">
        <f t="shared" ref="P579:P642" si="37">AVERAGE(E579/L579)</f>
        <v>10</v>
      </c>
      <c r="Q579" t="s">
        <v>8320</v>
      </c>
      <c r="R579" t="s">
        <v>8321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892857.14285714296</v>
      </c>
      <c r="P580">
        <f t="shared" si="37"/>
        <v>2</v>
      </c>
      <c r="Q580" t="s">
        <v>8320</v>
      </c>
      <c r="R580" t="s">
        <v>8321</v>
      </c>
      <c r="S580" s="9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6857.1428571428569</v>
      </c>
      <c r="P581">
        <f t="shared" si="37"/>
        <v>35</v>
      </c>
      <c r="Q581" t="s">
        <v>8320</v>
      </c>
      <c r="R581" t="s">
        <v>8321</v>
      </c>
      <c r="S581" s="9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300000</v>
      </c>
      <c r="P582">
        <f t="shared" si="37"/>
        <v>1</v>
      </c>
      <c r="Q582" t="s">
        <v>8320</v>
      </c>
      <c r="R582" t="s">
        <v>8321</v>
      </c>
      <c r="S582" s="9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e">
        <f t="shared" si="36"/>
        <v>#DIV/0!</v>
      </c>
      <c r="P583" t="e">
        <f t="shared" si="37"/>
        <v>#DIV/0!</v>
      </c>
      <c r="Q583" t="s">
        <v>8320</v>
      </c>
      <c r="R583" t="s">
        <v>8321</v>
      </c>
      <c r="S583" s="9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e">
        <f t="shared" si="36"/>
        <v>#DIV/0!</v>
      </c>
      <c r="P584" t="e">
        <f t="shared" si="37"/>
        <v>#DIV/0!</v>
      </c>
      <c r="Q584" t="s">
        <v>8320</v>
      </c>
      <c r="R584" t="s">
        <v>8321</v>
      </c>
      <c r="S584" s="9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900000</v>
      </c>
      <c r="P585">
        <f t="shared" si="37"/>
        <v>1</v>
      </c>
      <c r="Q585" t="s">
        <v>8320</v>
      </c>
      <c r="R585" t="s">
        <v>8321</v>
      </c>
      <c r="S585" s="9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10000</v>
      </c>
      <c r="P586">
        <f t="shared" si="37"/>
        <v>5</v>
      </c>
      <c r="Q586" t="s">
        <v>8320</v>
      </c>
      <c r="R586" t="s">
        <v>8321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e">
        <f t="shared" si="36"/>
        <v>#DIV/0!</v>
      </c>
      <c r="P587" t="e">
        <f t="shared" si="37"/>
        <v>#DIV/0!</v>
      </c>
      <c r="Q587" t="s">
        <v>8320</v>
      </c>
      <c r="R587" t="s">
        <v>8321</v>
      </c>
      <c r="S587" s="9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17857.142857142859</v>
      </c>
      <c r="P588">
        <f t="shared" si="37"/>
        <v>14</v>
      </c>
      <c r="Q588" t="s">
        <v>8320</v>
      </c>
      <c r="R588" t="s">
        <v>8321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1100.9174311926606</v>
      </c>
      <c r="P589">
        <f t="shared" si="37"/>
        <v>389.28571428571428</v>
      </c>
      <c r="Q589" t="s">
        <v>8320</v>
      </c>
      <c r="R589" t="s">
        <v>8321</v>
      </c>
      <c r="S589" s="9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2990.0332225913621</v>
      </c>
      <c r="P590">
        <f t="shared" si="37"/>
        <v>150.5</v>
      </c>
      <c r="Q590" t="s">
        <v>8320</v>
      </c>
      <c r="R590" t="s">
        <v>8321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750000</v>
      </c>
      <c r="P591">
        <f t="shared" si="37"/>
        <v>1</v>
      </c>
      <c r="Q591" t="s">
        <v>8320</v>
      </c>
      <c r="R591" t="s">
        <v>8321</v>
      </c>
      <c r="S591" s="9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2242.1524663677128</v>
      </c>
      <c r="P592">
        <f t="shared" si="37"/>
        <v>24.777777777777779</v>
      </c>
      <c r="Q592" t="s">
        <v>8320</v>
      </c>
      <c r="R592" t="s">
        <v>8321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163934.42622950819</v>
      </c>
      <c r="P593">
        <f t="shared" si="37"/>
        <v>30.5</v>
      </c>
      <c r="Q593" t="s">
        <v>8320</v>
      </c>
      <c r="R593" t="s">
        <v>8321</v>
      </c>
      <c r="S593" s="9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3000</v>
      </c>
      <c r="P594">
        <f t="shared" si="37"/>
        <v>250</v>
      </c>
      <c r="Q594" t="s">
        <v>8320</v>
      </c>
      <c r="R594" t="s">
        <v>8321</v>
      </c>
      <c r="S594" s="9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434.78260869565213</v>
      </c>
      <c r="P595">
        <f t="shared" si="37"/>
        <v>16.428571428571427</v>
      </c>
      <c r="Q595" t="s">
        <v>8320</v>
      </c>
      <c r="R595" t="s">
        <v>8321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96153.846153846156</v>
      </c>
      <c r="P596">
        <f t="shared" si="37"/>
        <v>13</v>
      </c>
      <c r="Q596" t="s">
        <v>8320</v>
      </c>
      <c r="R596" t="s">
        <v>8321</v>
      </c>
      <c r="S596" s="9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23474.178403755868</v>
      </c>
      <c r="P597">
        <f t="shared" si="37"/>
        <v>53.25</v>
      </c>
      <c r="Q597" t="s">
        <v>8320</v>
      </c>
      <c r="R597" t="s">
        <v>8321</v>
      </c>
      <c r="S597" s="9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333333.33333333337</v>
      </c>
      <c r="P598">
        <f t="shared" si="37"/>
        <v>3</v>
      </c>
      <c r="Q598" t="s">
        <v>8320</v>
      </c>
      <c r="R598" t="s">
        <v>8321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37500</v>
      </c>
      <c r="P599">
        <f t="shared" si="37"/>
        <v>10</v>
      </c>
      <c r="Q599" t="s">
        <v>8320</v>
      </c>
      <c r="R599" t="s">
        <v>8321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294.11764705882354</v>
      </c>
      <c r="P600">
        <f t="shared" si="37"/>
        <v>121.42857142857143</v>
      </c>
      <c r="Q600" t="s">
        <v>8320</v>
      </c>
      <c r="R600" t="s">
        <v>8321</v>
      </c>
      <c r="S600" s="9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161290.32258064518</v>
      </c>
      <c r="P601">
        <f t="shared" si="37"/>
        <v>15.5</v>
      </c>
      <c r="Q601" t="s">
        <v>8320</v>
      </c>
      <c r="R601" t="s">
        <v>8321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5000</v>
      </c>
      <c r="P602">
        <f t="shared" si="37"/>
        <v>100</v>
      </c>
      <c r="Q602" t="s">
        <v>8320</v>
      </c>
      <c r="R602" t="s">
        <v>8321</v>
      </c>
      <c r="S602" s="9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7142.8571428571431</v>
      </c>
      <c r="P603">
        <f t="shared" si="37"/>
        <v>23.333333333333332</v>
      </c>
      <c r="Q603" t="s">
        <v>8320</v>
      </c>
      <c r="R603" t="s">
        <v>8321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e">
        <f t="shared" si="36"/>
        <v>#DIV/0!</v>
      </c>
      <c r="P604" t="e">
        <f t="shared" si="37"/>
        <v>#DIV/0!</v>
      </c>
      <c r="Q604" t="s">
        <v>8320</v>
      </c>
      <c r="R604" t="s">
        <v>8321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2542.28670214569</v>
      </c>
      <c r="P605">
        <f t="shared" si="37"/>
        <v>45.386153846153846</v>
      </c>
      <c r="Q605" t="s">
        <v>8320</v>
      </c>
      <c r="R605" t="s">
        <v>8321</v>
      </c>
      <c r="S605" s="9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e">
        <f t="shared" si="36"/>
        <v>#DIV/0!</v>
      </c>
      <c r="P606" t="e">
        <f t="shared" si="37"/>
        <v>#DIV/0!</v>
      </c>
      <c r="Q606" t="s">
        <v>8320</v>
      </c>
      <c r="R606" t="s">
        <v>8321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3816.7938931297713</v>
      </c>
      <c r="P607">
        <f t="shared" si="37"/>
        <v>16.375</v>
      </c>
      <c r="Q607" t="s">
        <v>8320</v>
      </c>
      <c r="R607" t="s">
        <v>8321</v>
      </c>
      <c r="S607" s="9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50000</v>
      </c>
      <c r="P608">
        <f t="shared" si="37"/>
        <v>10</v>
      </c>
      <c r="Q608" t="s">
        <v>8320</v>
      </c>
      <c r="R608" t="s">
        <v>8321</v>
      </c>
      <c r="S608" s="9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e">
        <f t="shared" si="36"/>
        <v>#DIV/0!</v>
      </c>
      <c r="P609" t="e">
        <f t="shared" si="37"/>
        <v>#DIV/0!</v>
      </c>
      <c r="Q609" t="s">
        <v>8320</v>
      </c>
      <c r="R609" t="s">
        <v>8321</v>
      </c>
      <c r="S609" s="9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10266.94045174538</v>
      </c>
      <c r="P610">
        <f t="shared" si="37"/>
        <v>292.2</v>
      </c>
      <c r="Q610" t="s">
        <v>8320</v>
      </c>
      <c r="R610" t="s">
        <v>8321</v>
      </c>
      <c r="S610" s="9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15600</v>
      </c>
      <c r="P611">
        <f t="shared" si="37"/>
        <v>5</v>
      </c>
      <c r="Q611" t="s">
        <v>8320</v>
      </c>
      <c r="R611" t="s">
        <v>8321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e">
        <f t="shared" si="36"/>
        <v>#DIV/0!</v>
      </c>
      <c r="P612" t="e">
        <f t="shared" si="37"/>
        <v>#DIV/0!</v>
      </c>
      <c r="Q612" t="s">
        <v>8320</v>
      </c>
      <c r="R612" t="s">
        <v>8321</v>
      </c>
      <c r="S612" s="9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e">
        <f t="shared" si="36"/>
        <v>#DIV/0!</v>
      </c>
      <c r="P613" t="e">
        <f t="shared" si="37"/>
        <v>#DIV/0!</v>
      </c>
      <c r="Q613" t="s">
        <v>8320</v>
      </c>
      <c r="R613" t="s">
        <v>8321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e">
        <f t="shared" si="36"/>
        <v>#DIV/0!</v>
      </c>
      <c r="P614" t="e">
        <f t="shared" si="37"/>
        <v>#DIV/0!</v>
      </c>
      <c r="Q614" t="s">
        <v>8320</v>
      </c>
      <c r="R614" t="s">
        <v>8321</v>
      </c>
      <c r="S614" s="9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468.0917459822125</v>
      </c>
      <c r="P615">
        <f t="shared" si="37"/>
        <v>105.93388429752066</v>
      </c>
      <c r="Q615" t="s">
        <v>8320</v>
      </c>
      <c r="R615" t="s">
        <v>8321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e">
        <f t="shared" si="36"/>
        <v>#DIV/0!</v>
      </c>
      <c r="P616" t="e">
        <f t="shared" si="37"/>
        <v>#DIV/0!</v>
      </c>
      <c r="Q616" t="s">
        <v>8320</v>
      </c>
      <c r="R616" t="s">
        <v>8321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e">
        <f t="shared" si="36"/>
        <v>#DIV/0!</v>
      </c>
      <c r="P617" t="e">
        <f t="shared" si="37"/>
        <v>#DIV/0!</v>
      </c>
      <c r="Q617" t="s">
        <v>8320</v>
      </c>
      <c r="R617" t="s">
        <v>8321</v>
      </c>
      <c r="S617" s="9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e">
        <f t="shared" si="36"/>
        <v>#DIV/0!</v>
      </c>
      <c r="P618" t="e">
        <f t="shared" si="37"/>
        <v>#DIV/0!</v>
      </c>
      <c r="Q618" t="s">
        <v>8320</v>
      </c>
      <c r="R618" t="s">
        <v>8321</v>
      </c>
      <c r="S618" s="9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3333.3333333333335</v>
      </c>
      <c r="P619">
        <f t="shared" si="37"/>
        <v>20</v>
      </c>
      <c r="Q619" t="s">
        <v>8320</v>
      </c>
      <c r="R619" t="s">
        <v>8321</v>
      </c>
      <c r="S619" s="9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e">
        <f t="shared" si="36"/>
        <v>#DIV/0!</v>
      </c>
      <c r="P620" t="e">
        <f t="shared" si="37"/>
        <v>#DIV/0!</v>
      </c>
      <c r="Q620" t="s">
        <v>8320</v>
      </c>
      <c r="R620" t="s">
        <v>8321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250000000</v>
      </c>
      <c r="P621">
        <f t="shared" si="37"/>
        <v>1</v>
      </c>
      <c r="Q621" t="s">
        <v>8320</v>
      </c>
      <c r="R621" t="s">
        <v>8321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10000</v>
      </c>
      <c r="P622">
        <f t="shared" si="37"/>
        <v>300</v>
      </c>
      <c r="Q622" t="s">
        <v>8320</v>
      </c>
      <c r="R622" t="s">
        <v>8321</v>
      </c>
      <c r="S622" s="9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9578.5440613026822</v>
      </c>
      <c r="P623">
        <f t="shared" si="37"/>
        <v>87</v>
      </c>
      <c r="Q623" t="s">
        <v>8320</v>
      </c>
      <c r="R623" t="s">
        <v>8321</v>
      </c>
      <c r="S623" s="9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1759.5307917888563</v>
      </c>
      <c r="P624">
        <f t="shared" si="37"/>
        <v>37.888888888888886</v>
      </c>
      <c r="Q624" t="s">
        <v>8320</v>
      </c>
      <c r="R624" t="s">
        <v>8321</v>
      </c>
      <c r="S624" s="9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e">
        <f t="shared" si="36"/>
        <v>#DIV/0!</v>
      </c>
      <c r="P625" t="e">
        <f t="shared" si="37"/>
        <v>#DIV/0!</v>
      </c>
      <c r="Q625" t="s">
        <v>8320</v>
      </c>
      <c r="R625" t="s">
        <v>8321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e">
        <f t="shared" si="36"/>
        <v>#DIV/0!</v>
      </c>
      <c r="P626" t="e">
        <f t="shared" si="37"/>
        <v>#DIV/0!</v>
      </c>
      <c r="Q626" t="s">
        <v>8320</v>
      </c>
      <c r="R626" t="s">
        <v>8321</v>
      </c>
      <c r="S626" s="9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e">
        <f t="shared" si="36"/>
        <v>#DIV/0!</v>
      </c>
      <c r="P627" t="e">
        <f t="shared" si="37"/>
        <v>#DIV/0!</v>
      </c>
      <c r="Q627" t="s">
        <v>8320</v>
      </c>
      <c r="R627" t="s">
        <v>8321</v>
      </c>
      <c r="S627" s="9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575.37399309551211</v>
      </c>
      <c r="P628">
        <f t="shared" si="37"/>
        <v>111.41025641025641</v>
      </c>
      <c r="Q628" t="s">
        <v>8320</v>
      </c>
      <c r="R628" t="s">
        <v>8321</v>
      </c>
      <c r="S628" s="9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500000</v>
      </c>
      <c r="P629">
        <f t="shared" si="37"/>
        <v>90</v>
      </c>
      <c r="Q629" t="s">
        <v>8320</v>
      </c>
      <c r="R629" t="s">
        <v>8321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e">
        <f t="shared" si="36"/>
        <v>#DIV/0!</v>
      </c>
      <c r="P630" t="e">
        <f t="shared" si="37"/>
        <v>#DIV/0!</v>
      </c>
      <c r="Q630" t="s">
        <v>8320</v>
      </c>
      <c r="R630" t="s">
        <v>8321</v>
      </c>
      <c r="S630" s="9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57142.857142857145</v>
      </c>
      <c r="P631">
        <f t="shared" si="37"/>
        <v>116.66666666666667</v>
      </c>
      <c r="Q631" t="s">
        <v>8320</v>
      </c>
      <c r="R631" t="s">
        <v>8321</v>
      </c>
      <c r="S631" s="9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119990.00000000001</v>
      </c>
      <c r="P632">
        <f t="shared" si="37"/>
        <v>10</v>
      </c>
      <c r="Q632" t="s">
        <v>8320</v>
      </c>
      <c r="R632" t="s">
        <v>8321</v>
      </c>
      <c r="S632" s="9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7246.376811594203</v>
      </c>
      <c r="P633">
        <f t="shared" si="37"/>
        <v>76.666666666666671</v>
      </c>
      <c r="Q633" t="s">
        <v>8320</v>
      </c>
      <c r="R633" t="s">
        <v>8321</v>
      </c>
      <c r="S633" s="9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e">
        <f t="shared" si="36"/>
        <v>#DIV/0!</v>
      </c>
      <c r="P634" t="e">
        <f t="shared" si="37"/>
        <v>#DIV/0!</v>
      </c>
      <c r="Q634" t="s">
        <v>8320</v>
      </c>
      <c r="R634" t="s">
        <v>8321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803.21285140562259</v>
      </c>
      <c r="P635">
        <f t="shared" si="37"/>
        <v>49.8</v>
      </c>
      <c r="Q635" t="s">
        <v>8320</v>
      </c>
      <c r="R635" t="s">
        <v>8321</v>
      </c>
      <c r="S635" s="9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500000</v>
      </c>
      <c r="P636">
        <f t="shared" si="37"/>
        <v>1</v>
      </c>
      <c r="Q636" t="s">
        <v>8320</v>
      </c>
      <c r="R636" t="s">
        <v>8321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1250000</v>
      </c>
      <c r="P637">
        <f t="shared" si="37"/>
        <v>2</v>
      </c>
      <c r="Q637" t="s">
        <v>8320</v>
      </c>
      <c r="R637" t="s">
        <v>8321</v>
      </c>
      <c r="S637" s="9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50000</v>
      </c>
      <c r="P638">
        <f t="shared" si="37"/>
        <v>4</v>
      </c>
      <c r="Q638" t="s">
        <v>8320</v>
      </c>
      <c r="R638" t="s">
        <v>8321</v>
      </c>
      <c r="S638" s="9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e">
        <f t="shared" si="36"/>
        <v>#DIV/0!</v>
      </c>
      <c r="P639" t="e">
        <f t="shared" si="37"/>
        <v>#DIV/0!</v>
      </c>
      <c r="Q639" t="s">
        <v>8320</v>
      </c>
      <c r="R639" t="s">
        <v>8321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1111111.1111111112</v>
      </c>
      <c r="P640">
        <f t="shared" si="37"/>
        <v>3</v>
      </c>
      <c r="Q640" t="s">
        <v>8320</v>
      </c>
      <c r="R640" t="s">
        <v>8321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100000000</v>
      </c>
      <c r="P641">
        <f t="shared" si="37"/>
        <v>1</v>
      </c>
      <c r="Q641" t="s">
        <v>8320</v>
      </c>
      <c r="R641" t="s">
        <v>8321</v>
      </c>
      <c r="S641" s="9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69.306930693069305</v>
      </c>
      <c r="P642">
        <f t="shared" si="37"/>
        <v>50.5</v>
      </c>
      <c r="Q642" t="s">
        <v>8320</v>
      </c>
      <c r="R642" t="s">
        <v>8322</v>
      </c>
      <c r="S642" s="9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(D643/E643)*100</f>
        <v>83.919018147487677</v>
      </c>
      <c r="P643">
        <f t="shared" ref="P643:P706" si="41">AVERAGE(E643/L643)</f>
        <v>151.31746031746033</v>
      </c>
      <c r="Q643" t="s">
        <v>8320</v>
      </c>
      <c r="R643" t="s">
        <v>8322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6.8470405379035055</v>
      </c>
      <c r="P644">
        <f t="shared" si="41"/>
        <v>134.3592456301748</v>
      </c>
      <c r="Q644" t="s">
        <v>8320</v>
      </c>
      <c r="R644" t="s">
        <v>8322</v>
      </c>
      <c r="S644" s="9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94.510812036897022</v>
      </c>
      <c r="P645">
        <f t="shared" si="41"/>
        <v>174.02631578947367</v>
      </c>
      <c r="Q645" t="s">
        <v>8320</v>
      </c>
      <c r="R645" t="s">
        <v>8322</v>
      </c>
      <c r="S645" s="9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33.320236259134411</v>
      </c>
      <c r="P646">
        <f t="shared" si="41"/>
        <v>73.486268364348675</v>
      </c>
      <c r="Q646" t="s">
        <v>8320</v>
      </c>
      <c r="R646" t="s">
        <v>8322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35.880875493362034</v>
      </c>
      <c r="P647">
        <f t="shared" si="41"/>
        <v>23.518987341772153</v>
      </c>
      <c r="Q647" t="s">
        <v>8320</v>
      </c>
      <c r="R647" t="s">
        <v>8322</v>
      </c>
      <c r="S647" s="9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75.828665131136191</v>
      </c>
      <c r="P648">
        <f t="shared" si="41"/>
        <v>39.074444444444445</v>
      </c>
      <c r="Q648" t="s">
        <v>8320</v>
      </c>
      <c r="R648" t="s">
        <v>8322</v>
      </c>
      <c r="S648" s="9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93.41429238673517</v>
      </c>
      <c r="P649">
        <f t="shared" si="41"/>
        <v>125.94117647058823</v>
      </c>
      <c r="Q649" t="s">
        <v>8320</v>
      </c>
      <c r="R649" t="s">
        <v>8322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78.850139677390288</v>
      </c>
      <c r="P650">
        <f t="shared" si="41"/>
        <v>1644</v>
      </c>
      <c r="Q650" t="s">
        <v>8320</v>
      </c>
      <c r="R650" t="s">
        <v>8322</v>
      </c>
      <c r="S650" s="9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71.44898542440697</v>
      </c>
      <c r="P651">
        <f t="shared" si="41"/>
        <v>42.670731707317074</v>
      </c>
      <c r="Q651" t="s">
        <v>8320</v>
      </c>
      <c r="R651" t="s">
        <v>8322</v>
      </c>
      <c r="S651" s="9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88.967971530249116</v>
      </c>
      <c r="P652">
        <f t="shared" si="41"/>
        <v>35.125</v>
      </c>
      <c r="Q652" t="s">
        <v>8320</v>
      </c>
      <c r="R652" t="s">
        <v>8322</v>
      </c>
      <c r="S652" s="9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99.474773197517109</v>
      </c>
      <c r="P653">
        <f t="shared" si="41"/>
        <v>239.35238095238094</v>
      </c>
      <c r="Q653" t="s">
        <v>8320</v>
      </c>
      <c r="R653" t="s">
        <v>8322</v>
      </c>
      <c r="S653" s="9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99.535500995355008</v>
      </c>
      <c r="P654">
        <f t="shared" si="41"/>
        <v>107.64285714285714</v>
      </c>
      <c r="Q654" t="s">
        <v>8320</v>
      </c>
      <c r="R654" t="s">
        <v>8322</v>
      </c>
      <c r="S654" s="9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70.698358384118322</v>
      </c>
      <c r="P655">
        <f t="shared" si="41"/>
        <v>95.830623306233065</v>
      </c>
      <c r="Q655" t="s">
        <v>8320</v>
      </c>
      <c r="R655" t="s">
        <v>8322</v>
      </c>
      <c r="S655" s="9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37.41231488698363</v>
      </c>
      <c r="P656">
        <f t="shared" si="41"/>
        <v>31.663376110562684</v>
      </c>
      <c r="Q656" t="s">
        <v>8320</v>
      </c>
      <c r="R656" t="s">
        <v>8322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68.079312398944765</v>
      </c>
      <c r="P657">
        <f t="shared" si="41"/>
        <v>42.886861313868614</v>
      </c>
      <c r="Q657" t="s">
        <v>8320</v>
      </c>
      <c r="R657" t="s">
        <v>8322</v>
      </c>
      <c r="S657" s="9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46.825248173815318</v>
      </c>
      <c r="P658">
        <f t="shared" si="41"/>
        <v>122.73563218390805</v>
      </c>
      <c r="Q658" t="s">
        <v>8320</v>
      </c>
      <c r="R658" t="s">
        <v>8322</v>
      </c>
      <c r="S658" s="9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79.554494828957829</v>
      </c>
      <c r="P659">
        <f t="shared" si="41"/>
        <v>190.45454545454547</v>
      </c>
      <c r="Q659" t="s">
        <v>8320</v>
      </c>
      <c r="R659" t="s">
        <v>8322</v>
      </c>
      <c r="S659" s="9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95.728534976969215</v>
      </c>
      <c r="P660">
        <f t="shared" si="41"/>
        <v>109.33695652173913</v>
      </c>
      <c r="Q660" t="s">
        <v>8320</v>
      </c>
      <c r="R660" t="s">
        <v>8322</v>
      </c>
      <c r="S660" s="9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99.436526350679486</v>
      </c>
      <c r="P661">
        <f t="shared" si="41"/>
        <v>143.66666666666666</v>
      </c>
      <c r="Q661" t="s">
        <v>8320</v>
      </c>
      <c r="R661" t="s">
        <v>8322</v>
      </c>
      <c r="S661" s="9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3270.1111837802487</v>
      </c>
      <c r="P662">
        <f t="shared" si="41"/>
        <v>84.944444444444443</v>
      </c>
      <c r="Q662" t="s">
        <v>8320</v>
      </c>
      <c r="R662" t="s">
        <v>8322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10526.315789473683</v>
      </c>
      <c r="P663">
        <f t="shared" si="41"/>
        <v>10.555555555555555</v>
      </c>
      <c r="Q663" t="s">
        <v>8320</v>
      </c>
      <c r="R663" t="s">
        <v>8322</v>
      </c>
      <c r="S663" s="9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25000</v>
      </c>
      <c r="P664">
        <f t="shared" si="41"/>
        <v>39</v>
      </c>
      <c r="Q664" t="s">
        <v>8320</v>
      </c>
      <c r="R664" t="s">
        <v>8322</v>
      </c>
      <c r="S664" s="9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28571.428571428572</v>
      </c>
      <c r="P665">
        <f t="shared" si="41"/>
        <v>100</v>
      </c>
      <c r="Q665" t="s">
        <v>8320</v>
      </c>
      <c r="R665" t="s">
        <v>8322</v>
      </c>
      <c r="S665" s="9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1327.4336283185842</v>
      </c>
      <c r="P666">
        <f t="shared" si="41"/>
        <v>31.172413793103448</v>
      </c>
      <c r="Q666" t="s">
        <v>8320</v>
      </c>
      <c r="R666" t="s">
        <v>8322</v>
      </c>
      <c r="S666" s="9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536.48068669527891</v>
      </c>
      <c r="P667">
        <f t="shared" si="41"/>
        <v>155.33333333333334</v>
      </c>
      <c r="Q667" t="s">
        <v>8320</v>
      </c>
      <c r="R667" t="s">
        <v>8322</v>
      </c>
      <c r="S667" s="9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2500000</v>
      </c>
      <c r="P668">
        <f t="shared" si="41"/>
        <v>2</v>
      </c>
      <c r="Q668" t="s">
        <v>8320</v>
      </c>
      <c r="R668" t="s">
        <v>8322</v>
      </c>
      <c r="S668" s="9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998.00399201596815</v>
      </c>
      <c r="P669">
        <f t="shared" si="41"/>
        <v>178.92857142857142</v>
      </c>
      <c r="Q669" t="s">
        <v>8320</v>
      </c>
      <c r="R669" t="s">
        <v>8322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2192.9824561403511</v>
      </c>
      <c r="P670">
        <f t="shared" si="41"/>
        <v>27.36</v>
      </c>
      <c r="Q670" t="s">
        <v>8320</v>
      </c>
      <c r="R670" t="s">
        <v>8322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464.95408578402885</v>
      </c>
      <c r="P671">
        <f t="shared" si="41"/>
        <v>1536.25</v>
      </c>
      <c r="Q671" t="s">
        <v>8320</v>
      </c>
      <c r="R671" t="s">
        <v>8322</v>
      </c>
      <c r="S671" s="9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341.56893999772285</v>
      </c>
      <c r="P672">
        <f t="shared" si="41"/>
        <v>84.99677419354839</v>
      </c>
      <c r="Q672" t="s">
        <v>8320</v>
      </c>
      <c r="R672" t="s">
        <v>8322</v>
      </c>
      <c r="S672" s="9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253.6354413256679</v>
      </c>
      <c r="P673">
        <f t="shared" si="41"/>
        <v>788.5333333333333</v>
      </c>
      <c r="Q673" t="s">
        <v>8320</v>
      </c>
      <c r="R673" t="s">
        <v>8322</v>
      </c>
      <c r="S673" s="9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462.36360273719254</v>
      </c>
      <c r="P674">
        <f t="shared" si="41"/>
        <v>50.29767441860465</v>
      </c>
      <c r="Q674" t="s">
        <v>8320</v>
      </c>
      <c r="R674" t="s">
        <v>8322</v>
      </c>
      <c r="S674" s="9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48780.487804878052</v>
      </c>
      <c r="P675">
        <f t="shared" si="41"/>
        <v>68.333333333333329</v>
      </c>
      <c r="Q675" t="s">
        <v>8320</v>
      </c>
      <c r="R675" t="s">
        <v>8322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333333.33333333337</v>
      </c>
      <c r="P676">
        <f t="shared" si="41"/>
        <v>7.5</v>
      </c>
      <c r="Q676" t="s">
        <v>8320</v>
      </c>
      <c r="R676" t="s">
        <v>8322</v>
      </c>
      <c r="S676" s="9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673.40067340067344</v>
      </c>
      <c r="P677">
        <f t="shared" si="41"/>
        <v>34.269230769230766</v>
      </c>
      <c r="Q677" t="s">
        <v>8320</v>
      </c>
      <c r="R677" t="s">
        <v>8322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6798.0965329707687</v>
      </c>
      <c r="P678">
        <f t="shared" si="41"/>
        <v>61.291666666666664</v>
      </c>
      <c r="Q678" t="s">
        <v>8320</v>
      </c>
      <c r="R678" t="s">
        <v>8322</v>
      </c>
      <c r="S678" s="9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390.86929330831765</v>
      </c>
      <c r="P679">
        <f t="shared" si="41"/>
        <v>133.25</v>
      </c>
      <c r="Q679" t="s">
        <v>8320</v>
      </c>
      <c r="R679" t="s">
        <v>8322</v>
      </c>
      <c r="S679" s="9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2617.3285198555955</v>
      </c>
      <c r="P680">
        <f t="shared" si="41"/>
        <v>65.17647058823529</v>
      </c>
      <c r="Q680" t="s">
        <v>8320</v>
      </c>
      <c r="R680" t="s">
        <v>8322</v>
      </c>
      <c r="S680" s="9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645.74600657074882</v>
      </c>
      <c r="P681">
        <f t="shared" si="41"/>
        <v>93.90425531914893</v>
      </c>
      <c r="Q681" t="s">
        <v>8320</v>
      </c>
      <c r="R681" t="s">
        <v>8322</v>
      </c>
      <c r="S681" s="9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385.9215807347947</v>
      </c>
      <c r="P682">
        <f t="shared" si="41"/>
        <v>150.65116279069767</v>
      </c>
      <c r="Q682" t="s">
        <v>8320</v>
      </c>
      <c r="R682" t="s">
        <v>8322</v>
      </c>
      <c r="S682" s="9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250000</v>
      </c>
      <c r="P683">
        <f t="shared" si="41"/>
        <v>1</v>
      </c>
      <c r="Q683" t="s">
        <v>8320</v>
      </c>
      <c r="R683" t="s">
        <v>8322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94339.622641509442</v>
      </c>
      <c r="P684">
        <f t="shared" si="41"/>
        <v>13.25</v>
      </c>
      <c r="Q684" t="s">
        <v>8320</v>
      </c>
      <c r="R684" t="s">
        <v>8322</v>
      </c>
      <c r="S684" s="9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11744.96644295302</v>
      </c>
      <c r="P685">
        <f t="shared" si="41"/>
        <v>99.333333333333329</v>
      </c>
      <c r="Q685" t="s">
        <v>8320</v>
      </c>
      <c r="R685" t="s">
        <v>8322</v>
      </c>
      <c r="S685" s="9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1336.2284950726573</v>
      </c>
      <c r="P686">
        <f t="shared" si="41"/>
        <v>177.39259259259259</v>
      </c>
      <c r="Q686" t="s">
        <v>8320</v>
      </c>
      <c r="R686" t="s">
        <v>8322</v>
      </c>
      <c r="S686" s="9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361.6636528028933</v>
      </c>
      <c r="P687">
        <f t="shared" si="41"/>
        <v>55.3</v>
      </c>
      <c r="Q687" t="s">
        <v>8320</v>
      </c>
      <c r="R687" t="s">
        <v>8322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e">
        <f t="shared" si="40"/>
        <v>#DIV/0!</v>
      </c>
      <c r="P688" t="e">
        <f t="shared" si="41"/>
        <v>#DIV/0!</v>
      </c>
      <c r="Q688" t="s">
        <v>8320</v>
      </c>
      <c r="R688" t="s">
        <v>8322</v>
      </c>
      <c r="S688" s="9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2816.9014084507044</v>
      </c>
      <c r="P689">
        <f t="shared" si="41"/>
        <v>591.66666666666663</v>
      </c>
      <c r="Q689" t="s">
        <v>8320</v>
      </c>
      <c r="R689" t="s">
        <v>8322</v>
      </c>
      <c r="S689" s="9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137.00506918755994</v>
      </c>
      <c r="P690">
        <f t="shared" si="41"/>
        <v>405.5</v>
      </c>
      <c r="Q690" t="s">
        <v>8320</v>
      </c>
      <c r="R690" t="s">
        <v>8322</v>
      </c>
      <c r="S690" s="9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173.46429887898697</v>
      </c>
      <c r="P691">
        <f t="shared" si="41"/>
        <v>343.14732142857144</v>
      </c>
      <c r="Q691" t="s">
        <v>8320</v>
      </c>
      <c r="R691" t="s">
        <v>8322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810.37277147487839</v>
      </c>
      <c r="P692">
        <f t="shared" si="41"/>
        <v>72.588235294117652</v>
      </c>
      <c r="Q692" t="s">
        <v>8320</v>
      </c>
      <c r="R692" t="s">
        <v>8322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19230.76923076923</v>
      </c>
      <c r="P693">
        <f t="shared" si="41"/>
        <v>26</v>
      </c>
      <c r="Q693" t="s">
        <v>8320</v>
      </c>
      <c r="R693" t="s">
        <v>8322</v>
      </c>
      <c r="S693" s="9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1531.3935681470139</v>
      </c>
      <c r="P694">
        <f t="shared" si="41"/>
        <v>6.4975124378109452</v>
      </c>
      <c r="Q694" t="s">
        <v>8320</v>
      </c>
      <c r="R694" t="s">
        <v>8322</v>
      </c>
      <c r="S694" s="9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282.98149301035716</v>
      </c>
      <c r="P695">
        <f t="shared" si="41"/>
        <v>119.38513513513513</v>
      </c>
      <c r="Q695" t="s">
        <v>8320</v>
      </c>
      <c r="R695" t="s">
        <v>8322</v>
      </c>
      <c r="S695" s="9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25423.728813559323</v>
      </c>
      <c r="P696">
        <f t="shared" si="41"/>
        <v>84.285714285714292</v>
      </c>
      <c r="Q696" t="s">
        <v>8320</v>
      </c>
      <c r="R696" t="s">
        <v>8322</v>
      </c>
      <c r="S696" s="9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9433.9622641509432</v>
      </c>
      <c r="P697">
        <f t="shared" si="41"/>
        <v>90.857142857142861</v>
      </c>
      <c r="Q697" t="s">
        <v>8320</v>
      </c>
      <c r="R697" t="s">
        <v>8322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17500000</v>
      </c>
      <c r="P698">
        <f t="shared" si="41"/>
        <v>1</v>
      </c>
      <c r="Q698" t="s">
        <v>8320</v>
      </c>
      <c r="R698" t="s">
        <v>8322</v>
      </c>
      <c r="S698" s="9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215.61017680034499</v>
      </c>
      <c r="P699">
        <f t="shared" si="41"/>
        <v>20.342105263157894</v>
      </c>
      <c r="Q699" t="s">
        <v>8320</v>
      </c>
      <c r="R699" t="s">
        <v>8322</v>
      </c>
      <c r="S699" s="9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649.77257959714098</v>
      </c>
      <c r="P700">
        <f t="shared" si="41"/>
        <v>530.68965517241384</v>
      </c>
      <c r="Q700" t="s">
        <v>8320</v>
      </c>
      <c r="R700" t="s">
        <v>8322</v>
      </c>
      <c r="S700" s="9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121.32667169021305</v>
      </c>
      <c r="P701">
        <f t="shared" si="41"/>
        <v>120.39184269662923</v>
      </c>
      <c r="Q701" t="s">
        <v>8320</v>
      </c>
      <c r="R701" t="s">
        <v>8322</v>
      </c>
      <c r="S701" s="9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3722.0843672456576</v>
      </c>
      <c r="P702">
        <f t="shared" si="41"/>
        <v>13</v>
      </c>
      <c r="Q702" t="s">
        <v>8320</v>
      </c>
      <c r="R702" t="s">
        <v>8322</v>
      </c>
      <c r="S702" s="9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375.93984962406017</v>
      </c>
      <c r="P703">
        <f t="shared" si="41"/>
        <v>291.33333333333331</v>
      </c>
      <c r="Q703" t="s">
        <v>8320</v>
      </c>
      <c r="R703" t="s">
        <v>8322</v>
      </c>
      <c r="S703" s="9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324.534131254584</v>
      </c>
      <c r="P704">
        <f t="shared" si="41"/>
        <v>124.9191891891892</v>
      </c>
      <c r="Q704" t="s">
        <v>8320</v>
      </c>
      <c r="R704" t="s">
        <v>8322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1792.1146953405018</v>
      </c>
      <c r="P705">
        <f t="shared" si="41"/>
        <v>119.57142857142857</v>
      </c>
      <c r="Q705" t="s">
        <v>8320</v>
      </c>
      <c r="R705" t="s">
        <v>8322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11434.511434511434</v>
      </c>
      <c r="P706">
        <f t="shared" si="41"/>
        <v>120.25</v>
      </c>
      <c r="Q706" t="s">
        <v>8320</v>
      </c>
      <c r="R706" t="s">
        <v>8322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(D707/E707)*100</f>
        <v>10235.414534288639</v>
      </c>
      <c r="P707">
        <f t="shared" ref="P707:P770" si="45">AVERAGE(E707/L707)</f>
        <v>195.4</v>
      </c>
      <c r="Q707" t="s">
        <v>8320</v>
      </c>
      <c r="R707" t="s">
        <v>8322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e">
        <f t="shared" si="44"/>
        <v>#DIV/0!</v>
      </c>
      <c r="P708" t="e">
        <f t="shared" si="45"/>
        <v>#DIV/0!</v>
      </c>
      <c r="Q708" t="s">
        <v>8320</v>
      </c>
      <c r="R708" t="s">
        <v>8322</v>
      </c>
      <c r="S708" s="9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126.6987885359955</v>
      </c>
      <c r="P709">
        <f t="shared" si="45"/>
        <v>117.69868421052631</v>
      </c>
      <c r="Q709" t="s">
        <v>8320</v>
      </c>
      <c r="R709" t="s">
        <v>8322</v>
      </c>
      <c r="S709" s="9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452.64229942288108</v>
      </c>
      <c r="P710">
        <f t="shared" si="45"/>
        <v>23.948509485094849</v>
      </c>
      <c r="Q710" t="s">
        <v>8320</v>
      </c>
      <c r="R710" t="s">
        <v>8322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24590.163934426229</v>
      </c>
      <c r="P711">
        <f t="shared" si="45"/>
        <v>30.5</v>
      </c>
      <c r="Q711" t="s">
        <v>8320</v>
      </c>
      <c r="R711" t="s">
        <v>8322</v>
      </c>
      <c r="S711" s="9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e">
        <f t="shared" si="44"/>
        <v>#DIV/0!</v>
      </c>
      <c r="P712" t="e">
        <f t="shared" si="45"/>
        <v>#DIV/0!</v>
      </c>
      <c r="Q712" t="s">
        <v>8320</v>
      </c>
      <c r="R712" t="s">
        <v>8322</v>
      </c>
      <c r="S712" s="9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295.93678790210413</v>
      </c>
      <c r="P713">
        <f t="shared" si="45"/>
        <v>99.973372781065095</v>
      </c>
      <c r="Q713" t="s">
        <v>8320</v>
      </c>
      <c r="R713" t="s">
        <v>8322</v>
      </c>
      <c r="S713" s="9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46190.476190476191</v>
      </c>
      <c r="P714">
        <f t="shared" si="45"/>
        <v>26.25</v>
      </c>
      <c r="Q714" t="s">
        <v>8320</v>
      </c>
      <c r="R714" t="s">
        <v>8322</v>
      </c>
      <c r="S714" s="9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12562.814070351758</v>
      </c>
      <c r="P715">
        <f t="shared" si="45"/>
        <v>199</v>
      </c>
      <c r="Q715" t="s">
        <v>8320</v>
      </c>
      <c r="R715" t="s">
        <v>8322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666.96309470875951</v>
      </c>
      <c r="P716">
        <f t="shared" si="45"/>
        <v>80.321428571428569</v>
      </c>
      <c r="Q716" t="s">
        <v>8320</v>
      </c>
      <c r="R716" t="s">
        <v>8322</v>
      </c>
      <c r="S716" s="9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1979.8416126709863</v>
      </c>
      <c r="P717">
        <f t="shared" si="45"/>
        <v>115.75</v>
      </c>
      <c r="Q717" t="s">
        <v>8320</v>
      </c>
      <c r="R717" t="s">
        <v>8322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979.02097902097898</v>
      </c>
      <c r="P718">
        <f t="shared" si="45"/>
        <v>44.6875</v>
      </c>
      <c r="Q718" t="s">
        <v>8320</v>
      </c>
      <c r="R718" t="s">
        <v>8322</v>
      </c>
      <c r="S718" s="9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32786.885245901642</v>
      </c>
      <c r="P719">
        <f t="shared" si="45"/>
        <v>76.25</v>
      </c>
      <c r="Q719" t="s">
        <v>8320</v>
      </c>
      <c r="R719" t="s">
        <v>8322</v>
      </c>
      <c r="S719" s="9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13333.333333333334</v>
      </c>
      <c r="P720">
        <f t="shared" si="45"/>
        <v>22.5</v>
      </c>
      <c r="Q720" t="s">
        <v>8320</v>
      </c>
      <c r="R720" t="s">
        <v>8322</v>
      </c>
      <c r="S720" s="9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7731.9587628865975</v>
      </c>
      <c r="P721">
        <f t="shared" si="45"/>
        <v>19.399999999999999</v>
      </c>
      <c r="Q721" t="s">
        <v>8320</v>
      </c>
      <c r="R721" t="s">
        <v>8322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69.469835466179163</v>
      </c>
      <c r="P722">
        <f t="shared" si="45"/>
        <v>66.707317073170728</v>
      </c>
      <c r="Q722" t="s">
        <v>8323</v>
      </c>
      <c r="R722" t="s">
        <v>8324</v>
      </c>
      <c r="S722" s="9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81.893538400079905</v>
      </c>
      <c r="P723">
        <f t="shared" si="45"/>
        <v>84.142857142857139</v>
      </c>
      <c r="Q723" t="s">
        <v>8323</v>
      </c>
      <c r="R723" t="s">
        <v>8324</v>
      </c>
      <c r="S723" s="9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75.743804156819976</v>
      </c>
      <c r="P724">
        <f t="shared" si="45"/>
        <v>215.72549019607843</v>
      </c>
      <c r="Q724" t="s">
        <v>8323</v>
      </c>
      <c r="R724" t="s">
        <v>8324</v>
      </c>
      <c r="S724" s="9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91.424392027793004</v>
      </c>
      <c r="P725">
        <f t="shared" si="45"/>
        <v>54.69</v>
      </c>
      <c r="Q725" t="s">
        <v>8323</v>
      </c>
      <c r="R725" t="s">
        <v>8324</v>
      </c>
      <c r="S725" s="9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94.812278460952911</v>
      </c>
      <c r="P726">
        <f t="shared" si="45"/>
        <v>51.62944055944056</v>
      </c>
      <c r="Q726" t="s">
        <v>8323</v>
      </c>
      <c r="R726" t="s">
        <v>8324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99.651220727453918</v>
      </c>
      <c r="P727">
        <f t="shared" si="45"/>
        <v>143.35714285714286</v>
      </c>
      <c r="Q727" t="s">
        <v>8323</v>
      </c>
      <c r="R727" t="s">
        <v>8324</v>
      </c>
      <c r="S727" s="9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98.619329388560161</v>
      </c>
      <c r="P728">
        <f t="shared" si="45"/>
        <v>72.428571428571431</v>
      </c>
      <c r="Q728" t="s">
        <v>8323</v>
      </c>
      <c r="R728" t="s">
        <v>8324</v>
      </c>
      <c r="S728" s="9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64.302774205401434</v>
      </c>
      <c r="P729">
        <f t="shared" si="45"/>
        <v>36.530201342281877</v>
      </c>
      <c r="Q729" t="s">
        <v>8323</v>
      </c>
      <c r="R729" t="s">
        <v>8324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94.727469071481352</v>
      </c>
      <c r="P730">
        <f t="shared" si="45"/>
        <v>60.903461538461535</v>
      </c>
      <c r="Q730" t="s">
        <v>8323</v>
      </c>
      <c r="R730" t="s">
        <v>8324</v>
      </c>
      <c r="S730" s="9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76.540375047837742</v>
      </c>
      <c r="P731">
        <f t="shared" si="45"/>
        <v>43.55</v>
      </c>
      <c r="Q731" t="s">
        <v>8323</v>
      </c>
      <c r="R731" t="s">
        <v>8324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75.648687495271957</v>
      </c>
      <c r="P732">
        <f t="shared" si="45"/>
        <v>99.766037735849054</v>
      </c>
      <c r="Q732" t="s">
        <v>8323</v>
      </c>
      <c r="R732" t="s">
        <v>8324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79.365079365079367</v>
      </c>
      <c r="P733">
        <f t="shared" si="45"/>
        <v>88.732394366197184</v>
      </c>
      <c r="Q733" t="s">
        <v>8323</v>
      </c>
      <c r="R733" t="s">
        <v>8324</v>
      </c>
      <c r="S733" s="9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62.5</v>
      </c>
      <c r="P734">
        <f t="shared" si="45"/>
        <v>4.9230769230769234</v>
      </c>
      <c r="Q734" t="s">
        <v>8323</v>
      </c>
      <c r="R734" t="s">
        <v>8324</v>
      </c>
      <c r="S734" s="9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83.001328021248341</v>
      </c>
      <c r="P735">
        <f t="shared" si="45"/>
        <v>17.822485207100591</v>
      </c>
      <c r="Q735" t="s">
        <v>8323</v>
      </c>
      <c r="R735" t="s">
        <v>8324</v>
      </c>
      <c r="S735" s="9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79.662605435801311</v>
      </c>
      <c r="P736">
        <f t="shared" si="45"/>
        <v>187.19298245614036</v>
      </c>
      <c r="Q736" t="s">
        <v>8323</v>
      </c>
      <c r="R736" t="s">
        <v>8324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87.407710475907081</v>
      </c>
      <c r="P737">
        <f t="shared" si="45"/>
        <v>234.80786026200875</v>
      </c>
      <c r="Q737" t="s">
        <v>8323</v>
      </c>
      <c r="R737" t="s">
        <v>8324</v>
      </c>
      <c r="S737" s="9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31.732040546496254</v>
      </c>
      <c r="P738">
        <f t="shared" si="45"/>
        <v>105.04629629629629</v>
      </c>
      <c r="Q738" t="s">
        <v>8323</v>
      </c>
      <c r="R738" t="s">
        <v>8324</v>
      </c>
      <c r="S738" s="9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81.699346405228752</v>
      </c>
      <c r="P739">
        <f t="shared" si="45"/>
        <v>56.666666666666664</v>
      </c>
      <c r="Q739" t="s">
        <v>8323</v>
      </c>
      <c r="R739" t="s">
        <v>8324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93.691442848219864</v>
      </c>
      <c r="P740">
        <f t="shared" si="45"/>
        <v>39.048780487804876</v>
      </c>
      <c r="Q740" t="s">
        <v>8323</v>
      </c>
      <c r="R740" t="s">
        <v>8324</v>
      </c>
      <c r="S740" s="9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63.157894736842103</v>
      </c>
      <c r="P741">
        <f t="shared" si="45"/>
        <v>68.345323741007192</v>
      </c>
      <c r="Q741" t="s">
        <v>8323</v>
      </c>
      <c r="R741" t="s">
        <v>8324</v>
      </c>
      <c r="S741" s="9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93.109869646182503</v>
      </c>
      <c r="P742">
        <f t="shared" si="45"/>
        <v>169.57894736842104</v>
      </c>
      <c r="Q742" t="s">
        <v>8323</v>
      </c>
      <c r="R742" t="s">
        <v>8324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97.789947193428517</v>
      </c>
      <c r="P743">
        <f t="shared" si="45"/>
        <v>141.42340425531913</v>
      </c>
      <c r="Q743" t="s">
        <v>8323</v>
      </c>
      <c r="R743" t="s">
        <v>8324</v>
      </c>
      <c r="S743" s="9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90.322580645161281</v>
      </c>
      <c r="P744">
        <f t="shared" si="45"/>
        <v>67.391304347826093</v>
      </c>
      <c r="Q744" t="s">
        <v>8323</v>
      </c>
      <c r="R744" t="s">
        <v>8324</v>
      </c>
      <c r="S744" s="9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67.567567567567565</v>
      </c>
      <c r="P745">
        <f t="shared" si="45"/>
        <v>54.266666666666666</v>
      </c>
      <c r="Q745" t="s">
        <v>8323</v>
      </c>
      <c r="R745" t="s">
        <v>8324</v>
      </c>
      <c r="S745" s="9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97.732603596559812</v>
      </c>
      <c r="P746">
        <f t="shared" si="45"/>
        <v>82.516129032258064</v>
      </c>
      <c r="Q746" t="s">
        <v>8323</v>
      </c>
      <c r="R746" t="s">
        <v>8324</v>
      </c>
      <c r="S746" s="9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55.83501006036218</v>
      </c>
      <c r="P747">
        <f t="shared" si="45"/>
        <v>53.729729729729726</v>
      </c>
      <c r="Q747" t="s">
        <v>8323</v>
      </c>
      <c r="R747" t="s">
        <v>8324</v>
      </c>
      <c r="S747" s="9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90.024110910186863</v>
      </c>
      <c r="P748">
        <f t="shared" si="45"/>
        <v>34.206185567010309</v>
      </c>
      <c r="Q748" t="s">
        <v>8323</v>
      </c>
      <c r="R748" t="s">
        <v>8324</v>
      </c>
      <c r="S748" s="9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99.957161216621444</v>
      </c>
      <c r="P749">
        <f t="shared" si="45"/>
        <v>127.32727272727273</v>
      </c>
      <c r="Q749" t="s">
        <v>8323</v>
      </c>
      <c r="R749" t="s">
        <v>8324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99.750623441396513</v>
      </c>
      <c r="P750">
        <f t="shared" si="45"/>
        <v>45.56818181818182</v>
      </c>
      <c r="Q750" t="s">
        <v>8323</v>
      </c>
      <c r="R750" t="s">
        <v>8324</v>
      </c>
      <c r="S750" s="9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94.732853353543007</v>
      </c>
      <c r="P751">
        <f t="shared" si="45"/>
        <v>95.963636363636368</v>
      </c>
      <c r="Q751" t="s">
        <v>8323</v>
      </c>
      <c r="R751" t="s">
        <v>8324</v>
      </c>
      <c r="S751" s="9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97.477516999341958</v>
      </c>
      <c r="P752">
        <f t="shared" si="45"/>
        <v>77.271186440677965</v>
      </c>
      <c r="Q752" t="s">
        <v>8323</v>
      </c>
      <c r="R752" t="s">
        <v>8324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84.388185654008439</v>
      </c>
      <c r="P753">
        <f t="shared" si="45"/>
        <v>57.338709677419352</v>
      </c>
      <c r="Q753" t="s">
        <v>8323</v>
      </c>
      <c r="R753" t="s">
        <v>8324</v>
      </c>
      <c r="S753" s="9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89.525514771709936</v>
      </c>
      <c r="P754">
        <f t="shared" si="45"/>
        <v>53.19047619047619</v>
      </c>
      <c r="Q754" t="s">
        <v>8323</v>
      </c>
      <c r="R754" t="s">
        <v>8324</v>
      </c>
      <c r="S754" s="9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78.125</v>
      </c>
      <c r="P755">
        <f t="shared" si="45"/>
        <v>492.30769230769232</v>
      </c>
      <c r="Q755" t="s">
        <v>8323</v>
      </c>
      <c r="R755" t="s">
        <v>8324</v>
      </c>
      <c r="S755" s="9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96.385542168674704</v>
      </c>
      <c r="P756">
        <f t="shared" si="45"/>
        <v>42.346938775510203</v>
      </c>
      <c r="Q756" t="s">
        <v>8323</v>
      </c>
      <c r="R756" t="s">
        <v>8324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98.128108207827481</v>
      </c>
      <c r="P757">
        <f t="shared" si="45"/>
        <v>37.466029411764708</v>
      </c>
      <c r="Q757" t="s">
        <v>8323</v>
      </c>
      <c r="R757" t="s">
        <v>8324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84.951456310679603</v>
      </c>
      <c r="P758">
        <f t="shared" si="45"/>
        <v>37.454545454545453</v>
      </c>
      <c r="Q758" t="s">
        <v>8323</v>
      </c>
      <c r="R758" t="s">
        <v>8324</v>
      </c>
      <c r="S758" s="9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42.016806722689076</v>
      </c>
      <c r="P759">
        <f t="shared" si="45"/>
        <v>33.055555555555557</v>
      </c>
      <c r="Q759" t="s">
        <v>8323</v>
      </c>
      <c r="R759" t="s">
        <v>8324</v>
      </c>
      <c r="S759" s="9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98.039215686274503</v>
      </c>
      <c r="P760">
        <f t="shared" si="45"/>
        <v>134.21052631578948</v>
      </c>
      <c r="Q760" t="s">
        <v>8323</v>
      </c>
      <c r="R760" t="s">
        <v>8324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98.11616954474097</v>
      </c>
      <c r="P761">
        <f t="shared" si="45"/>
        <v>51.474747474747474</v>
      </c>
      <c r="Q761" t="s">
        <v>8323</v>
      </c>
      <c r="R761" t="s">
        <v>8324</v>
      </c>
      <c r="S761" s="9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e">
        <f t="shared" si="44"/>
        <v>#DIV/0!</v>
      </c>
      <c r="P762" t="e">
        <f t="shared" si="45"/>
        <v>#DIV/0!</v>
      </c>
      <c r="Q762" t="s">
        <v>8323</v>
      </c>
      <c r="R762" t="s">
        <v>8325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2127.6595744680849</v>
      </c>
      <c r="P763">
        <f t="shared" si="45"/>
        <v>39.166666666666664</v>
      </c>
      <c r="Q763" t="s">
        <v>8323</v>
      </c>
      <c r="R763" t="s">
        <v>8325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e">
        <f t="shared" si="44"/>
        <v>#DIV/0!</v>
      </c>
      <c r="P764" t="e">
        <f t="shared" si="45"/>
        <v>#DIV/0!</v>
      </c>
      <c r="Q764" t="s">
        <v>8323</v>
      </c>
      <c r="R764" t="s">
        <v>8325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85800</v>
      </c>
      <c r="P765">
        <f t="shared" si="45"/>
        <v>5</v>
      </c>
      <c r="Q765" t="s">
        <v>8323</v>
      </c>
      <c r="R765" t="s">
        <v>8325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e">
        <f t="shared" si="44"/>
        <v>#DIV/0!</v>
      </c>
      <c r="P766" t="e">
        <f t="shared" si="45"/>
        <v>#DIV/0!</v>
      </c>
      <c r="Q766" t="s">
        <v>8323</v>
      </c>
      <c r="R766" t="s">
        <v>8325</v>
      </c>
      <c r="S766" s="9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277.66759222530743</v>
      </c>
      <c r="P767">
        <f t="shared" si="45"/>
        <v>57.295454545454547</v>
      </c>
      <c r="Q767" t="s">
        <v>8323</v>
      </c>
      <c r="R767" t="s">
        <v>8325</v>
      </c>
      <c r="S767" s="9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e">
        <f t="shared" si="44"/>
        <v>#DIV/0!</v>
      </c>
      <c r="P768" t="e">
        <f t="shared" si="45"/>
        <v>#DIV/0!</v>
      </c>
      <c r="Q768" t="s">
        <v>8323</v>
      </c>
      <c r="R768" t="s">
        <v>8325</v>
      </c>
      <c r="S768" s="9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2824.8587570621471</v>
      </c>
      <c r="P769">
        <f t="shared" si="45"/>
        <v>59</v>
      </c>
      <c r="Q769" t="s">
        <v>8323</v>
      </c>
      <c r="R769" t="s">
        <v>8325</v>
      </c>
      <c r="S769" s="9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e">
        <f t="shared" si="44"/>
        <v>#DIV/0!</v>
      </c>
      <c r="P770" t="e">
        <f t="shared" si="45"/>
        <v>#DIV/0!</v>
      </c>
      <c r="Q770" t="s">
        <v>8323</v>
      </c>
      <c r="R770" t="s">
        <v>8325</v>
      </c>
      <c r="S770" s="9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(D771/E771)*100</f>
        <v>241.54589371980677</v>
      </c>
      <c r="P771">
        <f t="shared" ref="P771:P834" si="49">AVERAGE(E771/L771)</f>
        <v>31.846153846153847</v>
      </c>
      <c r="Q771" t="s">
        <v>8323</v>
      </c>
      <c r="R771" t="s">
        <v>8325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e">
        <f t="shared" si="48"/>
        <v>#DIV/0!</v>
      </c>
      <c r="P772" t="e">
        <f t="shared" si="49"/>
        <v>#DIV/0!</v>
      </c>
      <c r="Q772" t="s">
        <v>8323</v>
      </c>
      <c r="R772" t="s">
        <v>8325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380000</v>
      </c>
      <c r="P773">
        <f t="shared" si="49"/>
        <v>10</v>
      </c>
      <c r="Q773" t="s">
        <v>8323</v>
      </c>
      <c r="R773" t="s">
        <v>8325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3000</v>
      </c>
      <c r="P774">
        <f t="shared" si="49"/>
        <v>50</v>
      </c>
      <c r="Q774" t="s">
        <v>8323</v>
      </c>
      <c r="R774" t="s">
        <v>8325</v>
      </c>
      <c r="S774" s="9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11746.875</v>
      </c>
      <c r="P775">
        <f t="shared" si="49"/>
        <v>16</v>
      </c>
      <c r="Q775" t="s">
        <v>8323</v>
      </c>
      <c r="R775" t="s">
        <v>8325</v>
      </c>
      <c r="S775" s="9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142.45014245014244</v>
      </c>
      <c r="P776">
        <f t="shared" si="49"/>
        <v>39</v>
      </c>
      <c r="Q776" t="s">
        <v>8323</v>
      </c>
      <c r="R776" t="s">
        <v>8325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5882.3529411764703</v>
      </c>
      <c r="P777">
        <f t="shared" si="49"/>
        <v>34</v>
      </c>
      <c r="Q777" t="s">
        <v>8323</v>
      </c>
      <c r="R777" t="s">
        <v>8325</v>
      </c>
      <c r="S777" s="9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194.55252918287937</v>
      </c>
      <c r="P778">
        <f t="shared" si="49"/>
        <v>63.122807017543863</v>
      </c>
      <c r="Q778" t="s">
        <v>8323</v>
      </c>
      <c r="R778" t="s">
        <v>8325</v>
      </c>
      <c r="S778" s="9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14285.714285714286</v>
      </c>
      <c r="P779">
        <f t="shared" si="49"/>
        <v>7</v>
      </c>
      <c r="Q779" t="s">
        <v>8323</v>
      </c>
      <c r="R779" t="s">
        <v>8325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25000</v>
      </c>
      <c r="P780">
        <f t="shared" si="49"/>
        <v>2</v>
      </c>
      <c r="Q780" t="s">
        <v>8323</v>
      </c>
      <c r="R780" t="s">
        <v>8325</v>
      </c>
      <c r="S780" s="9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3750</v>
      </c>
      <c r="P781">
        <f t="shared" si="49"/>
        <v>66.666666666666671</v>
      </c>
      <c r="Q781" t="s">
        <v>8323</v>
      </c>
      <c r="R781" t="s">
        <v>8325</v>
      </c>
      <c r="S781" s="9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96.15384615384616</v>
      </c>
      <c r="P782">
        <f t="shared" si="49"/>
        <v>38.518518518518519</v>
      </c>
      <c r="Q782" t="s">
        <v>8326</v>
      </c>
      <c r="R782" t="s">
        <v>8327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75.101151863916712</v>
      </c>
      <c r="P783">
        <f t="shared" si="49"/>
        <v>42.609200000000001</v>
      </c>
      <c r="Q783" t="s">
        <v>8326</v>
      </c>
      <c r="R783" t="s">
        <v>8327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8326</v>
      </c>
      <c r="R784" t="s">
        <v>8327</v>
      </c>
      <c r="S784" s="9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67.506750675067508</v>
      </c>
      <c r="P785">
        <f t="shared" si="49"/>
        <v>63.485714285714288</v>
      </c>
      <c r="Q785" t="s">
        <v>8326</v>
      </c>
      <c r="R785" t="s">
        <v>8327</v>
      </c>
      <c r="S785" s="9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97.560975609756099</v>
      </c>
      <c r="P786">
        <f t="shared" si="49"/>
        <v>102.5</v>
      </c>
      <c r="Q786" t="s">
        <v>8326</v>
      </c>
      <c r="R786" t="s">
        <v>8327</v>
      </c>
      <c r="S786" s="9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55.36240228535997</v>
      </c>
      <c r="P787">
        <f t="shared" si="49"/>
        <v>31.142758620689655</v>
      </c>
      <c r="Q787" t="s">
        <v>8326</v>
      </c>
      <c r="R787" t="s">
        <v>8327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70.028011204481786</v>
      </c>
      <c r="P788">
        <f t="shared" si="49"/>
        <v>162.27272727272728</v>
      </c>
      <c r="Q788" t="s">
        <v>8326</v>
      </c>
      <c r="R788" t="s">
        <v>8327</v>
      </c>
      <c r="S788" s="9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87.591240875912419</v>
      </c>
      <c r="P789">
        <f t="shared" si="49"/>
        <v>80.588235294117652</v>
      </c>
      <c r="Q789" t="s">
        <v>8326</v>
      </c>
      <c r="R789" t="s">
        <v>8327</v>
      </c>
      <c r="S789" s="9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49.138841797498834</v>
      </c>
      <c r="P790">
        <f t="shared" si="49"/>
        <v>59.85441176470588</v>
      </c>
      <c r="Q790" t="s">
        <v>8326</v>
      </c>
      <c r="R790" t="s">
        <v>8327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91.397849462365585</v>
      </c>
      <c r="P791">
        <f t="shared" si="49"/>
        <v>132.85714285714286</v>
      </c>
      <c r="Q791" t="s">
        <v>8326</v>
      </c>
      <c r="R791" t="s">
        <v>8327</v>
      </c>
      <c r="S791" s="9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69.264261165052588</v>
      </c>
      <c r="P792">
        <f t="shared" si="49"/>
        <v>92.547820512820508</v>
      </c>
      <c r="Q792" t="s">
        <v>8326</v>
      </c>
      <c r="R792" t="s">
        <v>8327</v>
      </c>
      <c r="S792" s="9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96.277278562259312</v>
      </c>
      <c r="P793">
        <f t="shared" si="49"/>
        <v>60.859375</v>
      </c>
      <c r="Q793" t="s">
        <v>8326</v>
      </c>
      <c r="R793" t="s">
        <v>8327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99.557566175914232</v>
      </c>
      <c r="P794">
        <f t="shared" si="49"/>
        <v>41.851833333333339</v>
      </c>
      <c r="Q794" t="s">
        <v>8326</v>
      </c>
      <c r="R794" t="s">
        <v>8327</v>
      </c>
      <c r="S794" s="9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97.295882084466982</v>
      </c>
      <c r="P795">
        <f t="shared" si="49"/>
        <v>88.325937499999995</v>
      </c>
      <c r="Q795" t="s">
        <v>8326</v>
      </c>
      <c r="R795" t="s">
        <v>8327</v>
      </c>
      <c r="S795" s="9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94.955489614243334</v>
      </c>
      <c r="P796">
        <f t="shared" si="49"/>
        <v>158.96226415094338</v>
      </c>
      <c r="Q796" t="s">
        <v>8326</v>
      </c>
      <c r="R796" t="s">
        <v>8327</v>
      </c>
      <c r="S796" s="9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89.456869009584665</v>
      </c>
      <c r="P797">
        <f t="shared" si="49"/>
        <v>85.054347826086953</v>
      </c>
      <c r="Q797" t="s">
        <v>8326</v>
      </c>
      <c r="R797" t="s">
        <v>8327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98.667982239763191</v>
      </c>
      <c r="P798">
        <f t="shared" si="49"/>
        <v>112.61111111111111</v>
      </c>
      <c r="Q798" t="s">
        <v>8326</v>
      </c>
      <c r="R798" t="s">
        <v>8327</v>
      </c>
      <c r="S798" s="9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92.994420334779917</v>
      </c>
      <c r="P799">
        <f t="shared" si="49"/>
        <v>45.436619718309856</v>
      </c>
      <c r="Q799" t="s">
        <v>8326</v>
      </c>
      <c r="R799" t="s">
        <v>8327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87.043024123352396</v>
      </c>
      <c r="P800">
        <f t="shared" si="49"/>
        <v>46.218390804597703</v>
      </c>
      <c r="Q800" t="s">
        <v>8326</v>
      </c>
      <c r="R800" t="s">
        <v>8327</v>
      </c>
      <c r="S800" s="9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99.980003999200164</v>
      </c>
      <c r="P801">
        <f t="shared" si="49"/>
        <v>178.60714285714286</v>
      </c>
      <c r="Q801" t="s">
        <v>8326</v>
      </c>
      <c r="R801" t="s">
        <v>8327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65.731814198071874</v>
      </c>
      <c r="P802">
        <f t="shared" si="49"/>
        <v>40.75</v>
      </c>
      <c r="Q802" t="s">
        <v>8326</v>
      </c>
      <c r="R802" t="s">
        <v>8327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89.668808256703869</v>
      </c>
      <c r="P803">
        <f t="shared" si="49"/>
        <v>43.733921568627444</v>
      </c>
      <c r="Q803" t="s">
        <v>8326</v>
      </c>
      <c r="R803" t="s">
        <v>8327</v>
      </c>
      <c r="S803" s="9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98.68421052631578</v>
      </c>
      <c r="P804">
        <f t="shared" si="49"/>
        <v>81.066666666666663</v>
      </c>
      <c r="Q804" t="s">
        <v>8326</v>
      </c>
      <c r="R804" t="s">
        <v>8327</v>
      </c>
      <c r="S804" s="9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81.128747795414455</v>
      </c>
      <c r="P805">
        <f t="shared" si="49"/>
        <v>74.60526315789474</v>
      </c>
      <c r="Q805" t="s">
        <v>8326</v>
      </c>
      <c r="R805" t="s">
        <v>8327</v>
      </c>
      <c r="S805" s="9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8326</v>
      </c>
      <c r="R806" t="s">
        <v>8327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95.238095238095227</v>
      </c>
      <c r="P807">
        <f t="shared" si="49"/>
        <v>58.333333333333336</v>
      </c>
      <c r="Q807" t="s">
        <v>8326</v>
      </c>
      <c r="R807" t="s">
        <v>8327</v>
      </c>
      <c r="S807" s="9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95.751047277079593</v>
      </c>
      <c r="P808">
        <f t="shared" si="49"/>
        <v>117.67605633802818</v>
      </c>
      <c r="Q808" t="s">
        <v>8326</v>
      </c>
      <c r="R808" t="s">
        <v>8327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95.124851367419737</v>
      </c>
      <c r="P809">
        <f t="shared" si="49"/>
        <v>73.771929824561397</v>
      </c>
      <c r="Q809" t="s">
        <v>8326</v>
      </c>
      <c r="R809" t="s">
        <v>8327</v>
      </c>
      <c r="S809" s="9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8326</v>
      </c>
      <c r="R810" t="s">
        <v>8327</v>
      </c>
      <c r="S810" s="9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96.362322331968201</v>
      </c>
      <c r="P811">
        <f t="shared" si="49"/>
        <v>79.82692307692308</v>
      </c>
      <c r="Q811" t="s">
        <v>8326</v>
      </c>
      <c r="R811" t="s">
        <v>8327</v>
      </c>
      <c r="S811" s="9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95.238095238095227</v>
      </c>
      <c r="P812">
        <f t="shared" si="49"/>
        <v>58.333333333333336</v>
      </c>
      <c r="Q812" t="s">
        <v>8326</v>
      </c>
      <c r="R812" t="s">
        <v>8327</v>
      </c>
      <c r="S812" s="9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96.15384615384616</v>
      </c>
      <c r="P813">
        <f t="shared" si="49"/>
        <v>86.666666666666671</v>
      </c>
      <c r="Q813" t="s">
        <v>8326</v>
      </c>
      <c r="R813" t="s">
        <v>8327</v>
      </c>
      <c r="S813" s="9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65.861690450054894</v>
      </c>
      <c r="P814">
        <f t="shared" si="49"/>
        <v>27.606060606060606</v>
      </c>
      <c r="Q814" t="s">
        <v>8326</v>
      </c>
      <c r="R814" t="s">
        <v>8327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62.501562539063471</v>
      </c>
      <c r="P815">
        <f t="shared" si="49"/>
        <v>24.999375000000001</v>
      </c>
      <c r="Q815" t="s">
        <v>8326</v>
      </c>
      <c r="R815" t="s">
        <v>8327</v>
      </c>
      <c r="S815" s="9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78.554595443833463</v>
      </c>
      <c r="P816">
        <f t="shared" si="49"/>
        <v>45.464285714285715</v>
      </c>
      <c r="Q816" t="s">
        <v>8326</v>
      </c>
      <c r="R816" t="s">
        <v>8327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93.45794392523365</v>
      </c>
      <c r="P817">
        <f t="shared" si="49"/>
        <v>99.534883720930239</v>
      </c>
      <c r="Q817" t="s">
        <v>8326</v>
      </c>
      <c r="R817" t="s">
        <v>8327</v>
      </c>
      <c r="S817" s="9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86.864262181161621</v>
      </c>
      <c r="P818">
        <f t="shared" si="49"/>
        <v>39.31</v>
      </c>
      <c r="Q818" t="s">
        <v>8326</v>
      </c>
      <c r="R818" t="s">
        <v>8327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72.933785846955743</v>
      </c>
      <c r="P819">
        <f t="shared" si="49"/>
        <v>89.419999999999987</v>
      </c>
      <c r="Q819" t="s">
        <v>8326</v>
      </c>
      <c r="R819" t="s">
        <v>8327</v>
      </c>
      <c r="S819" s="9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64.22018348623854</v>
      </c>
      <c r="P820">
        <f t="shared" si="49"/>
        <v>28.684210526315791</v>
      </c>
      <c r="Q820" t="s">
        <v>8326</v>
      </c>
      <c r="R820" t="s">
        <v>8327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91.954022988505741</v>
      </c>
      <c r="P821">
        <f t="shared" si="49"/>
        <v>31.071428571428573</v>
      </c>
      <c r="Q821" t="s">
        <v>8326</v>
      </c>
      <c r="R821" t="s">
        <v>8327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74.599030212607232</v>
      </c>
      <c r="P822">
        <f t="shared" si="49"/>
        <v>70.55263157894737</v>
      </c>
      <c r="Q822" t="s">
        <v>8326</v>
      </c>
      <c r="R822" t="s">
        <v>8327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8326</v>
      </c>
      <c r="R823" t="s">
        <v>8327</v>
      </c>
      <c r="S823" s="9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83.91608391608392</v>
      </c>
      <c r="P824">
        <f t="shared" si="49"/>
        <v>51.811594202898547</v>
      </c>
      <c r="Q824" t="s">
        <v>8326</v>
      </c>
      <c r="R824" t="s">
        <v>8327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55.710306406685241</v>
      </c>
      <c r="P825">
        <f t="shared" si="49"/>
        <v>43.515151515151516</v>
      </c>
      <c r="Q825" t="s">
        <v>8326</v>
      </c>
      <c r="R825" t="s">
        <v>8327</v>
      </c>
      <c r="S825" s="9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74.415143481698536</v>
      </c>
      <c r="P826">
        <f t="shared" si="49"/>
        <v>39.816666666666663</v>
      </c>
      <c r="Q826" t="s">
        <v>8326</v>
      </c>
      <c r="R826" t="s">
        <v>8327</v>
      </c>
      <c r="S826" s="9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99.569858212521893</v>
      </c>
      <c r="P827">
        <f t="shared" si="49"/>
        <v>126.8080808080808</v>
      </c>
      <c r="Q827" t="s">
        <v>8326</v>
      </c>
      <c r="R827" t="s">
        <v>8327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98.56630824372759</v>
      </c>
      <c r="P828">
        <f t="shared" si="49"/>
        <v>113.87755102040816</v>
      </c>
      <c r="Q828" t="s">
        <v>8326</v>
      </c>
      <c r="R828" t="s">
        <v>8327</v>
      </c>
      <c r="S828" s="9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96.774193548387103</v>
      </c>
      <c r="P829">
        <f t="shared" si="49"/>
        <v>28.181818181818183</v>
      </c>
      <c r="Q829" t="s">
        <v>8326</v>
      </c>
      <c r="R829" t="s">
        <v>8327</v>
      </c>
      <c r="S829" s="9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93.45794392523365</v>
      </c>
      <c r="P830">
        <f t="shared" si="49"/>
        <v>36.60526315789474</v>
      </c>
      <c r="Q830" t="s">
        <v>8326</v>
      </c>
      <c r="R830" t="s">
        <v>8327</v>
      </c>
      <c r="S830" s="9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96.15384615384616</v>
      </c>
      <c r="P831">
        <f t="shared" si="49"/>
        <v>32.5</v>
      </c>
      <c r="Q831" t="s">
        <v>8326</v>
      </c>
      <c r="R831" t="s">
        <v>8327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92.735703245749619</v>
      </c>
      <c r="P832">
        <f t="shared" si="49"/>
        <v>60.65625</v>
      </c>
      <c r="Q832" t="s">
        <v>8326</v>
      </c>
      <c r="R832" t="s">
        <v>8327</v>
      </c>
      <c r="S832" s="9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42.857142857142854</v>
      </c>
      <c r="P833">
        <f t="shared" si="49"/>
        <v>175</v>
      </c>
      <c r="Q833" t="s">
        <v>8326</v>
      </c>
      <c r="R833" t="s">
        <v>8327</v>
      </c>
      <c r="S833" s="9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99.396596395481822</v>
      </c>
      <c r="P834">
        <f t="shared" si="49"/>
        <v>97.993896103896105</v>
      </c>
      <c r="Q834" t="s">
        <v>8326</v>
      </c>
      <c r="R834" t="s">
        <v>8327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(D835/E835)*100</f>
        <v>98.360655737704917</v>
      </c>
      <c r="P835">
        <f t="shared" ref="P835:P898" si="53">AVERAGE(E835/L835)</f>
        <v>148.78048780487805</v>
      </c>
      <c r="Q835" t="s">
        <v>8326</v>
      </c>
      <c r="R835" t="s">
        <v>8327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76.325284485151272</v>
      </c>
      <c r="P836">
        <f t="shared" si="53"/>
        <v>96.08</v>
      </c>
      <c r="Q836" t="s">
        <v>8326</v>
      </c>
      <c r="R836" t="s">
        <v>8327</v>
      </c>
      <c r="S836" s="9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85.287846481876329</v>
      </c>
      <c r="P837">
        <f t="shared" si="53"/>
        <v>58.625</v>
      </c>
      <c r="Q837" t="s">
        <v>8326</v>
      </c>
      <c r="R837" t="s">
        <v>8327</v>
      </c>
      <c r="S837" s="9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99.078176644499578</v>
      </c>
      <c r="P838">
        <f t="shared" si="53"/>
        <v>109.70695652173914</v>
      </c>
      <c r="Q838" t="s">
        <v>8326</v>
      </c>
      <c r="R838" t="s">
        <v>8327</v>
      </c>
      <c r="S838" s="9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82.101806239737272</v>
      </c>
      <c r="P839">
        <f t="shared" si="53"/>
        <v>49.112903225806448</v>
      </c>
      <c r="Q839" t="s">
        <v>8326</v>
      </c>
      <c r="R839" t="s">
        <v>8327</v>
      </c>
      <c r="S839" s="9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68.7757909215956</v>
      </c>
      <c r="P840">
        <f t="shared" si="53"/>
        <v>47.672131147540981</v>
      </c>
      <c r="Q840" t="s">
        <v>8326</v>
      </c>
      <c r="R840" t="s">
        <v>8327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85.751085179982951</v>
      </c>
      <c r="P841">
        <f t="shared" si="53"/>
        <v>60.737812499999997</v>
      </c>
      <c r="Q841" t="s">
        <v>8326</v>
      </c>
      <c r="R841" t="s">
        <v>8327</v>
      </c>
      <c r="S841" s="9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83.045028675448407</v>
      </c>
      <c r="P842">
        <f t="shared" si="53"/>
        <v>63.37715789473684</v>
      </c>
      <c r="Q842" t="s">
        <v>8326</v>
      </c>
      <c r="R842" t="s">
        <v>8328</v>
      </c>
      <c r="S842" s="9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98.697196999605211</v>
      </c>
      <c r="P843">
        <f t="shared" si="53"/>
        <v>53.893617021276597</v>
      </c>
      <c r="Q843" t="s">
        <v>8326</v>
      </c>
      <c r="R843" t="s">
        <v>8328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95.858895705521476</v>
      </c>
      <c r="P844">
        <f t="shared" si="53"/>
        <v>66.871794871794876</v>
      </c>
      <c r="Q844" t="s">
        <v>8326</v>
      </c>
      <c r="R844" t="s">
        <v>8328</v>
      </c>
      <c r="S844" s="9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37.434489643124529</v>
      </c>
      <c r="P845">
        <f t="shared" si="53"/>
        <v>63.102362204724407</v>
      </c>
      <c r="Q845" t="s">
        <v>8326</v>
      </c>
      <c r="R845" t="s">
        <v>8328</v>
      </c>
      <c r="S845" s="9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51.510989010989007</v>
      </c>
      <c r="P846">
        <f t="shared" si="53"/>
        <v>36.628930817610062</v>
      </c>
      <c r="Q846" t="s">
        <v>8326</v>
      </c>
      <c r="R846" t="s">
        <v>8328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83.070139441536057</v>
      </c>
      <c r="P847">
        <f t="shared" si="53"/>
        <v>34.005706214689269</v>
      </c>
      <c r="Q847" t="s">
        <v>8326</v>
      </c>
      <c r="R847" t="s">
        <v>8328</v>
      </c>
      <c r="S847" s="9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81.966602335303023</v>
      </c>
      <c r="P848">
        <f t="shared" si="53"/>
        <v>28.553404255319148</v>
      </c>
      <c r="Q848" t="s">
        <v>8326</v>
      </c>
      <c r="R848" t="s">
        <v>8328</v>
      </c>
      <c r="S848" s="9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8326</v>
      </c>
      <c r="R849" t="s">
        <v>8328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83.402835696413675</v>
      </c>
      <c r="P851">
        <f t="shared" si="53"/>
        <v>41.704347826086959</v>
      </c>
      <c r="Q851" t="s">
        <v>8326</v>
      </c>
      <c r="R851" t="s">
        <v>8328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64.443370388271305</v>
      </c>
      <c r="P852">
        <f t="shared" si="53"/>
        <v>46.669172932330824</v>
      </c>
      <c r="Q852" t="s">
        <v>8326</v>
      </c>
      <c r="R852" t="s">
        <v>8328</v>
      </c>
      <c r="S852" s="9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76.657723265619012</v>
      </c>
      <c r="P853">
        <f t="shared" si="53"/>
        <v>37.271428571428572</v>
      </c>
      <c r="Q853" t="s">
        <v>8326</v>
      </c>
      <c r="R853" t="s">
        <v>8328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95.264017419706036</v>
      </c>
      <c r="P854">
        <f t="shared" si="53"/>
        <v>59.258064516129032</v>
      </c>
      <c r="Q854" t="s">
        <v>8326</v>
      </c>
      <c r="R854" t="s">
        <v>8328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8326</v>
      </c>
      <c r="R855" t="s">
        <v>8328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84.587695837250834</v>
      </c>
      <c r="P856">
        <f t="shared" si="53"/>
        <v>65.8623246492986</v>
      </c>
      <c r="Q856" t="s">
        <v>8326</v>
      </c>
      <c r="R856" t="s">
        <v>8328</v>
      </c>
      <c r="S856" s="9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96.666666666666671</v>
      </c>
      <c r="P857">
        <f t="shared" si="53"/>
        <v>31.914893617021278</v>
      </c>
      <c r="Q857" t="s">
        <v>8326</v>
      </c>
      <c r="R857" t="s">
        <v>8328</v>
      </c>
      <c r="S857" s="9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45.871559633027523</v>
      </c>
      <c r="P858">
        <f t="shared" si="53"/>
        <v>19.464285714285715</v>
      </c>
      <c r="Q858" t="s">
        <v>8326</v>
      </c>
      <c r="R858" t="s">
        <v>8328</v>
      </c>
      <c r="S858" s="9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8326</v>
      </c>
      <c r="R859" t="s">
        <v>8328</v>
      </c>
      <c r="S859" s="9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69.441631415394056</v>
      </c>
      <c r="P860">
        <f t="shared" si="53"/>
        <v>22.737763157894737</v>
      </c>
      <c r="Q860" t="s">
        <v>8326</v>
      </c>
      <c r="R860" t="s">
        <v>8328</v>
      </c>
      <c r="S860" s="9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95.533795080009554</v>
      </c>
      <c r="P861">
        <f t="shared" si="53"/>
        <v>42.724489795918366</v>
      </c>
      <c r="Q861" t="s">
        <v>8326</v>
      </c>
      <c r="R861" t="s">
        <v>8328</v>
      </c>
      <c r="S861" s="9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551.18110236220468</v>
      </c>
      <c r="P862">
        <f t="shared" si="53"/>
        <v>52.916666666666664</v>
      </c>
      <c r="Q862" t="s">
        <v>8326</v>
      </c>
      <c r="R862" t="s">
        <v>8329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4455.4455445544554</v>
      </c>
      <c r="P863">
        <f t="shared" si="53"/>
        <v>50.5</v>
      </c>
      <c r="Q863" t="s">
        <v>8326</v>
      </c>
      <c r="R863" t="s">
        <v>8329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29411.764705882353</v>
      </c>
      <c r="P864">
        <f t="shared" si="53"/>
        <v>42.5</v>
      </c>
      <c r="Q864" t="s">
        <v>8326</v>
      </c>
      <c r="R864" t="s">
        <v>8329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2222.2222222222222</v>
      </c>
      <c r="P865">
        <f t="shared" si="53"/>
        <v>18</v>
      </c>
      <c r="Q865" t="s">
        <v>8326</v>
      </c>
      <c r="R865" t="s">
        <v>8329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240.74074074074073</v>
      </c>
      <c r="P866">
        <f t="shared" si="53"/>
        <v>34.177215189873415</v>
      </c>
      <c r="Q866" t="s">
        <v>8326</v>
      </c>
      <c r="R866" t="s">
        <v>8329</v>
      </c>
      <c r="S866" s="9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4888.8888888888887</v>
      </c>
      <c r="P867">
        <f t="shared" si="53"/>
        <v>22.5</v>
      </c>
      <c r="Q867" t="s">
        <v>8326</v>
      </c>
      <c r="R867" t="s">
        <v>8329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546.875</v>
      </c>
      <c r="P868">
        <f t="shared" si="53"/>
        <v>58.18181818181818</v>
      </c>
      <c r="Q868" t="s">
        <v>8326</v>
      </c>
      <c r="R868" t="s">
        <v>8329</v>
      </c>
      <c r="S868" s="9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416.31973355537053</v>
      </c>
      <c r="P869">
        <f t="shared" si="53"/>
        <v>109.18181818181819</v>
      </c>
      <c r="Q869" t="s">
        <v>8326</v>
      </c>
      <c r="R869" t="s">
        <v>8329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90000</v>
      </c>
      <c r="P870">
        <f t="shared" si="53"/>
        <v>50</v>
      </c>
      <c r="Q870" t="s">
        <v>8326</v>
      </c>
      <c r="R870" t="s">
        <v>8329</v>
      </c>
      <c r="S870" s="9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846.15384615384619</v>
      </c>
      <c r="P871">
        <f t="shared" si="53"/>
        <v>346.66666666666669</v>
      </c>
      <c r="Q871" t="s">
        <v>8326</v>
      </c>
      <c r="R871" t="s">
        <v>8329</v>
      </c>
      <c r="S871" s="9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32258.06451612903</v>
      </c>
      <c r="P872">
        <f t="shared" si="53"/>
        <v>12.4</v>
      </c>
      <c r="Q872" t="s">
        <v>8326</v>
      </c>
      <c r="R872" t="s">
        <v>8329</v>
      </c>
      <c r="S872" s="9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1846.153846153846</v>
      </c>
      <c r="P873">
        <f t="shared" si="53"/>
        <v>27.083333333333332</v>
      </c>
      <c r="Q873" t="s">
        <v>8326</v>
      </c>
      <c r="R873" t="s">
        <v>8329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12307.692307692309</v>
      </c>
      <c r="P874">
        <f t="shared" si="53"/>
        <v>32.5</v>
      </c>
      <c r="Q874" t="s">
        <v>8326</v>
      </c>
      <c r="R874" t="s">
        <v>8329</v>
      </c>
      <c r="S874" s="9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7777.7777777777774</v>
      </c>
      <c r="P875">
        <f t="shared" si="53"/>
        <v>9</v>
      </c>
      <c r="Q875" t="s">
        <v>8326</v>
      </c>
      <c r="R875" t="s">
        <v>8329</v>
      </c>
      <c r="S875" s="9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410.95890410958907</v>
      </c>
      <c r="P876">
        <f t="shared" si="53"/>
        <v>34.761904761904759</v>
      </c>
      <c r="Q876" t="s">
        <v>8326</v>
      </c>
      <c r="R876" t="s">
        <v>8329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e">
        <f t="shared" si="52"/>
        <v>#DIV/0!</v>
      </c>
      <c r="P877" t="e">
        <f t="shared" si="53"/>
        <v>#DIV/0!</v>
      </c>
      <c r="Q877" t="s">
        <v>8326</v>
      </c>
      <c r="R877" t="s">
        <v>8329</v>
      </c>
      <c r="S877" s="9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245.10108864696733</v>
      </c>
      <c r="P878">
        <f t="shared" si="53"/>
        <v>28.577777777777779</v>
      </c>
      <c r="Q878" t="s">
        <v>8326</v>
      </c>
      <c r="R878" t="s">
        <v>8329</v>
      </c>
      <c r="S878" s="9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148.03849000740192</v>
      </c>
      <c r="P879">
        <f t="shared" si="53"/>
        <v>46.586206896551722</v>
      </c>
      <c r="Q879" t="s">
        <v>8326</v>
      </c>
      <c r="R879" t="s">
        <v>8329</v>
      </c>
      <c r="S879" s="9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7692.3076923076924</v>
      </c>
      <c r="P880">
        <f t="shared" si="53"/>
        <v>32.5</v>
      </c>
      <c r="Q880" t="s">
        <v>8326</v>
      </c>
      <c r="R880" t="s">
        <v>8329</v>
      </c>
      <c r="S880" s="9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326.08695652173913</v>
      </c>
      <c r="P881">
        <f t="shared" si="53"/>
        <v>21.466666666666665</v>
      </c>
      <c r="Q881" t="s">
        <v>8326</v>
      </c>
      <c r="R881" t="s">
        <v>8329</v>
      </c>
      <c r="S881" s="9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3345.1327433628321</v>
      </c>
      <c r="P882">
        <f t="shared" si="53"/>
        <v>14.125</v>
      </c>
      <c r="Q882" t="s">
        <v>8326</v>
      </c>
      <c r="R882" t="s">
        <v>8330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12500</v>
      </c>
      <c r="P883">
        <f t="shared" si="53"/>
        <v>30</v>
      </c>
      <c r="Q883" t="s">
        <v>8326</v>
      </c>
      <c r="R883" t="s">
        <v>8330</v>
      </c>
      <c r="S883" s="9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496.68874172185429</v>
      </c>
      <c r="P884">
        <f t="shared" si="53"/>
        <v>21.571428571428573</v>
      </c>
      <c r="Q884" t="s">
        <v>8326</v>
      </c>
      <c r="R884" t="s">
        <v>8330</v>
      </c>
      <c r="S884" s="9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249.87506246876561</v>
      </c>
      <c r="P885">
        <f t="shared" si="53"/>
        <v>83.375</v>
      </c>
      <c r="Q885" t="s">
        <v>8326</v>
      </c>
      <c r="R885" t="s">
        <v>8330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10000</v>
      </c>
      <c r="P886">
        <f t="shared" si="53"/>
        <v>10</v>
      </c>
      <c r="Q886" t="s">
        <v>8326</v>
      </c>
      <c r="R886" t="s">
        <v>8330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133.33333333333331</v>
      </c>
      <c r="P887">
        <f t="shared" si="53"/>
        <v>35.714285714285715</v>
      </c>
      <c r="Q887" t="s">
        <v>8326</v>
      </c>
      <c r="R887" t="s">
        <v>8330</v>
      </c>
      <c r="S887" s="9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243.90243902439025</v>
      </c>
      <c r="P888">
        <f t="shared" si="53"/>
        <v>29.285714285714285</v>
      </c>
      <c r="Q888" t="s">
        <v>8326</v>
      </c>
      <c r="R888" t="s">
        <v>8330</v>
      </c>
      <c r="S888" s="9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e">
        <f t="shared" si="52"/>
        <v>#DIV/0!</v>
      </c>
      <c r="P889" t="e">
        <f t="shared" si="53"/>
        <v>#DIV/0!</v>
      </c>
      <c r="Q889" t="s">
        <v>8326</v>
      </c>
      <c r="R889" t="s">
        <v>8330</v>
      </c>
      <c r="S889" s="9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1388.8888888888889</v>
      </c>
      <c r="P890">
        <f t="shared" si="53"/>
        <v>18</v>
      </c>
      <c r="Q890" t="s">
        <v>8326</v>
      </c>
      <c r="R890" t="s">
        <v>8330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1059.1784164859002</v>
      </c>
      <c r="P891">
        <f t="shared" si="53"/>
        <v>73.760000000000005</v>
      </c>
      <c r="Q891" t="s">
        <v>8326</v>
      </c>
      <c r="R891" t="s">
        <v>8330</v>
      </c>
      <c r="S891" s="9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2400</v>
      </c>
      <c r="P892">
        <f t="shared" si="53"/>
        <v>31.25</v>
      </c>
      <c r="Q892" t="s">
        <v>8326</v>
      </c>
      <c r="R892" t="s">
        <v>8330</v>
      </c>
      <c r="S892" s="9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3076.9230769230771</v>
      </c>
      <c r="P893">
        <f t="shared" si="53"/>
        <v>28.888888888888889</v>
      </c>
      <c r="Q893" t="s">
        <v>8326</v>
      </c>
      <c r="R893" t="s">
        <v>8330</v>
      </c>
      <c r="S893" s="9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245.39877300613497</v>
      </c>
      <c r="P894">
        <f t="shared" si="53"/>
        <v>143.8235294117647</v>
      </c>
      <c r="Q894" t="s">
        <v>8326</v>
      </c>
      <c r="R894" t="s">
        <v>8330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1000</v>
      </c>
      <c r="P895">
        <f t="shared" si="53"/>
        <v>40</v>
      </c>
      <c r="Q895" t="s">
        <v>8326</v>
      </c>
      <c r="R895" t="s">
        <v>8330</v>
      </c>
      <c r="S895" s="9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255.29742149604289</v>
      </c>
      <c r="P896">
        <f t="shared" si="53"/>
        <v>147.81132075471697</v>
      </c>
      <c r="Q896" t="s">
        <v>8326</v>
      </c>
      <c r="R896" t="s">
        <v>8330</v>
      </c>
      <c r="S896" s="9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4102.5641025641025</v>
      </c>
      <c r="P897">
        <f t="shared" si="53"/>
        <v>27.857142857142858</v>
      </c>
      <c r="Q897" t="s">
        <v>8326</v>
      </c>
      <c r="R897" t="s">
        <v>8330</v>
      </c>
      <c r="S897" s="9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250</v>
      </c>
      <c r="P898">
        <f t="shared" si="53"/>
        <v>44.444444444444443</v>
      </c>
      <c r="Q898" t="s">
        <v>8326</v>
      </c>
      <c r="R898" t="s">
        <v>8330</v>
      </c>
      <c r="S898" s="9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e">
        <f t="shared" ref="O899:O962" si="56">(D899/E899)*100</f>
        <v>#DIV/0!</v>
      </c>
      <c r="P899" t="e">
        <f t="shared" ref="P899:P962" si="57">AVERAGE(E899/L899)</f>
        <v>#DIV/0!</v>
      </c>
      <c r="Q899" t="s">
        <v>8326</v>
      </c>
      <c r="R899" t="s">
        <v>8330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3571.4285714285716</v>
      </c>
      <c r="P900">
        <f t="shared" si="57"/>
        <v>35</v>
      </c>
      <c r="Q900" t="s">
        <v>8326</v>
      </c>
      <c r="R900" t="s">
        <v>8330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267.85714285714283</v>
      </c>
      <c r="P901">
        <f t="shared" si="57"/>
        <v>35</v>
      </c>
      <c r="Q901" t="s">
        <v>8326</v>
      </c>
      <c r="R901" t="s">
        <v>8330</v>
      </c>
      <c r="S901" s="9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23809.523809523809</v>
      </c>
      <c r="P902">
        <f t="shared" si="57"/>
        <v>10.5</v>
      </c>
      <c r="Q902" t="s">
        <v>8326</v>
      </c>
      <c r="R902" t="s">
        <v>8329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e">
        <f t="shared" si="56"/>
        <v>#DIV/0!</v>
      </c>
      <c r="P903" t="e">
        <f t="shared" si="57"/>
        <v>#DIV/0!</v>
      </c>
      <c r="Q903" t="s">
        <v>8326</v>
      </c>
      <c r="R903" t="s">
        <v>8329</v>
      </c>
      <c r="S903" s="9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33333.333333333328</v>
      </c>
      <c r="P904">
        <f t="shared" si="57"/>
        <v>30</v>
      </c>
      <c r="Q904" t="s">
        <v>8326</v>
      </c>
      <c r="R904" t="s">
        <v>8329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3125</v>
      </c>
      <c r="P905">
        <f t="shared" si="57"/>
        <v>40</v>
      </c>
      <c r="Q905" t="s">
        <v>8326</v>
      </c>
      <c r="R905" t="s">
        <v>8329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33112.582781456957</v>
      </c>
      <c r="P906">
        <f t="shared" si="57"/>
        <v>50.333333333333336</v>
      </c>
      <c r="Q906" t="s">
        <v>8326</v>
      </c>
      <c r="R906" t="s">
        <v>8329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3316.3265306122448</v>
      </c>
      <c r="P907">
        <f t="shared" si="57"/>
        <v>32.666666666666664</v>
      </c>
      <c r="Q907" t="s">
        <v>8326</v>
      </c>
      <c r="R907" t="s">
        <v>8329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e">
        <f t="shared" si="56"/>
        <v>#DIV/0!</v>
      </c>
      <c r="P908" t="e">
        <f t="shared" si="57"/>
        <v>#DIV/0!</v>
      </c>
      <c r="Q908" t="s">
        <v>8326</v>
      </c>
      <c r="R908" t="s">
        <v>8329</v>
      </c>
      <c r="S908" s="9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e">
        <f t="shared" si="56"/>
        <v>#DIV/0!</v>
      </c>
      <c r="P909" t="e">
        <f t="shared" si="57"/>
        <v>#DIV/0!</v>
      </c>
      <c r="Q909" t="s">
        <v>8326</v>
      </c>
      <c r="R909" t="s">
        <v>8329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e">
        <f t="shared" si="56"/>
        <v>#DIV/0!</v>
      </c>
      <c r="P910" t="e">
        <f t="shared" si="57"/>
        <v>#DIV/0!</v>
      </c>
      <c r="Q910" t="s">
        <v>8326</v>
      </c>
      <c r="R910" t="s">
        <v>8329</v>
      </c>
      <c r="S910" s="9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3076.9230769230771</v>
      </c>
      <c r="P911">
        <f t="shared" si="57"/>
        <v>65</v>
      </c>
      <c r="Q911" t="s">
        <v>8326</v>
      </c>
      <c r="R911" t="s">
        <v>8329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447.15447154471548</v>
      </c>
      <c r="P912">
        <f t="shared" si="57"/>
        <v>24.6</v>
      </c>
      <c r="Q912" t="s">
        <v>8326</v>
      </c>
      <c r="R912" t="s">
        <v>8329</v>
      </c>
      <c r="S912" s="9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e">
        <f t="shared" si="56"/>
        <v>#DIV/0!</v>
      </c>
      <c r="P913" t="e">
        <f t="shared" si="57"/>
        <v>#DIV/0!</v>
      </c>
      <c r="Q913" t="s">
        <v>8326</v>
      </c>
      <c r="R913" t="s">
        <v>8329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11666.666666666668</v>
      </c>
      <c r="P914">
        <f t="shared" si="57"/>
        <v>15</v>
      </c>
      <c r="Q914" t="s">
        <v>8326</v>
      </c>
      <c r="R914" t="s">
        <v>8329</v>
      </c>
      <c r="S914" s="9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1513.6226034308779</v>
      </c>
      <c r="P915">
        <f t="shared" si="57"/>
        <v>82.583333333333329</v>
      </c>
      <c r="Q915" t="s">
        <v>8326</v>
      </c>
      <c r="R915" t="s">
        <v>8329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e">
        <f t="shared" si="56"/>
        <v>#DIV/0!</v>
      </c>
      <c r="P916" t="e">
        <f t="shared" si="57"/>
        <v>#DIV/0!</v>
      </c>
      <c r="Q916" t="s">
        <v>8326</v>
      </c>
      <c r="R916" t="s">
        <v>8329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1733.3333333333333</v>
      </c>
      <c r="P917">
        <f t="shared" si="57"/>
        <v>41.666666666666664</v>
      </c>
      <c r="Q917" t="s">
        <v>8326</v>
      </c>
      <c r="R917" t="s">
        <v>8329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e">
        <f t="shared" si="56"/>
        <v>#DIV/0!</v>
      </c>
      <c r="P918" t="e">
        <f t="shared" si="57"/>
        <v>#DIV/0!</v>
      </c>
      <c r="Q918" t="s">
        <v>8326</v>
      </c>
      <c r="R918" t="s">
        <v>8329</v>
      </c>
      <c r="S918" s="9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16666.666666666664</v>
      </c>
      <c r="P919">
        <f t="shared" si="57"/>
        <v>30</v>
      </c>
      <c r="Q919" t="s">
        <v>8326</v>
      </c>
      <c r="R919" t="s">
        <v>8329</v>
      </c>
      <c r="S919" s="9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1989.7959183673468</v>
      </c>
      <c r="P920">
        <f t="shared" si="57"/>
        <v>19.600000000000001</v>
      </c>
      <c r="Q920" t="s">
        <v>8326</v>
      </c>
      <c r="R920" t="s">
        <v>8329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20000</v>
      </c>
      <c r="P921">
        <f t="shared" si="57"/>
        <v>100</v>
      </c>
      <c r="Q921" t="s">
        <v>8326</v>
      </c>
      <c r="R921" t="s">
        <v>8329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e">
        <f t="shared" si="56"/>
        <v>#DIV/0!</v>
      </c>
      <c r="P922" t="e">
        <f t="shared" si="57"/>
        <v>#DIV/0!</v>
      </c>
      <c r="Q922" t="s">
        <v>8326</v>
      </c>
      <c r="R922" t="s">
        <v>8329</v>
      </c>
      <c r="S922" s="9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323.62459546925567</v>
      </c>
      <c r="P923">
        <f t="shared" si="57"/>
        <v>231.75</v>
      </c>
      <c r="Q923" t="s">
        <v>8326</v>
      </c>
      <c r="R923" t="s">
        <v>8329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475.35211267605632</v>
      </c>
      <c r="P924">
        <f t="shared" si="57"/>
        <v>189.33333333333334</v>
      </c>
      <c r="Q924" t="s">
        <v>8326</v>
      </c>
      <c r="R924" t="s">
        <v>8329</v>
      </c>
      <c r="S924" s="9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4545.454545454545</v>
      </c>
      <c r="P925">
        <f t="shared" si="57"/>
        <v>55</v>
      </c>
      <c r="Q925" t="s">
        <v>8326</v>
      </c>
      <c r="R925" t="s">
        <v>8329</v>
      </c>
      <c r="S925" s="9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917.43119266055044</v>
      </c>
      <c r="P926">
        <f t="shared" si="57"/>
        <v>21.8</v>
      </c>
      <c r="Q926" t="s">
        <v>8326</v>
      </c>
      <c r="R926" t="s">
        <v>8329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3750</v>
      </c>
      <c r="P927">
        <f t="shared" si="57"/>
        <v>32</v>
      </c>
      <c r="Q927" t="s">
        <v>8326</v>
      </c>
      <c r="R927" t="s">
        <v>8329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e">
        <f t="shared" si="56"/>
        <v>#DIV/0!</v>
      </c>
      <c r="P928" t="e">
        <f t="shared" si="57"/>
        <v>#DIV/0!</v>
      </c>
      <c r="Q928" t="s">
        <v>8326</v>
      </c>
      <c r="R928" t="s">
        <v>8329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e">
        <f t="shared" si="56"/>
        <v>#DIV/0!</v>
      </c>
      <c r="P929" t="e">
        <f t="shared" si="57"/>
        <v>#DIV/0!</v>
      </c>
      <c r="Q929" t="s">
        <v>8326</v>
      </c>
      <c r="R929" t="s">
        <v>8329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920.6349206349206</v>
      </c>
      <c r="P930">
        <f t="shared" si="57"/>
        <v>56.25</v>
      </c>
      <c r="Q930" t="s">
        <v>8326</v>
      </c>
      <c r="R930" t="s">
        <v>8329</v>
      </c>
      <c r="S930" s="9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e">
        <f t="shared" si="56"/>
        <v>#DIV/0!</v>
      </c>
      <c r="P931" t="e">
        <f t="shared" si="57"/>
        <v>#DIV/0!</v>
      </c>
      <c r="Q931" t="s">
        <v>8326</v>
      </c>
      <c r="R931" t="s">
        <v>8329</v>
      </c>
      <c r="S931" s="9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260.86956521739131</v>
      </c>
      <c r="P932">
        <f t="shared" si="57"/>
        <v>69</v>
      </c>
      <c r="Q932" t="s">
        <v>8326</v>
      </c>
      <c r="R932" t="s">
        <v>8329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1526.7175572519084</v>
      </c>
      <c r="P933">
        <f t="shared" si="57"/>
        <v>18.714285714285715</v>
      </c>
      <c r="Q933" t="s">
        <v>8326</v>
      </c>
      <c r="R933" t="s">
        <v>8329</v>
      </c>
      <c r="S933" s="9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687.90731354091236</v>
      </c>
      <c r="P934">
        <f t="shared" si="57"/>
        <v>46.033333333333331</v>
      </c>
      <c r="Q934" t="s">
        <v>8326</v>
      </c>
      <c r="R934" t="s">
        <v>8329</v>
      </c>
      <c r="S934" s="9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1666.6666666666667</v>
      </c>
      <c r="P935">
        <f t="shared" si="57"/>
        <v>60</v>
      </c>
      <c r="Q935" t="s">
        <v>8326</v>
      </c>
      <c r="R935" t="s">
        <v>8329</v>
      </c>
      <c r="S935" s="9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328.9473684210526</v>
      </c>
      <c r="P936">
        <f t="shared" si="57"/>
        <v>50.666666666666664</v>
      </c>
      <c r="Q936" t="s">
        <v>8326</v>
      </c>
      <c r="R936" t="s">
        <v>8329</v>
      </c>
      <c r="S936" s="9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7000</v>
      </c>
      <c r="P937">
        <f t="shared" si="57"/>
        <v>25</v>
      </c>
      <c r="Q937" t="s">
        <v>8326</v>
      </c>
      <c r="R937" t="s">
        <v>8329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e">
        <f t="shared" si="56"/>
        <v>#DIV/0!</v>
      </c>
      <c r="P938" t="e">
        <f t="shared" si="57"/>
        <v>#DIV/0!</v>
      </c>
      <c r="Q938" t="s">
        <v>8326</v>
      </c>
      <c r="R938" t="s">
        <v>8329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8750</v>
      </c>
      <c r="P939">
        <f t="shared" si="57"/>
        <v>20</v>
      </c>
      <c r="Q939" t="s">
        <v>8326</v>
      </c>
      <c r="R939" t="s">
        <v>8329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28000</v>
      </c>
      <c r="P940">
        <f t="shared" si="57"/>
        <v>25</v>
      </c>
      <c r="Q940" t="s">
        <v>8326</v>
      </c>
      <c r="R940" t="s">
        <v>8329</v>
      </c>
      <c r="S940" s="9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6875</v>
      </c>
      <c r="P941">
        <f t="shared" si="57"/>
        <v>20</v>
      </c>
      <c r="Q941" t="s">
        <v>8326</v>
      </c>
      <c r="R941" t="s">
        <v>8329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582.90155440414514</v>
      </c>
      <c r="P942">
        <f t="shared" si="57"/>
        <v>110.28571428571429</v>
      </c>
      <c r="Q942" t="s">
        <v>8320</v>
      </c>
      <c r="R942" t="s">
        <v>8322</v>
      </c>
      <c r="S942" s="9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4306.6322136089575</v>
      </c>
      <c r="P943">
        <f t="shared" si="57"/>
        <v>37.451612903225808</v>
      </c>
      <c r="Q943" t="s">
        <v>8320</v>
      </c>
      <c r="R943" t="s">
        <v>8322</v>
      </c>
      <c r="S943" s="9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1122.754491017964</v>
      </c>
      <c r="P944">
        <f t="shared" si="57"/>
        <v>41.75</v>
      </c>
      <c r="Q944" t="s">
        <v>8320</v>
      </c>
      <c r="R944" t="s">
        <v>8322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1038.0622837370242</v>
      </c>
      <c r="P945">
        <f t="shared" si="57"/>
        <v>24.083333333333332</v>
      </c>
      <c r="Q945" t="s">
        <v>8320</v>
      </c>
      <c r="R945" t="s">
        <v>8322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750.41272699984995</v>
      </c>
      <c r="P946">
        <f t="shared" si="57"/>
        <v>69.40625</v>
      </c>
      <c r="Q946" t="s">
        <v>8320</v>
      </c>
      <c r="R946" t="s">
        <v>8322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4025.7648953301127</v>
      </c>
      <c r="P947">
        <f t="shared" si="57"/>
        <v>155.25</v>
      </c>
      <c r="Q947" t="s">
        <v>8320</v>
      </c>
      <c r="R947" t="s">
        <v>8322</v>
      </c>
      <c r="S947" s="9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5244.7552447552443</v>
      </c>
      <c r="P948">
        <f t="shared" si="57"/>
        <v>57.2</v>
      </c>
      <c r="Q948" t="s">
        <v>8320</v>
      </c>
      <c r="R948" t="s">
        <v>8322</v>
      </c>
      <c r="S948" s="9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e">
        <f t="shared" si="56"/>
        <v>#DIV/0!</v>
      </c>
      <c r="P949" t="e">
        <f t="shared" si="57"/>
        <v>#DIV/0!</v>
      </c>
      <c r="Q949" t="s">
        <v>8320</v>
      </c>
      <c r="R949" t="s">
        <v>8322</v>
      </c>
      <c r="S949" s="9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833.33333333333337</v>
      </c>
      <c r="P950">
        <f t="shared" si="57"/>
        <v>60</v>
      </c>
      <c r="Q950" t="s">
        <v>8320</v>
      </c>
      <c r="R950" t="s">
        <v>8322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7326.0073260073259</v>
      </c>
      <c r="P951">
        <f t="shared" si="57"/>
        <v>39</v>
      </c>
      <c r="Q951" t="s">
        <v>8320</v>
      </c>
      <c r="R951" t="s">
        <v>8322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356.63338088445079</v>
      </c>
      <c r="P952">
        <f t="shared" si="57"/>
        <v>58.416666666666664</v>
      </c>
      <c r="Q952" t="s">
        <v>8320</v>
      </c>
      <c r="R952" t="s">
        <v>8322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260.48450117218027</v>
      </c>
      <c r="P953">
        <f t="shared" si="57"/>
        <v>158.63636363636363</v>
      </c>
      <c r="Q953" t="s">
        <v>8320</v>
      </c>
      <c r="R953" t="s">
        <v>8322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250.35765379113019</v>
      </c>
      <c r="P954">
        <f t="shared" si="57"/>
        <v>99.857142857142861</v>
      </c>
      <c r="Q954" t="s">
        <v>8320</v>
      </c>
      <c r="R954" t="s">
        <v>8322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11904.761904761905</v>
      </c>
      <c r="P955">
        <f t="shared" si="57"/>
        <v>25.2</v>
      </c>
      <c r="Q955" t="s">
        <v>8320</v>
      </c>
      <c r="R955" t="s">
        <v>8322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230.37935800952235</v>
      </c>
      <c r="P956">
        <f t="shared" si="57"/>
        <v>89.191780821917803</v>
      </c>
      <c r="Q956" t="s">
        <v>8320</v>
      </c>
      <c r="R956" t="s">
        <v>8322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1766.3683466792274</v>
      </c>
      <c r="P957">
        <f t="shared" si="57"/>
        <v>182.6236559139785</v>
      </c>
      <c r="Q957" t="s">
        <v>8320</v>
      </c>
      <c r="R957" t="s">
        <v>8322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5807.200929152149</v>
      </c>
      <c r="P958">
        <f t="shared" si="57"/>
        <v>50.647058823529413</v>
      </c>
      <c r="Q958" t="s">
        <v>8320</v>
      </c>
      <c r="R958" t="s">
        <v>8322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5150.2145922746786</v>
      </c>
      <c r="P959">
        <f t="shared" si="57"/>
        <v>33.285714285714285</v>
      </c>
      <c r="Q959" t="s">
        <v>8320</v>
      </c>
      <c r="R959" t="s">
        <v>8322</v>
      </c>
      <c r="S959" s="9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882.74687854710555</v>
      </c>
      <c r="P960">
        <f t="shared" si="57"/>
        <v>51.823529411764703</v>
      </c>
      <c r="Q960" t="s">
        <v>8320</v>
      </c>
      <c r="R960" t="s">
        <v>8322</v>
      </c>
      <c r="S960" s="9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257.33401955738549</v>
      </c>
      <c r="P961">
        <f t="shared" si="57"/>
        <v>113.62573099415205</v>
      </c>
      <c r="Q961" t="s">
        <v>8320</v>
      </c>
      <c r="R961" t="s">
        <v>8322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216.9167803547067</v>
      </c>
      <c r="P962">
        <f t="shared" si="57"/>
        <v>136.46276595744681</v>
      </c>
      <c r="Q962" t="s">
        <v>8320</v>
      </c>
      <c r="R962" t="s">
        <v>8322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(D963/E963)*100</f>
        <v>237.03186207240699</v>
      </c>
      <c r="P963">
        <f t="shared" ref="P963:P1026" si="61">AVERAGE(E963/L963)</f>
        <v>364.35454545454547</v>
      </c>
      <c r="Q963" t="s">
        <v>8320</v>
      </c>
      <c r="R963" t="s">
        <v>8322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351.12359550561797</v>
      </c>
      <c r="P964">
        <f t="shared" si="61"/>
        <v>19.243243243243242</v>
      </c>
      <c r="Q964" t="s">
        <v>8320</v>
      </c>
      <c r="R964" t="s">
        <v>8322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9283.8196286472157</v>
      </c>
      <c r="P965">
        <f t="shared" si="61"/>
        <v>41.888888888888886</v>
      </c>
      <c r="Q965" t="s">
        <v>8320</v>
      </c>
      <c r="R965" t="s">
        <v>8322</v>
      </c>
      <c r="S965" s="9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12514.220705346985</v>
      </c>
      <c r="P966">
        <f t="shared" si="61"/>
        <v>30.310344827586206</v>
      </c>
      <c r="Q966" t="s">
        <v>8320</v>
      </c>
      <c r="R966" t="s">
        <v>8322</v>
      </c>
      <c r="S966" s="9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8389.2617449664431</v>
      </c>
      <c r="P967">
        <f t="shared" si="61"/>
        <v>49.666666666666664</v>
      </c>
      <c r="Q967" t="s">
        <v>8320</v>
      </c>
      <c r="R967" t="s">
        <v>8322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675.67567567567573</v>
      </c>
      <c r="P968">
        <f t="shared" si="61"/>
        <v>59.2</v>
      </c>
      <c r="Q968" t="s">
        <v>8320</v>
      </c>
      <c r="R968" t="s">
        <v>8322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561.48231330713077</v>
      </c>
      <c r="P969">
        <f t="shared" si="61"/>
        <v>43.97530864197531</v>
      </c>
      <c r="Q969" t="s">
        <v>8320</v>
      </c>
      <c r="R969" t="s">
        <v>8322</v>
      </c>
      <c r="S969" s="9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7547.1698113207549</v>
      </c>
      <c r="P970">
        <f t="shared" si="61"/>
        <v>26.5</v>
      </c>
      <c r="Q970" t="s">
        <v>8320</v>
      </c>
      <c r="R970" t="s">
        <v>8322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214.28571428571428</v>
      </c>
      <c r="P971">
        <f t="shared" si="61"/>
        <v>1272.7272727272727</v>
      </c>
      <c r="Q971" t="s">
        <v>8320</v>
      </c>
      <c r="R971" t="s">
        <v>8322</v>
      </c>
      <c r="S971" s="9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217.77003484320559</v>
      </c>
      <c r="P972">
        <f t="shared" si="61"/>
        <v>164</v>
      </c>
      <c r="Q972" t="s">
        <v>8320</v>
      </c>
      <c r="R972" t="s">
        <v>8322</v>
      </c>
      <c r="S972" s="9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44247.787610619467</v>
      </c>
      <c r="P973">
        <f t="shared" si="61"/>
        <v>45.2</v>
      </c>
      <c r="Q973" t="s">
        <v>8320</v>
      </c>
      <c r="R973" t="s">
        <v>8322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288.80866425992781</v>
      </c>
      <c r="P974">
        <f t="shared" si="61"/>
        <v>153.88888888888889</v>
      </c>
      <c r="Q974" t="s">
        <v>8320</v>
      </c>
      <c r="R974" t="s">
        <v>8322</v>
      </c>
      <c r="S974" s="9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4866.1800486618004</v>
      </c>
      <c r="P975">
        <f t="shared" si="61"/>
        <v>51.375</v>
      </c>
      <c r="Q975" t="s">
        <v>8320</v>
      </c>
      <c r="R975" t="s">
        <v>8322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17857.142857142859</v>
      </c>
      <c r="P976">
        <f t="shared" si="61"/>
        <v>93.333333333333329</v>
      </c>
      <c r="Q976" t="s">
        <v>8320</v>
      </c>
      <c r="R976" t="s">
        <v>8322</v>
      </c>
      <c r="S976" s="9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3835.8266206367475</v>
      </c>
      <c r="P977">
        <f t="shared" si="61"/>
        <v>108.625</v>
      </c>
      <c r="Q977" t="s">
        <v>8320</v>
      </c>
      <c r="R977" t="s">
        <v>8322</v>
      </c>
      <c r="S977" s="9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5192.1079958463142</v>
      </c>
      <c r="P978">
        <f t="shared" si="61"/>
        <v>160.5</v>
      </c>
      <c r="Q978" t="s">
        <v>8320</v>
      </c>
      <c r="R978" t="s">
        <v>8322</v>
      </c>
      <c r="S978" s="9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297.02970297029702</v>
      </c>
      <c r="P979">
        <f t="shared" si="61"/>
        <v>75.75</v>
      </c>
      <c r="Q979" t="s">
        <v>8320</v>
      </c>
      <c r="R979" t="s">
        <v>8322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177.73585681535474</v>
      </c>
      <c r="P980">
        <f t="shared" si="61"/>
        <v>790.83739837398377</v>
      </c>
      <c r="Q980" t="s">
        <v>8320</v>
      </c>
      <c r="R980" t="s">
        <v>8322</v>
      </c>
      <c r="S980" s="9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120.74728077123704</v>
      </c>
      <c r="P981">
        <f t="shared" si="61"/>
        <v>301.93916666666667</v>
      </c>
      <c r="Q981" t="s">
        <v>8320</v>
      </c>
      <c r="R981" t="s">
        <v>8322</v>
      </c>
      <c r="S981" s="9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672.9475100942127</v>
      </c>
      <c r="P982">
        <f t="shared" si="61"/>
        <v>47.935483870967744</v>
      </c>
      <c r="Q982" t="s">
        <v>8320</v>
      </c>
      <c r="R982" t="s">
        <v>8322</v>
      </c>
      <c r="S982" s="9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808072.72727272729</v>
      </c>
      <c r="P983">
        <f t="shared" si="61"/>
        <v>2.75</v>
      </c>
      <c r="Q983" t="s">
        <v>8320</v>
      </c>
      <c r="R983" t="s">
        <v>8322</v>
      </c>
      <c r="S983" s="9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583333.33333333326</v>
      </c>
      <c r="P984">
        <f t="shared" si="61"/>
        <v>1</v>
      </c>
      <c r="Q984" t="s">
        <v>8320</v>
      </c>
      <c r="R984" t="s">
        <v>8322</v>
      </c>
      <c r="S984" s="9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338.91255568924589</v>
      </c>
      <c r="P985">
        <f t="shared" si="61"/>
        <v>171.79329608938548</v>
      </c>
      <c r="Q985" t="s">
        <v>8320</v>
      </c>
      <c r="R985" t="s">
        <v>8322</v>
      </c>
      <c r="S985" s="9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9433.9622641509432</v>
      </c>
      <c r="P986">
        <f t="shared" si="61"/>
        <v>35.333333333333336</v>
      </c>
      <c r="Q986" t="s">
        <v>8320</v>
      </c>
      <c r="R986" t="s">
        <v>8322</v>
      </c>
      <c r="S986" s="9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1588.9830508474577</v>
      </c>
      <c r="P987">
        <f t="shared" si="61"/>
        <v>82.086956521739125</v>
      </c>
      <c r="Q987" t="s">
        <v>8320</v>
      </c>
      <c r="R987" t="s">
        <v>8322</v>
      </c>
      <c r="S987" s="9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784.31372549019602</v>
      </c>
      <c r="P988">
        <f t="shared" si="61"/>
        <v>110.8695652173913</v>
      </c>
      <c r="Q988" t="s">
        <v>8320</v>
      </c>
      <c r="R988" t="s">
        <v>8322</v>
      </c>
      <c r="S988" s="9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756.42965204236009</v>
      </c>
      <c r="P989">
        <f t="shared" si="61"/>
        <v>161.21951219512195</v>
      </c>
      <c r="Q989" t="s">
        <v>8320</v>
      </c>
      <c r="R989" t="s">
        <v>8322</v>
      </c>
      <c r="S989" s="9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e">
        <f t="shared" si="60"/>
        <v>#DIV/0!</v>
      </c>
      <c r="P990" t="e">
        <f t="shared" si="61"/>
        <v>#DIV/0!</v>
      </c>
      <c r="Q990" t="s">
        <v>8320</v>
      </c>
      <c r="R990" t="s">
        <v>8322</v>
      </c>
      <c r="S990" s="9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596.30292188431724</v>
      </c>
      <c r="P991">
        <f t="shared" si="61"/>
        <v>52.40625</v>
      </c>
      <c r="Q991" t="s">
        <v>8320</v>
      </c>
      <c r="R991" t="s">
        <v>8322</v>
      </c>
      <c r="S991" s="9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96153.846153846156</v>
      </c>
      <c r="P992">
        <f t="shared" si="61"/>
        <v>13</v>
      </c>
      <c r="Q992" t="s">
        <v>8320</v>
      </c>
      <c r="R992" t="s">
        <v>8322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2358.4905660377358</v>
      </c>
      <c r="P993">
        <f t="shared" si="61"/>
        <v>30.285714285714285</v>
      </c>
      <c r="Q993" t="s">
        <v>8320</v>
      </c>
      <c r="R993" t="s">
        <v>8322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21413.276231263386</v>
      </c>
      <c r="P994">
        <f t="shared" si="61"/>
        <v>116.75</v>
      </c>
      <c r="Q994" t="s">
        <v>8320</v>
      </c>
      <c r="R994" t="s">
        <v>8322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398.61055748533681</v>
      </c>
      <c r="P995">
        <f t="shared" si="61"/>
        <v>89.59693877551021</v>
      </c>
      <c r="Q995" t="s">
        <v>8320</v>
      </c>
      <c r="R995" t="s">
        <v>8322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4283.5724994645534</v>
      </c>
      <c r="P996">
        <f t="shared" si="61"/>
        <v>424.45454545454544</v>
      </c>
      <c r="Q996" t="s">
        <v>8320</v>
      </c>
      <c r="R996" t="s">
        <v>8322</v>
      </c>
      <c r="S996" s="9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1377.4104683195592</v>
      </c>
      <c r="P997">
        <f t="shared" si="61"/>
        <v>80.666666666666671</v>
      </c>
      <c r="Q997" t="s">
        <v>8320</v>
      </c>
      <c r="R997" t="s">
        <v>8322</v>
      </c>
      <c r="S997" s="9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6153.8461538461543</v>
      </c>
      <c r="P998">
        <f t="shared" si="61"/>
        <v>13</v>
      </c>
      <c r="Q998" t="s">
        <v>8320</v>
      </c>
      <c r="R998" t="s">
        <v>8322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7692.3076923076924</v>
      </c>
      <c r="P999">
        <f t="shared" si="61"/>
        <v>8.125</v>
      </c>
      <c r="Q999" t="s">
        <v>8320</v>
      </c>
      <c r="R999" t="s">
        <v>8322</v>
      </c>
      <c r="S999" s="9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170.76988757649067</v>
      </c>
      <c r="P1000">
        <f t="shared" si="61"/>
        <v>153.42794759825327</v>
      </c>
      <c r="Q1000" t="s">
        <v>8320</v>
      </c>
      <c r="R1000" t="s">
        <v>8322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1283.916802191218</v>
      </c>
      <c r="P1001">
        <f t="shared" si="61"/>
        <v>292.07499999999999</v>
      </c>
      <c r="Q1001" t="s">
        <v>8320</v>
      </c>
      <c r="R1001" t="s">
        <v>8322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4513.2163034705409</v>
      </c>
      <c r="P1002">
        <f t="shared" si="61"/>
        <v>3304</v>
      </c>
      <c r="Q1002" t="s">
        <v>8320</v>
      </c>
      <c r="R1002" t="s">
        <v>8322</v>
      </c>
      <c r="S1002" s="9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96.15384615384616</v>
      </c>
      <c r="P1003">
        <f t="shared" si="61"/>
        <v>1300</v>
      </c>
      <c r="Q1003" t="s">
        <v>8320</v>
      </c>
      <c r="R1003" t="s">
        <v>8322</v>
      </c>
      <c r="S1003" s="9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337.80405405405406</v>
      </c>
      <c r="P1004">
        <f t="shared" si="61"/>
        <v>134.54545454545453</v>
      </c>
      <c r="Q1004" t="s">
        <v>8320</v>
      </c>
      <c r="R1004" t="s">
        <v>8322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622.85892245406421</v>
      </c>
      <c r="P1005">
        <f t="shared" si="61"/>
        <v>214.06666666666666</v>
      </c>
      <c r="Q1005" t="s">
        <v>8320</v>
      </c>
      <c r="R1005" t="s">
        <v>8322</v>
      </c>
      <c r="S1005" s="9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121.64266251459712</v>
      </c>
      <c r="P1006">
        <f t="shared" si="61"/>
        <v>216.33684210526314</v>
      </c>
      <c r="Q1006" t="s">
        <v>8320</v>
      </c>
      <c r="R1006" t="s">
        <v>8322</v>
      </c>
      <c r="S1006" s="9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133.24272827810421</v>
      </c>
      <c r="P1007">
        <f t="shared" si="61"/>
        <v>932.31055900621118</v>
      </c>
      <c r="Q1007" t="s">
        <v>8320</v>
      </c>
      <c r="R1007" t="s">
        <v>8322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1709.4017094017095</v>
      </c>
      <c r="P1008">
        <f t="shared" si="61"/>
        <v>29.25</v>
      </c>
      <c r="Q1008" t="s">
        <v>8320</v>
      </c>
      <c r="R1008" t="s">
        <v>8322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225.63176895306862</v>
      </c>
      <c r="P1009">
        <f t="shared" si="61"/>
        <v>174.94736842105263</v>
      </c>
      <c r="Q1009" t="s">
        <v>8320</v>
      </c>
      <c r="R1009" t="s">
        <v>8322</v>
      </c>
      <c r="S1009" s="9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37400</v>
      </c>
      <c r="P1010">
        <f t="shared" si="61"/>
        <v>250</v>
      </c>
      <c r="Q1010" t="s">
        <v>8320</v>
      </c>
      <c r="R1010" t="s">
        <v>8322</v>
      </c>
      <c r="S1010" s="9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761.61462300076164</v>
      </c>
      <c r="P1011">
        <f t="shared" si="61"/>
        <v>65</v>
      </c>
      <c r="Q1011" t="s">
        <v>8320</v>
      </c>
      <c r="R1011" t="s">
        <v>8322</v>
      </c>
      <c r="S1011" s="9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52386.36363636364</v>
      </c>
      <c r="P1012">
        <f t="shared" si="61"/>
        <v>55</v>
      </c>
      <c r="Q1012" t="s">
        <v>8320</v>
      </c>
      <c r="R1012" t="s">
        <v>8322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26666.666666666668</v>
      </c>
      <c r="P1013">
        <f t="shared" si="61"/>
        <v>75</v>
      </c>
      <c r="Q1013" t="s">
        <v>8320</v>
      </c>
      <c r="R1013" t="s">
        <v>8322</v>
      </c>
      <c r="S1013" s="9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0.46435989080298551</v>
      </c>
      <c r="P1014">
        <f t="shared" si="61"/>
        <v>1389.3561935483872</v>
      </c>
      <c r="Q1014" t="s">
        <v>8320</v>
      </c>
      <c r="R1014" t="s">
        <v>8322</v>
      </c>
      <c r="S1014" s="9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289.6200185356812</v>
      </c>
      <c r="P1015">
        <f t="shared" si="61"/>
        <v>95.911111111111111</v>
      </c>
      <c r="Q1015" t="s">
        <v>8320</v>
      </c>
      <c r="R1015" t="s">
        <v>8322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326.79738562091501</v>
      </c>
      <c r="P1016">
        <f t="shared" si="61"/>
        <v>191.25</v>
      </c>
      <c r="Q1016" t="s">
        <v>8320</v>
      </c>
      <c r="R1016" t="s">
        <v>8322</v>
      </c>
      <c r="S1016" s="9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3750</v>
      </c>
      <c r="P1017">
        <f t="shared" si="61"/>
        <v>40</v>
      </c>
      <c r="Q1017" t="s">
        <v>8320</v>
      </c>
      <c r="R1017" t="s">
        <v>8322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3518.6488388458833</v>
      </c>
      <c r="P1018">
        <f t="shared" si="61"/>
        <v>74.78947368421052</v>
      </c>
      <c r="Q1018" t="s">
        <v>8320</v>
      </c>
      <c r="R1018" t="s">
        <v>8322</v>
      </c>
      <c r="S1018" s="9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437.08586114656367</v>
      </c>
      <c r="P1019">
        <f t="shared" si="61"/>
        <v>161.11830985915492</v>
      </c>
      <c r="Q1019" t="s">
        <v>8320</v>
      </c>
      <c r="R1019" t="s">
        <v>8322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3220.6119162640903</v>
      </c>
      <c r="P1020">
        <f t="shared" si="61"/>
        <v>88.714285714285708</v>
      </c>
      <c r="Q1020" t="s">
        <v>8320</v>
      </c>
      <c r="R1020" t="s">
        <v>8322</v>
      </c>
      <c r="S1020" s="9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211.26760563380282</v>
      </c>
      <c r="P1021">
        <f t="shared" si="61"/>
        <v>53.25</v>
      </c>
      <c r="Q1021" t="s">
        <v>8320</v>
      </c>
      <c r="R1021" t="s">
        <v>8322</v>
      </c>
      <c r="S1021" s="9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48.650345260514754</v>
      </c>
      <c r="P1022">
        <f t="shared" si="61"/>
        <v>106.2</v>
      </c>
      <c r="Q1022" t="s">
        <v>8326</v>
      </c>
      <c r="R1022" t="s">
        <v>8331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28.424945353042556</v>
      </c>
      <c r="P1023">
        <f t="shared" si="61"/>
        <v>22.079728033472804</v>
      </c>
      <c r="Q1023" t="s">
        <v>8326</v>
      </c>
      <c r="R1023" t="s">
        <v>8331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87.032201914708438</v>
      </c>
      <c r="P1024">
        <f t="shared" si="61"/>
        <v>31.054054054054053</v>
      </c>
      <c r="Q1024" t="s">
        <v>8326</v>
      </c>
      <c r="R1024" t="s">
        <v>8331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42.167404596247096</v>
      </c>
      <c r="P1025">
        <f t="shared" si="61"/>
        <v>36.206106870229007</v>
      </c>
      <c r="Q1025" t="s">
        <v>8326</v>
      </c>
      <c r="R1025" t="s">
        <v>8331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84.290202739010141</v>
      </c>
      <c r="P1026">
        <f t="shared" si="61"/>
        <v>388.9762295081967</v>
      </c>
      <c r="Q1026" t="s">
        <v>8326</v>
      </c>
      <c r="R1026" t="s">
        <v>8331</v>
      </c>
      <c r="S1026" s="9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(D1027/E1027)*100</f>
        <v>90.968373935117711</v>
      </c>
      <c r="P1027">
        <f t="shared" ref="P1027:P1090" si="65">AVERAGE(E1027/L1027)</f>
        <v>71.848571428571432</v>
      </c>
      <c r="Q1027" t="s">
        <v>8326</v>
      </c>
      <c r="R1027" t="s">
        <v>8331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99.991714972188021</v>
      </c>
      <c r="P1028">
        <f t="shared" si="65"/>
        <v>57.381803278688523</v>
      </c>
      <c r="Q1028" t="s">
        <v>8326</v>
      </c>
      <c r="R1028" t="s">
        <v>8331</v>
      </c>
      <c r="S1028" s="9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96.999870684081216</v>
      </c>
      <c r="P1029">
        <f t="shared" si="65"/>
        <v>69.666666666666671</v>
      </c>
      <c r="Q1029" t="s">
        <v>8326</v>
      </c>
      <c r="R1029" t="s">
        <v>8331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85.273300929478978</v>
      </c>
      <c r="P1030">
        <f t="shared" si="65"/>
        <v>45.988235294117644</v>
      </c>
      <c r="Q1030" t="s">
        <v>8326</v>
      </c>
      <c r="R1030" t="s">
        <v>8331</v>
      </c>
      <c r="S1030" s="9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89.477451682176095</v>
      </c>
      <c r="P1031">
        <f t="shared" si="65"/>
        <v>79.262411347517727</v>
      </c>
      <c r="Q1031" t="s">
        <v>8326</v>
      </c>
      <c r="R1031" t="s">
        <v>8331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29.231218941829873</v>
      </c>
      <c r="P1032">
        <f t="shared" si="65"/>
        <v>43.031446540880502</v>
      </c>
      <c r="Q1032" t="s">
        <v>8326</v>
      </c>
      <c r="R1032" t="s">
        <v>8331</v>
      </c>
      <c r="S1032" s="9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93.109869646182503</v>
      </c>
      <c r="P1033">
        <f t="shared" si="65"/>
        <v>108.48484848484848</v>
      </c>
      <c r="Q1033" t="s">
        <v>8326</v>
      </c>
      <c r="R1033" t="s">
        <v>8331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92.16841559079954</v>
      </c>
      <c r="P1034">
        <f t="shared" si="65"/>
        <v>61.029583333333335</v>
      </c>
      <c r="Q1034" t="s">
        <v>8326</v>
      </c>
      <c r="R1034" t="s">
        <v>8331</v>
      </c>
      <c r="S1034" s="9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97.218155197657396</v>
      </c>
      <c r="P1035">
        <f t="shared" si="65"/>
        <v>50.592592592592595</v>
      </c>
      <c r="Q1035" t="s">
        <v>8326</v>
      </c>
      <c r="R1035" t="s">
        <v>8331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76.922011849066706</v>
      </c>
      <c r="P1036">
        <f t="shared" si="65"/>
        <v>39.157168674698795</v>
      </c>
      <c r="Q1036" t="s">
        <v>8326</v>
      </c>
      <c r="R1036" t="s">
        <v>8331</v>
      </c>
      <c r="S1036" s="9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92.891760904684972</v>
      </c>
      <c r="P1037">
        <f t="shared" si="65"/>
        <v>65.15789473684211</v>
      </c>
      <c r="Q1037" t="s">
        <v>8326</v>
      </c>
      <c r="R1037" t="s">
        <v>8331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88.999291961188405</v>
      </c>
      <c r="P1038">
        <f t="shared" si="65"/>
        <v>23.963127962085309</v>
      </c>
      <c r="Q1038" t="s">
        <v>8326</v>
      </c>
      <c r="R1038" t="s">
        <v>8331</v>
      </c>
      <c r="S1038" s="9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97.943192948090115</v>
      </c>
      <c r="P1039">
        <f t="shared" si="65"/>
        <v>48.61904761904762</v>
      </c>
      <c r="Q1039" t="s">
        <v>8326</v>
      </c>
      <c r="R1039" t="s">
        <v>8331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68.807339449541288</v>
      </c>
      <c r="P1040">
        <f t="shared" si="65"/>
        <v>35.73770491803279</v>
      </c>
      <c r="Q1040" t="s">
        <v>8326</v>
      </c>
      <c r="R1040" t="s">
        <v>8331</v>
      </c>
      <c r="S1040" s="9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78.003120124804994</v>
      </c>
      <c r="P1041">
        <f t="shared" si="65"/>
        <v>21.366666666666667</v>
      </c>
      <c r="Q1041" t="s">
        <v>8326</v>
      </c>
      <c r="R1041" t="s">
        <v>8331</v>
      </c>
      <c r="S1041" s="9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34000</v>
      </c>
      <c r="P1042">
        <f t="shared" si="65"/>
        <v>250</v>
      </c>
      <c r="Q1042" t="s">
        <v>8332</v>
      </c>
      <c r="R1042" t="s">
        <v>8333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e">
        <f t="shared" si="64"/>
        <v>#DIV/0!</v>
      </c>
      <c r="P1043" t="e">
        <f t="shared" si="65"/>
        <v>#DIV/0!</v>
      </c>
      <c r="Q1043" t="s">
        <v>8332</v>
      </c>
      <c r="R1043" t="s">
        <v>8333</v>
      </c>
      <c r="S1043" s="9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6500</v>
      </c>
      <c r="P1044">
        <f t="shared" si="65"/>
        <v>10</v>
      </c>
      <c r="Q1044" t="s">
        <v>8332</v>
      </c>
      <c r="R1044" t="s">
        <v>8333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1171.3716762328686</v>
      </c>
      <c r="P1045">
        <f t="shared" si="65"/>
        <v>29.236301369863014</v>
      </c>
      <c r="Q1045" t="s">
        <v>8332</v>
      </c>
      <c r="R1045" t="s">
        <v>8333</v>
      </c>
      <c r="S1045" s="9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116666.66666666667</v>
      </c>
      <c r="P1046">
        <f t="shared" si="65"/>
        <v>3</v>
      </c>
      <c r="Q1046" t="s">
        <v>8332</v>
      </c>
      <c r="R1046" t="s">
        <v>8333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3759.3984962406012</v>
      </c>
      <c r="P1047">
        <f t="shared" si="65"/>
        <v>33.25</v>
      </c>
      <c r="Q1047" t="s">
        <v>8332</v>
      </c>
      <c r="R1047" t="s">
        <v>8333</v>
      </c>
      <c r="S1047" s="9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e">
        <f t="shared" si="64"/>
        <v>#DIV/0!</v>
      </c>
      <c r="P1048" t="e">
        <f t="shared" si="65"/>
        <v>#DIV/0!</v>
      </c>
      <c r="Q1048" t="s">
        <v>8332</v>
      </c>
      <c r="R1048" t="s">
        <v>8333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200000</v>
      </c>
      <c r="P1049">
        <f t="shared" si="65"/>
        <v>1</v>
      </c>
      <c r="Q1049" t="s">
        <v>8332</v>
      </c>
      <c r="R1049" t="s">
        <v>8333</v>
      </c>
      <c r="S1049" s="9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7075.4716981132078</v>
      </c>
      <c r="P1050">
        <f t="shared" si="65"/>
        <v>53</v>
      </c>
      <c r="Q1050" t="s">
        <v>8332</v>
      </c>
      <c r="R1050" t="s">
        <v>8333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e">
        <f t="shared" si="64"/>
        <v>#DIV/0!</v>
      </c>
      <c r="P1051" t="e">
        <f t="shared" si="65"/>
        <v>#DIV/0!</v>
      </c>
      <c r="Q1051" t="s">
        <v>8332</v>
      </c>
      <c r="R1051" t="s">
        <v>8333</v>
      </c>
      <c r="S1051" s="9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e">
        <f t="shared" si="64"/>
        <v>#DIV/0!</v>
      </c>
      <c r="P1052" t="e">
        <f t="shared" si="65"/>
        <v>#DIV/0!</v>
      </c>
      <c r="Q1052" t="s">
        <v>8332</v>
      </c>
      <c r="R1052" t="s">
        <v>8333</v>
      </c>
      <c r="S1052" s="9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e">
        <f t="shared" si="64"/>
        <v>#DIV/0!</v>
      </c>
      <c r="P1053" t="e">
        <f t="shared" si="65"/>
        <v>#DIV/0!</v>
      </c>
      <c r="Q1053" t="s">
        <v>8332</v>
      </c>
      <c r="R1053" t="s">
        <v>8333</v>
      </c>
      <c r="S1053" s="9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e">
        <f t="shared" si="64"/>
        <v>#DIV/0!</v>
      </c>
      <c r="P1054" t="e">
        <f t="shared" si="65"/>
        <v>#DIV/0!</v>
      </c>
      <c r="Q1054" t="s">
        <v>8332</v>
      </c>
      <c r="R1054" t="s">
        <v>8333</v>
      </c>
      <c r="S1054" s="9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10000</v>
      </c>
      <c r="P1055">
        <f t="shared" si="65"/>
        <v>15</v>
      </c>
      <c r="Q1055" t="s">
        <v>8332</v>
      </c>
      <c r="R1055" t="s">
        <v>8333</v>
      </c>
      <c r="S1055" s="9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e">
        <f t="shared" si="64"/>
        <v>#DIV/0!</v>
      </c>
      <c r="P1056" t="e">
        <f t="shared" si="65"/>
        <v>#DIV/0!</v>
      </c>
      <c r="Q1056" t="s">
        <v>8332</v>
      </c>
      <c r="R1056" t="s">
        <v>8333</v>
      </c>
      <c r="S1056" s="9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e">
        <f t="shared" si="64"/>
        <v>#DIV/0!</v>
      </c>
      <c r="P1057" t="e">
        <f t="shared" si="65"/>
        <v>#DIV/0!</v>
      </c>
      <c r="Q1057" t="s">
        <v>8332</v>
      </c>
      <c r="R1057" t="s">
        <v>8333</v>
      </c>
      <c r="S1057" s="9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e">
        <f t="shared" si="64"/>
        <v>#DIV/0!</v>
      </c>
      <c r="P1058" t="e">
        <f t="shared" si="65"/>
        <v>#DIV/0!</v>
      </c>
      <c r="Q1058" t="s">
        <v>8332</v>
      </c>
      <c r="R1058" t="s">
        <v>8333</v>
      </c>
      <c r="S1058" s="9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e">
        <f t="shared" si="64"/>
        <v>#DIV/0!</v>
      </c>
      <c r="P1059" t="e">
        <f t="shared" si="65"/>
        <v>#DIV/0!</v>
      </c>
      <c r="Q1059" t="s">
        <v>8332</v>
      </c>
      <c r="R1059" t="s">
        <v>8333</v>
      </c>
      <c r="S1059" s="9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e">
        <f t="shared" si="64"/>
        <v>#DIV/0!</v>
      </c>
      <c r="P1060" t="e">
        <f t="shared" si="65"/>
        <v>#DIV/0!</v>
      </c>
      <c r="Q1060" t="s">
        <v>8332</v>
      </c>
      <c r="R1060" t="s">
        <v>8333</v>
      </c>
      <c r="S1060" s="9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e">
        <f t="shared" si="64"/>
        <v>#DIV/0!</v>
      </c>
      <c r="P1061" t="e">
        <f t="shared" si="65"/>
        <v>#DIV/0!</v>
      </c>
      <c r="Q1061" t="s">
        <v>8332</v>
      </c>
      <c r="R1061" t="s">
        <v>8333</v>
      </c>
      <c r="S1061" s="9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10000</v>
      </c>
      <c r="P1062">
        <f t="shared" si="65"/>
        <v>50</v>
      </c>
      <c r="Q1062" t="s">
        <v>8332</v>
      </c>
      <c r="R1062" t="s">
        <v>8333</v>
      </c>
      <c r="S1062" s="9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e">
        <f t="shared" si="64"/>
        <v>#DIV/0!</v>
      </c>
      <c r="P1063" t="e">
        <f t="shared" si="65"/>
        <v>#DIV/0!</v>
      </c>
      <c r="Q1063" t="s">
        <v>8332</v>
      </c>
      <c r="R1063" t="s">
        <v>8333</v>
      </c>
      <c r="S1063" s="9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104.73684210526315</v>
      </c>
      <c r="P1064">
        <f t="shared" si="65"/>
        <v>47.5</v>
      </c>
      <c r="Q1064" t="s">
        <v>8332</v>
      </c>
      <c r="R1064" t="s">
        <v>8333</v>
      </c>
      <c r="S1064" s="9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e">
        <f t="shared" si="64"/>
        <v>#DIV/0!</v>
      </c>
      <c r="P1065" t="e">
        <f t="shared" si="65"/>
        <v>#DIV/0!</v>
      </c>
      <c r="Q1065" t="s">
        <v>8332</v>
      </c>
      <c r="R1065" t="s">
        <v>8333</v>
      </c>
      <c r="S1065" s="9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1114.2751021418844</v>
      </c>
      <c r="P1066">
        <f t="shared" si="65"/>
        <v>65.666666666666671</v>
      </c>
      <c r="Q1066" t="s">
        <v>8334</v>
      </c>
      <c r="R1066" t="s">
        <v>8335</v>
      </c>
      <c r="S1066" s="9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3703.7037037037039</v>
      </c>
      <c r="P1067">
        <f t="shared" si="65"/>
        <v>16.2</v>
      </c>
      <c r="Q1067" t="s">
        <v>8334</v>
      </c>
      <c r="R1067" t="s">
        <v>8335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2969.7089685210849</v>
      </c>
      <c r="P1068">
        <f t="shared" si="65"/>
        <v>34.128378378378379</v>
      </c>
      <c r="Q1068" t="s">
        <v>8334</v>
      </c>
      <c r="R1068" t="s">
        <v>8335</v>
      </c>
      <c r="S1068" s="9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384.61538461538464</v>
      </c>
      <c r="P1069">
        <f t="shared" si="65"/>
        <v>13</v>
      </c>
      <c r="Q1069" t="s">
        <v>8334</v>
      </c>
      <c r="R1069" t="s">
        <v>8335</v>
      </c>
      <c r="S1069" s="9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66666.666666666657</v>
      </c>
      <c r="P1070">
        <f t="shared" si="65"/>
        <v>11.25</v>
      </c>
      <c r="Q1070" t="s">
        <v>8334</v>
      </c>
      <c r="R1070" t="s">
        <v>8335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258.8235294117647</v>
      </c>
      <c r="P1071">
        <f t="shared" si="65"/>
        <v>40.476190476190474</v>
      </c>
      <c r="Q1071" t="s">
        <v>8334</v>
      </c>
      <c r="R1071" t="s">
        <v>8335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14285.714285714286</v>
      </c>
      <c r="P1072">
        <f t="shared" si="65"/>
        <v>35</v>
      </c>
      <c r="Q1072" t="s">
        <v>8334</v>
      </c>
      <c r="R1072" t="s">
        <v>8335</v>
      </c>
      <c r="S1072" s="9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e">
        <f t="shared" si="64"/>
        <v>#DIV/0!</v>
      </c>
      <c r="P1073" t="e">
        <f t="shared" si="65"/>
        <v>#DIV/0!</v>
      </c>
      <c r="Q1073" t="s">
        <v>8334</v>
      </c>
      <c r="R1073" t="s">
        <v>8335</v>
      </c>
      <c r="S1073" s="9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147058.82352941175</v>
      </c>
      <c r="P1074">
        <f t="shared" si="65"/>
        <v>12.75</v>
      </c>
      <c r="Q1074" t="s">
        <v>8334</v>
      </c>
      <c r="R1074" t="s">
        <v>8335</v>
      </c>
      <c r="S1074" s="9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7500</v>
      </c>
      <c r="P1075">
        <f t="shared" si="65"/>
        <v>10</v>
      </c>
      <c r="Q1075" t="s">
        <v>8334</v>
      </c>
      <c r="R1075" t="s">
        <v>8335</v>
      </c>
      <c r="S1075" s="9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1584.9721162312885</v>
      </c>
      <c r="P1076">
        <f t="shared" si="65"/>
        <v>113.56666666666666</v>
      </c>
      <c r="Q1076" t="s">
        <v>8334</v>
      </c>
      <c r="R1076" t="s">
        <v>8335</v>
      </c>
      <c r="S1076" s="9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2222.2222222222222</v>
      </c>
      <c r="P1077">
        <f t="shared" si="65"/>
        <v>15</v>
      </c>
      <c r="Q1077" t="s">
        <v>8334</v>
      </c>
      <c r="R1077" t="s">
        <v>8335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159.32361813315205</v>
      </c>
      <c r="P1078">
        <f t="shared" si="65"/>
        <v>48.281025641025643</v>
      </c>
      <c r="Q1078" t="s">
        <v>8334</v>
      </c>
      <c r="R1078" t="s">
        <v>8335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340.41394335511984</v>
      </c>
      <c r="P1079">
        <f t="shared" si="65"/>
        <v>43.976047904191617</v>
      </c>
      <c r="Q1079" t="s">
        <v>8334</v>
      </c>
      <c r="R1079" t="s">
        <v>8335</v>
      </c>
      <c r="S1079" s="9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1333.3333333333335</v>
      </c>
      <c r="P1080">
        <f t="shared" si="65"/>
        <v>9</v>
      </c>
      <c r="Q1080" t="s">
        <v>8334</v>
      </c>
      <c r="R1080" t="s">
        <v>8335</v>
      </c>
      <c r="S1080" s="9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3834.808259587021</v>
      </c>
      <c r="P1081">
        <f t="shared" si="65"/>
        <v>37.666666666666664</v>
      </c>
      <c r="Q1081" t="s">
        <v>8334</v>
      </c>
      <c r="R1081" t="s">
        <v>8335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1098.2976386600767</v>
      </c>
      <c r="P1082">
        <f t="shared" si="65"/>
        <v>18.581632653061224</v>
      </c>
      <c r="Q1082" t="s">
        <v>8334</v>
      </c>
      <c r="R1082" t="s">
        <v>8335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566666.66666666674</v>
      </c>
      <c r="P1083">
        <f t="shared" si="65"/>
        <v>3</v>
      </c>
      <c r="Q1083" t="s">
        <v>8334</v>
      </c>
      <c r="R1083" t="s">
        <v>8335</v>
      </c>
      <c r="S1083" s="9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17857.142857142859</v>
      </c>
      <c r="P1084">
        <f t="shared" si="65"/>
        <v>18.666666666666668</v>
      </c>
      <c r="Q1084" t="s">
        <v>8334</v>
      </c>
      <c r="R1084" t="s">
        <v>8335</v>
      </c>
      <c r="S1084" s="9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12195.121951219513</v>
      </c>
      <c r="P1085">
        <f t="shared" si="65"/>
        <v>410</v>
      </c>
      <c r="Q1085" t="s">
        <v>8334</v>
      </c>
      <c r="R1085" t="s">
        <v>8335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e">
        <f t="shared" si="64"/>
        <v>#DIV/0!</v>
      </c>
      <c r="P1086" t="e">
        <f t="shared" si="65"/>
        <v>#DIV/0!</v>
      </c>
      <c r="Q1086" t="s">
        <v>8334</v>
      </c>
      <c r="R1086" t="s">
        <v>8335</v>
      </c>
      <c r="S1086" s="9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2923.9766081871344</v>
      </c>
      <c r="P1087">
        <f t="shared" si="65"/>
        <v>114</v>
      </c>
      <c r="Q1087" t="s">
        <v>8334</v>
      </c>
      <c r="R1087" t="s">
        <v>8335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120000</v>
      </c>
      <c r="P1088">
        <f t="shared" si="65"/>
        <v>7.5</v>
      </c>
      <c r="Q1088" t="s">
        <v>8334</v>
      </c>
      <c r="R1088" t="s">
        <v>8335</v>
      </c>
      <c r="S1088" s="9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e">
        <f t="shared" si="64"/>
        <v>#DIV/0!</v>
      </c>
      <c r="P1089" t="e">
        <f t="shared" si="65"/>
        <v>#DIV/0!</v>
      </c>
      <c r="Q1089" t="s">
        <v>8334</v>
      </c>
      <c r="R1089" t="s">
        <v>8335</v>
      </c>
      <c r="S1089" s="9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705.07055406010966</v>
      </c>
      <c r="P1090">
        <f t="shared" si="65"/>
        <v>43.41727891156463</v>
      </c>
      <c r="Q1090" t="s">
        <v>8334</v>
      </c>
      <c r="R1090" t="s">
        <v>8335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(D1091/E1091)*100</f>
        <v>1277.6831345826236</v>
      </c>
      <c r="P1091">
        <f t="shared" ref="P1091:P1154" si="69">AVERAGE(E1091/L1091)</f>
        <v>23.959183673469386</v>
      </c>
      <c r="Q1091" t="s">
        <v>8334</v>
      </c>
      <c r="R1091" t="s">
        <v>8335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259980.00000000003</v>
      </c>
      <c r="P1092">
        <f t="shared" si="69"/>
        <v>5</v>
      </c>
      <c r="Q1092" t="s">
        <v>8334</v>
      </c>
      <c r="R1092" t="s">
        <v>8335</v>
      </c>
      <c r="S1092" s="9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800</v>
      </c>
      <c r="P1093">
        <f t="shared" si="69"/>
        <v>12.5</v>
      </c>
      <c r="Q1093" t="s">
        <v>8334</v>
      </c>
      <c r="R1093" t="s">
        <v>8335</v>
      </c>
      <c r="S1093" s="9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9523.8095238095248</v>
      </c>
      <c r="P1094">
        <f t="shared" si="69"/>
        <v>3</v>
      </c>
      <c r="Q1094" t="s">
        <v>8334</v>
      </c>
      <c r="R1094" t="s">
        <v>8335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710.05917159763317</v>
      </c>
      <c r="P1095">
        <f t="shared" si="69"/>
        <v>10.5625</v>
      </c>
      <c r="Q1095" t="s">
        <v>8334</v>
      </c>
      <c r="R1095" t="s">
        <v>8335</v>
      </c>
      <c r="S1095" s="9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546.44642851721756</v>
      </c>
      <c r="P1096">
        <f t="shared" si="69"/>
        <v>122.00037037037038</v>
      </c>
      <c r="Q1096" t="s">
        <v>8334</v>
      </c>
      <c r="R1096" t="s">
        <v>8335</v>
      </c>
      <c r="S1096" s="9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1986.1762135536665</v>
      </c>
      <c r="P1097">
        <f t="shared" si="69"/>
        <v>267.80851063829789</v>
      </c>
      <c r="Q1097" t="s">
        <v>8334</v>
      </c>
      <c r="R1097" t="s">
        <v>8335</v>
      </c>
      <c r="S1097" s="9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557.62081784386612</v>
      </c>
      <c r="P1098">
        <f t="shared" si="69"/>
        <v>74.206896551724142</v>
      </c>
      <c r="Q1098" t="s">
        <v>8334</v>
      </c>
      <c r="R1098" t="s">
        <v>8335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212765.95744680849</v>
      </c>
      <c r="P1099">
        <f t="shared" si="69"/>
        <v>6.7142857142857144</v>
      </c>
      <c r="Q1099" t="s">
        <v>8334</v>
      </c>
      <c r="R1099" t="s">
        <v>8335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1386.5779256794233</v>
      </c>
      <c r="P1100">
        <f t="shared" si="69"/>
        <v>81.954545454545453</v>
      </c>
      <c r="Q1100" t="s">
        <v>8334</v>
      </c>
      <c r="R1100" t="s">
        <v>8335</v>
      </c>
      <c r="S1100" s="9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20000</v>
      </c>
      <c r="P1101">
        <f t="shared" si="69"/>
        <v>25</v>
      </c>
      <c r="Q1101" t="s">
        <v>8334</v>
      </c>
      <c r="R1101" t="s">
        <v>8335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4000</v>
      </c>
      <c r="P1102">
        <f t="shared" si="69"/>
        <v>10</v>
      </c>
      <c r="Q1102" t="s">
        <v>8334</v>
      </c>
      <c r="R1102" t="s">
        <v>8335</v>
      </c>
      <c r="S1102" s="9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243902.43902439025</v>
      </c>
      <c r="P1103">
        <f t="shared" si="69"/>
        <v>6.833333333333333</v>
      </c>
      <c r="Q1103" t="s">
        <v>8334</v>
      </c>
      <c r="R1103" t="s">
        <v>8335</v>
      </c>
      <c r="S1103" s="9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1882.3529411764707</v>
      </c>
      <c r="P1104">
        <f t="shared" si="69"/>
        <v>17.708333333333332</v>
      </c>
      <c r="Q1104" t="s">
        <v>8334</v>
      </c>
      <c r="R1104" t="s">
        <v>8335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6172.8395061728388</v>
      </c>
      <c r="P1105">
        <f t="shared" si="69"/>
        <v>16.2</v>
      </c>
      <c r="Q1105" t="s">
        <v>8334</v>
      </c>
      <c r="R1105" t="s">
        <v>8335</v>
      </c>
      <c r="S1105" s="9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2019.5220464490071</v>
      </c>
      <c r="P1106">
        <f t="shared" si="69"/>
        <v>80.297297297297291</v>
      </c>
      <c r="Q1106" t="s">
        <v>8334</v>
      </c>
      <c r="R1106" t="s">
        <v>8335</v>
      </c>
      <c r="S1106" s="9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62893.081761006295</v>
      </c>
      <c r="P1107">
        <f t="shared" si="69"/>
        <v>71.55</v>
      </c>
      <c r="Q1107" t="s">
        <v>8334</v>
      </c>
      <c r="R1107" t="s">
        <v>8335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242.42424242424244</v>
      </c>
      <c r="P1108">
        <f t="shared" si="69"/>
        <v>23.571428571428573</v>
      </c>
      <c r="Q1108" t="s">
        <v>8334</v>
      </c>
      <c r="R1108" t="s">
        <v>8335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e">
        <f t="shared" si="68"/>
        <v>#DIV/0!</v>
      </c>
      <c r="P1109" t="e">
        <f t="shared" si="69"/>
        <v>#DIV/0!</v>
      </c>
      <c r="Q1109" t="s">
        <v>8334</v>
      </c>
      <c r="R1109" t="s">
        <v>8335</v>
      </c>
      <c r="S1109" s="9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3412.9692832764504</v>
      </c>
      <c r="P1110">
        <f t="shared" si="69"/>
        <v>34.88095238095238</v>
      </c>
      <c r="Q1110" t="s">
        <v>8334</v>
      </c>
      <c r="R1110" t="s">
        <v>8335</v>
      </c>
      <c r="S1110" s="9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22222.222222222223</v>
      </c>
      <c r="P1111">
        <f t="shared" si="69"/>
        <v>15</v>
      </c>
      <c r="Q1111" t="s">
        <v>8334</v>
      </c>
      <c r="R1111" t="s">
        <v>8335</v>
      </c>
      <c r="S1111" s="9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19607.843137254902</v>
      </c>
      <c r="P1112">
        <f t="shared" si="69"/>
        <v>23.181818181818183</v>
      </c>
      <c r="Q1112" t="s">
        <v>8334</v>
      </c>
      <c r="R1112" t="s">
        <v>8335</v>
      </c>
      <c r="S1112" s="9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250000</v>
      </c>
      <c r="P1113">
        <f t="shared" si="69"/>
        <v>1</v>
      </c>
      <c r="Q1113" t="s">
        <v>8334</v>
      </c>
      <c r="R1113" t="s">
        <v>8335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281.39361466725848</v>
      </c>
      <c r="P1114">
        <f t="shared" si="69"/>
        <v>100.23371794871794</v>
      </c>
      <c r="Q1114" t="s">
        <v>8334</v>
      </c>
      <c r="R1114" t="s">
        <v>8335</v>
      </c>
      <c r="S1114" s="9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20000</v>
      </c>
      <c r="P1115">
        <f t="shared" si="69"/>
        <v>5</v>
      </c>
      <c r="Q1115" t="s">
        <v>8334</v>
      </c>
      <c r="R1115" t="s">
        <v>8335</v>
      </c>
      <c r="S1115" s="9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60000</v>
      </c>
      <c r="P1116">
        <f t="shared" si="69"/>
        <v>3.3333333333333335</v>
      </c>
      <c r="Q1116" t="s">
        <v>8334</v>
      </c>
      <c r="R1116" t="s">
        <v>8335</v>
      </c>
      <c r="S1116" s="9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75471.698113207545</v>
      </c>
      <c r="P1117">
        <f t="shared" si="69"/>
        <v>13.25</v>
      </c>
      <c r="Q1117" t="s">
        <v>8334</v>
      </c>
      <c r="R1117" t="s">
        <v>8335</v>
      </c>
      <c r="S1117" s="9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280080.66323101055</v>
      </c>
      <c r="P1118">
        <f t="shared" si="69"/>
        <v>17.852</v>
      </c>
      <c r="Q1118" t="s">
        <v>8334</v>
      </c>
      <c r="R1118" t="s">
        <v>8335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1204.8192771084339</v>
      </c>
      <c r="P1119">
        <f t="shared" si="69"/>
        <v>10.375</v>
      </c>
      <c r="Q1119" t="s">
        <v>8334</v>
      </c>
      <c r="R1119" t="s">
        <v>8335</v>
      </c>
      <c r="S1119" s="9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4128.440366972477</v>
      </c>
      <c r="P1120">
        <f t="shared" si="69"/>
        <v>36.333333333333336</v>
      </c>
      <c r="Q1120" t="s">
        <v>8334</v>
      </c>
      <c r="R1120" t="s">
        <v>8335</v>
      </c>
      <c r="S1120" s="9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42000</v>
      </c>
      <c r="P1121">
        <f t="shared" si="69"/>
        <v>5</v>
      </c>
      <c r="Q1121" t="s">
        <v>8334</v>
      </c>
      <c r="R1121" t="s">
        <v>8335</v>
      </c>
      <c r="S1121" s="9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e">
        <f t="shared" si="68"/>
        <v>#DIV/0!</v>
      </c>
      <c r="P1122" t="e">
        <f t="shared" si="69"/>
        <v>#DIV/0!</v>
      </c>
      <c r="Q1122" t="s">
        <v>8334</v>
      </c>
      <c r="R1122" t="s">
        <v>8335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862068.96551724127</v>
      </c>
      <c r="P1123">
        <f t="shared" si="69"/>
        <v>5.8</v>
      </c>
      <c r="Q1123" t="s">
        <v>8334</v>
      </c>
      <c r="R1123" t="s">
        <v>8335</v>
      </c>
      <c r="S1123" s="9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e">
        <f t="shared" si="68"/>
        <v>#DIV/0!</v>
      </c>
      <c r="P1124" t="e">
        <f t="shared" si="69"/>
        <v>#DIV/0!</v>
      </c>
      <c r="Q1124" t="s">
        <v>8334</v>
      </c>
      <c r="R1124" t="s">
        <v>8335</v>
      </c>
      <c r="S1124" s="9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45454.545454545456</v>
      </c>
      <c r="P1125">
        <f t="shared" si="69"/>
        <v>3.6666666666666665</v>
      </c>
      <c r="Q1125" t="s">
        <v>8334</v>
      </c>
      <c r="R1125" t="s">
        <v>8335</v>
      </c>
      <c r="S1125" s="9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21176.470588235294</v>
      </c>
      <c r="P1126">
        <f t="shared" si="69"/>
        <v>60.714285714285715</v>
      </c>
      <c r="Q1126" t="s">
        <v>8334</v>
      </c>
      <c r="R1126" t="s">
        <v>8336</v>
      </c>
      <c r="S1126" s="9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e">
        <f t="shared" si="68"/>
        <v>#DIV/0!</v>
      </c>
      <c r="P1127" t="e">
        <f t="shared" si="69"/>
        <v>#DIV/0!</v>
      </c>
      <c r="Q1127" t="s">
        <v>8334</v>
      </c>
      <c r="R1127" t="s">
        <v>8336</v>
      </c>
      <c r="S1127" s="9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20000</v>
      </c>
      <c r="P1128">
        <f t="shared" si="69"/>
        <v>5</v>
      </c>
      <c r="Q1128" t="s">
        <v>8334</v>
      </c>
      <c r="R1128" t="s">
        <v>8336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5982.9059829059834</v>
      </c>
      <c r="P1129">
        <f t="shared" si="69"/>
        <v>25.434782608695652</v>
      </c>
      <c r="Q1129" t="s">
        <v>8334</v>
      </c>
      <c r="R1129" t="s">
        <v>8336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100000</v>
      </c>
      <c r="P1130">
        <f t="shared" si="69"/>
        <v>1</v>
      </c>
      <c r="Q1130" t="s">
        <v>8334</v>
      </c>
      <c r="R1130" t="s">
        <v>8336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95238.095238095237</v>
      </c>
      <c r="P1131">
        <f t="shared" si="69"/>
        <v>10.5</v>
      </c>
      <c r="Q1131" t="s">
        <v>8334</v>
      </c>
      <c r="R1131" t="s">
        <v>8336</v>
      </c>
      <c r="S1131" s="9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45454.545454545456</v>
      </c>
      <c r="P1132">
        <f t="shared" si="69"/>
        <v>3.6666666666666665</v>
      </c>
      <c r="Q1132" t="s">
        <v>8334</v>
      </c>
      <c r="R1132" t="s">
        <v>8336</v>
      </c>
      <c r="S1132" s="9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e">
        <f t="shared" si="68"/>
        <v>#DIV/0!</v>
      </c>
      <c r="P1133" t="e">
        <f t="shared" si="69"/>
        <v>#DIV/0!</v>
      </c>
      <c r="Q1133" t="s">
        <v>8334</v>
      </c>
      <c r="R1133" t="s">
        <v>8336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695.41029207232259</v>
      </c>
      <c r="P1134">
        <f t="shared" si="69"/>
        <v>110.61538461538461</v>
      </c>
      <c r="Q1134" t="s">
        <v>8334</v>
      </c>
      <c r="R1134" t="s">
        <v>8336</v>
      </c>
      <c r="S1134" s="9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15000</v>
      </c>
      <c r="P1135">
        <f t="shared" si="69"/>
        <v>20</v>
      </c>
      <c r="Q1135" t="s">
        <v>8334</v>
      </c>
      <c r="R1135" t="s">
        <v>8336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2500000</v>
      </c>
      <c r="P1136">
        <f t="shared" si="69"/>
        <v>1</v>
      </c>
      <c r="Q1136" t="s">
        <v>8334</v>
      </c>
      <c r="R1136" t="s">
        <v>8336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2000</v>
      </c>
      <c r="P1137">
        <f t="shared" si="69"/>
        <v>50</v>
      </c>
      <c r="Q1137" t="s">
        <v>8334</v>
      </c>
      <c r="R1137" t="s">
        <v>8336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1551.851851851852</v>
      </c>
      <c r="P1138">
        <f t="shared" si="69"/>
        <v>45</v>
      </c>
      <c r="Q1138" t="s">
        <v>8334</v>
      </c>
      <c r="R1138" t="s">
        <v>8336</v>
      </c>
      <c r="S1138" s="9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253.16455696202533</v>
      </c>
      <c r="P1139">
        <f t="shared" si="69"/>
        <v>253.2051282051282</v>
      </c>
      <c r="Q1139" t="s">
        <v>8334</v>
      </c>
      <c r="R1139" t="s">
        <v>8336</v>
      </c>
      <c r="S1139" s="9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28000</v>
      </c>
      <c r="P1140">
        <f t="shared" si="69"/>
        <v>31.25</v>
      </c>
      <c r="Q1140" t="s">
        <v>8334</v>
      </c>
      <c r="R1140" t="s">
        <v>8336</v>
      </c>
      <c r="S1140" s="9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160000</v>
      </c>
      <c r="P1141">
        <f t="shared" si="69"/>
        <v>5</v>
      </c>
      <c r="Q1141" t="s">
        <v>8334</v>
      </c>
      <c r="R1141" t="s">
        <v>8336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e">
        <f t="shared" si="68"/>
        <v>#DIV/0!</v>
      </c>
      <c r="P1142" t="e">
        <f t="shared" si="69"/>
        <v>#DIV/0!</v>
      </c>
      <c r="Q1142" t="s">
        <v>8334</v>
      </c>
      <c r="R1142" t="s">
        <v>8336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e">
        <f t="shared" si="68"/>
        <v>#DIV/0!</v>
      </c>
      <c r="P1143" t="e">
        <f t="shared" si="69"/>
        <v>#DIV/0!</v>
      </c>
      <c r="Q1143" t="s">
        <v>8334</v>
      </c>
      <c r="R1143" t="s">
        <v>8336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e">
        <f t="shared" si="68"/>
        <v>#DIV/0!</v>
      </c>
      <c r="P1144" t="e">
        <f t="shared" si="69"/>
        <v>#DIV/0!</v>
      </c>
      <c r="Q1144" t="s">
        <v>8334</v>
      </c>
      <c r="R1144" t="s">
        <v>8336</v>
      </c>
      <c r="S1144" s="9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24193.548387096773</v>
      </c>
      <c r="P1145">
        <f t="shared" si="69"/>
        <v>23.25</v>
      </c>
      <c r="Q1145" t="s">
        <v>8334</v>
      </c>
      <c r="R1145" t="s">
        <v>8336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e">
        <f t="shared" si="68"/>
        <v>#DIV/0!</v>
      </c>
      <c r="P1146" t="e">
        <f t="shared" si="69"/>
        <v>#DIV/0!</v>
      </c>
      <c r="Q1146" t="s">
        <v>8337</v>
      </c>
      <c r="R1146" t="s">
        <v>8338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80000</v>
      </c>
      <c r="P1147">
        <f t="shared" si="69"/>
        <v>100</v>
      </c>
      <c r="Q1147" t="s">
        <v>8337</v>
      </c>
      <c r="R1147" t="s">
        <v>8338</v>
      </c>
      <c r="S1147" s="9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1132.0754716981132</v>
      </c>
      <c r="P1148">
        <f t="shared" si="69"/>
        <v>44.166666666666664</v>
      </c>
      <c r="Q1148" t="s">
        <v>8337</v>
      </c>
      <c r="R1148" t="s">
        <v>8338</v>
      </c>
      <c r="S1148" s="9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e">
        <f t="shared" si="68"/>
        <v>#DIV/0!</v>
      </c>
      <c r="P1149" t="e">
        <f t="shared" si="69"/>
        <v>#DIV/0!</v>
      </c>
      <c r="Q1149" t="s">
        <v>8337</v>
      </c>
      <c r="R1149" t="s">
        <v>8338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20547.945205479449</v>
      </c>
      <c r="P1150">
        <f t="shared" si="69"/>
        <v>24.333333333333332</v>
      </c>
      <c r="Q1150" t="s">
        <v>8337</v>
      </c>
      <c r="R1150" t="s">
        <v>8338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66666.666666666657</v>
      </c>
      <c r="P1151">
        <f t="shared" si="69"/>
        <v>37.5</v>
      </c>
      <c r="Q1151" t="s">
        <v>8337</v>
      </c>
      <c r="R1151" t="s">
        <v>8338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992.06349206349205</v>
      </c>
      <c r="P1152">
        <f t="shared" si="69"/>
        <v>42</v>
      </c>
      <c r="Q1152" t="s">
        <v>8337</v>
      </c>
      <c r="R1152" t="s">
        <v>8338</v>
      </c>
      <c r="S1152" s="9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e">
        <f t="shared" si="68"/>
        <v>#DIV/0!</v>
      </c>
      <c r="P1153" t="e">
        <f t="shared" si="69"/>
        <v>#DIV/0!</v>
      </c>
      <c r="Q1153" t="s">
        <v>8337</v>
      </c>
      <c r="R1153" t="s">
        <v>8338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1756.311745334797</v>
      </c>
      <c r="P1154">
        <f t="shared" si="69"/>
        <v>60.733333333333334</v>
      </c>
      <c r="Q1154" t="s">
        <v>8337</v>
      </c>
      <c r="R1154" t="s">
        <v>8338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(D1155/E1155)*100</f>
        <v>16000</v>
      </c>
      <c r="P1155">
        <f t="shared" ref="P1155:P1218" si="73">AVERAGE(E1155/L1155)</f>
        <v>50</v>
      </c>
      <c r="Q1155" t="s">
        <v>8337</v>
      </c>
      <c r="R1155" t="s">
        <v>8338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1538.4615384615386</v>
      </c>
      <c r="P1156">
        <f t="shared" si="73"/>
        <v>108.33333333333333</v>
      </c>
      <c r="Q1156" t="s">
        <v>8337</v>
      </c>
      <c r="R1156" t="s">
        <v>8338</v>
      </c>
      <c r="S1156" s="9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13297.872340425531</v>
      </c>
      <c r="P1157">
        <f t="shared" si="73"/>
        <v>23.5</v>
      </c>
      <c r="Q1157" t="s">
        <v>8337</v>
      </c>
      <c r="R1157" t="s">
        <v>8338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e">
        <f t="shared" si="72"/>
        <v>#DIV/0!</v>
      </c>
      <c r="P1158" t="e">
        <f t="shared" si="73"/>
        <v>#DIV/0!</v>
      </c>
      <c r="Q1158" t="s">
        <v>8337</v>
      </c>
      <c r="R1158" t="s">
        <v>8338</v>
      </c>
      <c r="S1158" s="9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6622.5165562913899</v>
      </c>
      <c r="P1159">
        <f t="shared" si="73"/>
        <v>50.333333333333336</v>
      </c>
      <c r="Q1159" t="s">
        <v>8337</v>
      </c>
      <c r="R1159" t="s">
        <v>8338</v>
      </c>
      <c r="S1159" s="9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21428.571428571428</v>
      </c>
      <c r="P1160">
        <f t="shared" si="73"/>
        <v>11.666666666666666</v>
      </c>
      <c r="Q1160" t="s">
        <v>8337</v>
      </c>
      <c r="R1160" t="s">
        <v>8338</v>
      </c>
      <c r="S1160" s="9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e">
        <f t="shared" si="72"/>
        <v>#DIV/0!</v>
      </c>
      <c r="P1161" t="e">
        <f t="shared" si="73"/>
        <v>#DIV/0!</v>
      </c>
      <c r="Q1161" t="s">
        <v>8337</v>
      </c>
      <c r="R1161" t="s">
        <v>8338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2597.4025974025972</v>
      </c>
      <c r="P1162">
        <f t="shared" si="73"/>
        <v>60.789473684210527</v>
      </c>
      <c r="Q1162" t="s">
        <v>8337</v>
      </c>
      <c r="R1162" t="s">
        <v>8338</v>
      </c>
      <c r="S1162" s="9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e">
        <f t="shared" si="72"/>
        <v>#DIV/0!</v>
      </c>
      <c r="P1163" t="e">
        <f t="shared" si="73"/>
        <v>#DIV/0!</v>
      </c>
      <c r="Q1163" t="s">
        <v>8337</v>
      </c>
      <c r="R1163" t="s">
        <v>8338</v>
      </c>
      <c r="S1163" s="9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171428.57142857142</v>
      </c>
      <c r="P1164">
        <f t="shared" si="73"/>
        <v>17.5</v>
      </c>
      <c r="Q1164" t="s">
        <v>8337</v>
      </c>
      <c r="R1164" t="s">
        <v>8338</v>
      </c>
      <c r="S1164" s="9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e">
        <f t="shared" si="72"/>
        <v>#DIV/0!</v>
      </c>
      <c r="P1165" t="e">
        <f t="shared" si="73"/>
        <v>#DIV/0!</v>
      </c>
      <c r="Q1165" t="s">
        <v>8337</v>
      </c>
      <c r="R1165" t="s">
        <v>8338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e">
        <f t="shared" si="72"/>
        <v>#DIV/0!</v>
      </c>
      <c r="P1166" t="e">
        <f t="shared" si="73"/>
        <v>#DIV/0!</v>
      </c>
      <c r="Q1166" t="s">
        <v>8337</v>
      </c>
      <c r="R1166" t="s">
        <v>8338</v>
      </c>
      <c r="S1166" s="9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482.97512678097075</v>
      </c>
      <c r="P1167">
        <f t="shared" si="73"/>
        <v>82.82</v>
      </c>
      <c r="Q1167" t="s">
        <v>8337</v>
      </c>
      <c r="R1167" t="s">
        <v>8338</v>
      </c>
      <c r="S1167" s="9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522.4660397074191</v>
      </c>
      <c r="P1168">
        <f t="shared" si="73"/>
        <v>358.875</v>
      </c>
      <c r="Q1168" t="s">
        <v>8337</v>
      </c>
      <c r="R1168" t="s">
        <v>8338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6128.7027579162414</v>
      </c>
      <c r="P1169">
        <f t="shared" si="73"/>
        <v>61.1875</v>
      </c>
      <c r="Q1169" t="s">
        <v>8337</v>
      </c>
      <c r="R1169" t="s">
        <v>8338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1764.7058823529412</v>
      </c>
      <c r="P1170">
        <f t="shared" si="73"/>
        <v>340</v>
      </c>
      <c r="Q1170" t="s">
        <v>8337</v>
      </c>
      <c r="R1170" t="s">
        <v>8338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58823.529411764706</v>
      </c>
      <c r="P1171">
        <f t="shared" si="73"/>
        <v>5.666666666666667</v>
      </c>
      <c r="Q1171" t="s">
        <v>8337</v>
      </c>
      <c r="R1171" t="s">
        <v>8338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25000</v>
      </c>
      <c r="P1172">
        <f t="shared" si="73"/>
        <v>50</v>
      </c>
      <c r="Q1172" t="s">
        <v>8337</v>
      </c>
      <c r="R1172" t="s">
        <v>8338</v>
      </c>
      <c r="S1172" s="9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100000</v>
      </c>
      <c r="P1173">
        <f t="shared" si="73"/>
        <v>25</v>
      </c>
      <c r="Q1173" t="s">
        <v>8337</v>
      </c>
      <c r="R1173" t="s">
        <v>8338</v>
      </c>
      <c r="S1173" s="9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e">
        <f t="shared" si="72"/>
        <v>#DIV/0!</v>
      </c>
      <c r="P1174" t="e">
        <f t="shared" si="73"/>
        <v>#DIV/0!</v>
      </c>
      <c r="Q1174" t="s">
        <v>8337</v>
      </c>
      <c r="R1174" t="s">
        <v>8338</v>
      </c>
      <c r="S1174" s="9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416666.66666666669</v>
      </c>
      <c r="P1175">
        <f t="shared" si="73"/>
        <v>30</v>
      </c>
      <c r="Q1175" t="s">
        <v>8337</v>
      </c>
      <c r="R1175" t="s">
        <v>8338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1693.0022573363431</v>
      </c>
      <c r="P1176">
        <f t="shared" si="73"/>
        <v>46.631578947368418</v>
      </c>
      <c r="Q1176" t="s">
        <v>8337</v>
      </c>
      <c r="R1176" t="s">
        <v>8338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3418.8034188034189</v>
      </c>
      <c r="P1177">
        <f t="shared" si="73"/>
        <v>65</v>
      </c>
      <c r="Q1177" t="s">
        <v>8337</v>
      </c>
      <c r="R1177" t="s">
        <v>8338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1750000</v>
      </c>
      <c r="P1178">
        <f t="shared" si="73"/>
        <v>10</v>
      </c>
      <c r="Q1178" t="s">
        <v>8337</v>
      </c>
      <c r="R1178" t="s">
        <v>8338</v>
      </c>
      <c r="S1178" s="9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e">
        <f t="shared" si="72"/>
        <v>#DIV/0!</v>
      </c>
      <c r="P1179" t="e">
        <f t="shared" si="73"/>
        <v>#DIV/0!</v>
      </c>
      <c r="Q1179" t="s">
        <v>8337</v>
      </c>
      <c r="R1179" t="s">
        <v>8338</v>
      </c>
      <c r="S1179" s="9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1500000</v>
      </c>
      <c r="P1180">
        <f t="shared" si="73"/>
        <v>5</v>
      </c>
      <c r="Q1180" t="s">
        <v>8337</v>
      </c>
      <c r="R1180" t="s">
        <v>8338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1875</v>
      </c>
      <c r="P1181">
        <f t="shared" si="73"/>
        <v>640</v>
      </c>
      <c r="Q1181" t="s">
        <v>8337</v>
      </c>
      <c r="R1181" t="s">
        <v>8338</v>
      </c>
      <c r="S1181" s="9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851.063829787234</v>
      </c>
      <c r="P1182">
        <f t="shared" si="73"/>
        <v>69.117647058823536</v>
      </c>
      <c r="Q1182" t="s">
        <v>8337</v>
      </c>
      <c r="R1182" t="s">
        <v>8338</v>
      </c>
      <c r="S1182" s="9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1250000</v>
      </c>
      <c r="P1183">
        <f t="shared" si="73"/>
        <v>1.3333333333333333</v>
      </c>
      <c r="Q1183" t="s">
        <v>8337</v>
      </c>
      <c r="R1183" t="s">
        <v>8338</v>
      </c>
      <c r="S1183" s="9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2380.9523809523812</v>
      </c>
      <c r="P1184">
        <f t="shared" si="73"/>
        <v>10.5</v>
      </c>
      <c r="Q1184" t="s">
        <v>8337</v>
      </c>
      <c r="R1184" t="s">
        <v>8338</v>
      </c>
      <c r="S1184" s="9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2500</v>
      </c>
      <c r="P1185">
        <f t="shared" si="73"/>
        <v>33.333333333333336</v>
      </c>
      <c r="Q1185" t="s">
        <v>8337</v>
      </c>
      <c r="R1185" t="s">
        <v>8338</v>
      </c>
      <c r="S1185" s="9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95.295850298882428</v>
      </c>
      <c r="P1186">
        <f t="shared" si="73"/>
        <v>61.562666666666665</v>
      </c>
      <c r="Q1186" t="s">
        <v>8339</v>
      </c>
      <c r="R1186" t="s">
        <v>8340</v>
      </c>
      <c r="S1186" s="9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94.840667678300449</v>
      </c>
      <c r="P1187">
        <f t="shared" si="73"/>
        <v>118.73873873873873</v>
      </c>
      <c r="Q1187" t="s">
        <v>8339</v>
      </c>
      <c r="R1187" t="s">
        <v>8340</v>
      </c>
      <c r="S1187" s="9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93.691442848219864</v>
      </c>
      <c r="P1188">
        <f t="shared" si="73"/>
        <v>65.081300813008127</v>
      </c>
      <c r="Q1188" t="s">
        <v>8339</v>
      </c>
      <c r="R1188" t="s">
        <v>8340</v>
      </c>
      <c r="S1188" s="9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96.037756558006805</v>
      </c>
      <c r="P1189">
        <f t="shared" si="73"/>
        <v>130.15714285714284</v>
      </c>
      <c r="Q1189" t="s">
        <v>8339</v>
      </c>
      <c r="R1189" t="s">
        <v>8340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62.285892245406416</v>
      </c>
      <c r="P1190">
        <f t="shared" si="73"/>
        <v>37.776470588235291</v>
      </c>
      <c r="Q1190" t="s">
        <v>8339</v>
      </c>
      <c r="R1190" t="s">
        <v>8340</v>
      </c>
      <c r="S1190" s="9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92.783505154639172</v>
      </c>
      <c r="P1191">
        <f t="shared" si="73"/>
        <v>112.79069767441861</v>
      </c>
      <c r="Q1191" t="s">
        <v>8339</v>
      </c>
      <c r="R1191" t="s">
        <v>8340</v>
      </c>
      <c r="S1191" s="9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74.074074074074076</v>
      </c>
      <c r="P1192">
        <f t="shared" si="73"/>
        <v>51.92307692307692</v>
      </c>
      <c r="Q1192" t="s">
        <v>8339</v>
      </c>
      <c r="R1192" t="s">
        <v>8340</v>
      </c>
      <c r="S1192" s="9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91.68081494057725</v>
      </c>
      <c r="P1193">
        <f t="shared" si="73"/>
        <v>89.242424242424249</v>
      </c>
      <c r="Q1193" t="s">
        <v>8339</v>
      </c>
      <c r="R1193" t="s">
        <v>8340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34.482758620689658</v>
      </c>
      <c r="P1194">
        <f t="shared" si="73"/>
        <v>19.333333333333332</v>
      </c>
      <c r="Q1194" t="s">
        <v>8339</v>
      </c>
      <c r="R1194" t="s">
        <v>8340</v>
      </c>
      <c r="S1194" s="9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96.193486326783017</v>
      </c>
      <c r="P1195">
        <f t="shared" si="73"/>
        <v>79.967032967032964</v>
      </c>
      <c r="Q1195" t="s">
        <v>8339</v>
      </c>
      <c r="R1195" t="s">
        <v>8340</v>
      </c>
      <c r="S1195" s="9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31.03277060575968</v>
      </c>
      <c r="P1196">
        <f t="shared" si="73"/>
        <v>56.414565826330531</v>
      </c>
      <c r="Q1196" t="s">
        <v>8339</v>
      </c>
      <c r="R1196" t="s">
        <v>8340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74.074074074074076</v>
      </c>
      <c r="P1197">
        <f t="shared" si="73"/>
        <v>79.411764705882348</v>
      </c>
      <c r="Q1197" t="s">
        <v>8339</v>
      </c>
      <c r="R1197" t="s">
        <v>8340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37.049339499706164</v>
      </c>
      <c r="P1198">
        <f t="shared" si="73"/>
        <v>76.439453125</v>
      </c>
      <c r="Q1198" t="s">
        <v>8339</v>
      </c>
      <c r="R1198" t="s">
        <v>8340</v>
      </c>
      <c r="S1198" s="9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39.479917881770803</v>
      </c>
      <c r="P1199">
        <f t="shared" si="73"/>
        <v>121</v>
      </c>
      <c r="Q1199" t="s">
        <v>8339</v>
      </c>
      <c r="R1199" t="s">
        <v>8340</v>
      </c>
      <c r="S1199" s="9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38.372985418265543</v>
      </c>
      <c r="P1200">
        <f t="shared" si="73"/>
        <v>54.616766467065865</v>
      </c>
      <c r="Q1200" t="s">
        <v>8339</v>
      </c>
      <c r="R1200" t="s">
        <v>8340</v>
      </c>
      <c r="S1200" s="9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98.700334199777188</v>
      </c>
      <c r="P1201">
        <f t="shared" si="73"/>
        <v>299.22222222222223</v>
      </c>
      <c r="Q1201" t="s">
        <v>8339</v>
      </c>
      <c r="R1201" t="s">
        <v>8340</v>
      </c>
      <c r="S1201" s="9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79.615193232708563</v>
      </c>
      <c r="P1202">
        <f t="shared" si="73"/>
        <v>58.533980582524272</v>
      </c>
      <c r="Q1202" t="s">
        <v>8339</v>
      </c>
      <c r="R1202" t="s">
        <v>8340</v>
      </c>
      <c r="S1202" s="9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97.62018264736173</v>
      </c>
      <c r="P1203">
        <f t="shared" si="73"/>
        <v>55.371801801801809</v>
      </c>
      <c r="Q1203" t="s">
        <v>8339</v>
      </c>
      <c r="R1203" t="s">
        <v>8340</v>
      </c>
      <c r="S1203" s="9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50.189717130754254</v>
      </c>
      <c r="P1204">
        <f t="shared" si="73"/>
        <v>183.80442804428046</v>
      </c>
      <c r="Q1204" t="s">
        <v>8339</v>
      </c>
      <c r="R1204" t="s">
        <v>8340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97.604790419161674</v>
      </c>
      <c r="P1205">
        <f t="shared" si="73"/>
        <v>165.34653465346534</v>
      </c>
      <c r="Q1205" t="s">
        <v>8339</v>
      </c>
      <c r="R1205" t="s">
        <v>8340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97.138160352686242</v>
      </c>
      <c r="P1206">
        <f t="shared" si="73"/>
        <v>234.78947368421052</v>
      </c>
      <c r="Q1206" t="s">
        <v>8339</v>
      </c>
      <c r="R1206" t="s">
        <v>8340</v>
      </c>
      <c r="S1206" s="9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99.145820622330689</v>
      </c>
      <c r="P1207">
        <f t="shared" si="73"/>
        <v>211.48387096774192</v>
      </c>
      <c r="Q1207" t="s">
        <v>8339</v>
      </c>
      <c r="R1207" t="s">
        <v>8340</v>
      </c>
      <c r="S1207" s="9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86.956521739130437</v>
      </c>
      <c r="P1208">
        <f t="shared" si="73"/>
        <v>32.34375</v>
      </c>
      <c r="Q1208" t="s">
        <v>8339</v>
      </c>
      <c r="R1208" t="s">
        <v>8340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95.999080248332945</v>
      </c>
      <c r="P1209">
        <f t="shared" si="73"/>
        <v>123.37588652482269</v>
      </c>
      <c r="Q1209" t="s">
        <v>8339</v>
      </c>
      <c r="R1209" t="s">
        <v>8340</v>
      </c>
      <c r="S1209" s="9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64.391500321957508</v>
      </c>
      <c r="P1210">
        <f t="shared" si="73"/>
        <v>207.06666666666666</v>
      </c>
      <c r="Q1210" t="s">
        <v>8339</v>
      </c>
      <c r="R1210" t="s">
        <v>8340</v>
      </c>
      <c r="S1210" s="9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94.339622641509436</v>
      </c>
      <c r="P1211">
        <f t="shared" si="73"/>
        <v>138.2608695652174</v>
      </c>
      <c r="Q1211" t="s">
        <v>8339</v>
      </c>
      <c r="R1211" t="s">
        <v>8340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39.321314118317837</v>
      </c>
      <c r="P1212">
        <f t="shared" si="73"/>
        <v>493.81553398058253</v>
      </c>
      <c r="Q1212" t="s">
        <v>8339</v>
      </c>
      <c r="R1212" t="s">
        <v>8340</v>
      </c>
      <c r="S1212" s="9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98.911968348170134</v>
      </c>
      <c r="P1213">
        <f t="shared" si="73"/>
        <v>168.5</v>
      </c>
      <c r="Q1213" t="s">
        <v>8339</v>
      </c>
      <c r="R1213" t="s">
        <v>8340</v>
      </c>
      <c r="S1213" s="9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77.495350278983267</v>
      </c>
      <c r="P1214">
        <f t="shared" si="73"/>
        <v>38.867469879518069</v>
      </c>
      <c r="Q1214" t="s">
        <v>8339</v>
      </c>
      <c r="R1214" t="s">
        <v>8340</v>
      </c>
      <c r="S1214" s="9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97.817908201655385</v>
      </c>
      <c r="P1215">
        <f t="shared" si="73"/>
        <v>61.527777777777779</v>
      </c>
      <c r="Q1215" t="s">
        <v>8339</v>
      </c>
      <c r="R1215" t="s">
        <v>8340</v>
      </c>
      <c r="S1215" s="9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75.872534142640376</v>
      </c>
      <c r="P1216">
        <f t="shared" si="73"/>
        <v>105.44</v>
      </c>
      <c r="Q1216" t="s">
        <v>8339</v>
      </c>
      <c r="R1216" t="s">
        <v>8340</v>
      </c>
      <c r="S1216" s="9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12.721348279730234</v>
      </c>
      <c r="P1217">
        <f t="shared" si="73"/>
        <v>71.592003642987251</v>
      </c>
      <c r="Q1217" t="s">
        <v>8339</v>
      </c>
      <c r="R1217" t="s">
        <v>8340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68.634179821551129</v>
      </c>
      <c r="P1218">
        <f t="shared" si="73"/>
        <v>91.882882882882882</v>
      </c>
      <c r="Q1218" t="s">
        <v>8339</v>
      </c>
      <c r="R1218" t="s">
        <v>8340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(D1219/E1219)*100</f>
        <v>97.465886939571149</v>
      </c>
      <c r="P1219">
        <f t="shared" ref="P1219:P1282" si="77">AVERAGE(E1219/L1219)</f>
        <v>148.57377049180329</v>
      </c>
      <c r="Q1219" t="s">
        <v>8339</v>
      </c>
      <c r="R1219" t="s">
        <v>8340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58.045791680103186</v>
      </c>
      <c r="P1220">
        <f t="shared" si="77"/>
        <v>174.2134831460674</v>
      </c>
      <c r="Q1220" t="s">
        <v>8339</v>
      </c>
      <c r="R1220" t="s">
        <v>8340</v>
      </c>
      <c r="S1220" s="9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62.826621580079923</v>
      </c>
      <c r="P1221">
        <f t="shared" si="77"/>
        <v>102.86166007905139</v>
      </c>
      <c r="Q1221" t="s">
        <v>8339</v>
      </c>
      <c r="R1221" t="s">
        <v>8340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96.370061034371986</v>
      </c>
      <c r="P1222">
        <f t="shared" si="77"/>
        <v>111.17857142857143</v>
      </c>
      <c r="Q1222" t="s">
        <v>8339</v>
      </c>
      <c r="R1222" t="s">
        <v>8340</v>
      </c>
      <c r="S1222" s="9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89.75891571229819</v>
      </c>
      <c r="P1223">
        <f t="shared" si="77"/>
        <v>23.796213592233013</v>
      </c>
      <c r="Q1223" t="s">
        <v>8339</v>
      </c>
      <c r="R1223" t="s">
        <v>8340</v>
      </c>
      <c r="S1223" s="9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35.666518056174766</v>
      </c>
      <c r="P1224">
        <f t="shared" si="77"/>
        <v>81.268115942028984</v>
      </c>
      <c r="Q1224" t="s">
        <v>8339</v>
      </c>
      <c r="R1224" t="s">
        <v>8340</v>
      </c>
      <c r="S1224" s="9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89.20124341127179</v>
      </c>
      <c r="P1225">
        <f t="shared" si="77"/>
        <v>116.21465968586388</v>
      </c>
      <c r="Q1225" t="s">
        <v>8339</v>
      </c>
      <c r="R1225" t="s">
        <v>8340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1415.0943396226414</v>
      </c>
      <c r="P1226">
        <f t="shared" si="77"/>
        <v>58.888888888888886</v>
      </c>
      <c r="Q1226" t="s">
        <v>8326</v>
      </c>
      <c r="R1226" t="s">
        <v>8341</v>
      </c>
      <c r="S1226" s="9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2272.7272727272725</v>
      </c>
      <c r="P1227">
        <f t="shared" si="77"/>
        <v>44</v>
      </c>
      <c r="Q1227" t="s">
        <v>8326</v>
      </c>
      <c r="R1227" t="s">
        <v>8341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2581.3113061435211</v>
      </c>
      <c r="P1228">
        <f t="shared" si="77"/>
        <v>48.424999999999997</v>
      </c>
      <c r="Q1228" t="s">
        <v>8326</v>
      </c>
      <c r="R1228" t="s">
        <v>8341</v>
      </c>
      <c r="S1228" s="9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e">
        <f t="shared" si="76"/>
        <v>#DIV/0!</v>
      </c>
      <c r="P1229" t="e">
        <f t="shared" si="77"/>
        <v>#DIV/0!</v>
      </c>
      <c r="Q1229" t="s">
        <v>8326</v>
      </c>
      <c r="R1229" t="s">
        <v>8341</v>
      </c>
      <c r="S1229" s="9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341.29692832764505</v>
      </c>
      <c r="P1230">
        <f t="shared" si="77"/>
        <v>61.041666666666664</v>
      </c>
      <c r="Q1230" t="s">
        <v>8326</v>
      </c>
      <c r="R1230" t="s">
        <v>8341</v>
      </c>
      <c r="S1230" s="9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11000</v>
      </c>
      <c r="P1231">
        <f t="shared" si="77"/>
        <v>25</v>
      </c>
      <c r="Q1231" t="s">
        <v>8326</v>
      </c>
      <c r="R1231" t="s">
        <v>8341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e">
        <f t="shared" si="76"/>
        <v>#DIV/0!</v>
      </c>
      <c r="P1232" t="e">
        <f t="shared" si="77"/>
        <v>#DIV/0!</v>
      </c>
      <c r="Q1232" t="s">
        <v>8326</v>
      </c>
      <c r="R1232" t="s">
        <v>8341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e">
        <f t="shared" si="76"/>
        <v>#DIV/0!</v>
      </c>
      <c r="P1233" t="e">
        <f t="shared" si="77"/>
        <v>#DIV/0!</v>
      </c>
      <c r="Q1233" t="s">
        <v>8326</v>
      </c>
      <c r="R1233" t="s">
        <v>8341</v>
      </c>
      <c r="S1233" s="9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12500</v>
      </c>
      <c r="P1234">
        <f t="shared" si="77"/>
        <v>40</v>
      </c>
      <c r="Q1234" t="s">
        <v>8326</v>
      </c>
      <c r="R1234" t="s">
        <v>8341</v>
      </c>
      <c r="S1234" s="9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862.06896551724151</v>
      </c>
      <c r="P1235">
        <f t="shared" si="77"/>
        <v>19.333333333333332</v>
      </c>
      <c r="Q1235" t="s">
        <v>8326</v>
      </c>
      <c r="R1235" t="s">
        <v>8341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e">
        <f t="shared" si="76"/>
        <v>#DIV/0!</v>
      </c>
      <c r="P1236" t="e">
        <f t="shared" si="77"/>
        <v>#DIV/0!</v>
      </c>
      <c r="Q1236" t="s">
        <v>8326</v>
      </c>
      <c r="R1236" t="s">
        <v>8341</v>
      </c>
      <c r="S1236" s="9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3587.6190476190473</v>
      </c>
      <c r="P1237">
        <f t="shared" si="77"/>
        <v>35</v>
      </c>
      <c r="Q1237" t="s">
        <v>8326</v>
      </c>
      <c r="R1237" t="s">
        <v>8341</v>
      </c>
      <c r="S1237" s="9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e">
        <f t="shared" si="76"/>
        <v>#DIV/0!</v>
      </c>
      <c r="P1238" t="e">
        <f t="shared" si="77"/>
        <v>#DIV/0!</v>
      </c>
      <c r="Q1238" t="s">
        <v>8326</v>
      </c>
      <c r="R1238" t="s">
        <v>8341</v>
      </c>
      <c r="S1238" s="9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e">
        <f t="shared" si="76"/>
        <v>#DIV/0!</v>
      </c>
      <c r="P1239" t="e">
        <f t="shared" si="77"/>
        <v>#DIV/0!</v>
      </c>
      <c r="Q1239" t="s">
        <v>8326</v>
      </c>
      <c r="R1239" t="s">
        <v>8341</v>
      </c>
      <c r="S1239" s="9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561.79775280898878</v>
      </c>
      <c r="P1240">
        <f t="shared" si="77"/>
        <v>59.333333333333336</v>
      </c>
      <c r="Q1240" t="s">
        <v>8326</v>
      </c>
      <c r="R1240" t="s">
        <v>8341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e">
        <f t="shared" si="76"/>
        <v>#DIV/0!</v>
      </c>
      <c r="P1241" t="e">
        <f t="shared" si="77"/>
        <v>#DIV/0!</v>
      </c>
      <c r="Q1241" t="s">
        <v>8326</v>
      </c>
      <c r="R1241" t="s">
        <v>8341</v>
      </c>
      <c r="S1241" s="9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3319.5020746887972</v>
      </c>
      <c r="P1242">
        <f t="shared" si="77"/>
        <v>30.125</v>
      </c>
      <c r="Q1242" t="s">
        <v>8326</v>
      </c>
      <c r="R1242" t="s">
        <v>8341</v>
      </c>
      <c r="S1242" s="9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197.08316909735908</v>
      </c>
      <c r="P1243">
        <f t="shared" si="77"/>
        <v>74.617647058823536</v>
      </c>
      <c r="Q1243" t="s">
        <v>8326</v>
      </c>
      <c r="R1243" t="s">
        <v>8341</v>
      </c>
      <c r="S1243" s="9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18220</v>
      </c>
      <c r="P1244">
        <f t="shared" si="77"/>
        <v>5</v>
      </c>
      <c r="Q1244" t="s">
        <v>8326</v>
      </c>
      <c r="R1244" t="s">
        <v>8341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709.63926670609101</v>
      </c>
      <c r="P1245">
        <f t="shared" si="77"/>
        <v>44.5</v>
      </c>
      <c r="Q1245" t="s">
        <v>8326</v>
      </c>
      <c r="R1245" t="s">
        <v>8341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96.339113680154142</v>
      </c>
      <c r="P1246">
        <f t="shared" si="77"/>
        <v>46.133333333333333</v>
      </c>
      <c r="Q1246" t="s">
        <v>8326</v>
      </c>
      <c r="R1246" t="s">
        <v>8327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83.160083160083161</v>
      </c>
      <c r="P1247">
        <f t="shared" si="77"/>
        <v>141.47058823529412</v>
      </c>
      <c r="Q1247" t="s">
        <v>8326</v>
      </c>
      <c r="R1247" t="s">
        <v>8327</v>
      </c>
      <c r="S1247" s="9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85.470085470085465</v>
      </c>
      <c r="P1248">
        <f t="shared" si="77"/>
        <v>75.483870967741936</v>
      </c>
      <c r="Q1248" t="s">
        <v>8326</v>
      </c>
      <c r="R1248" t="s">
        <v>8327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81.871345029239762</v>
      </c>
      <c r="P1249">
        <f t="shared" si="77"/>
        <v>85.5</v>
      </c>
      <c r="Q1249" t="s">
        <v>8326</v>
      </c>
      <c r="R1249" t="s">
        <v>8327</v>
      </c>
      <c r="S1249" s="9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65.945660775520977</v>
      </c>
      <c r="P1250">
        <f t="shared" si="77"/>
        <v>64.254237288135599</v>
      </c>
      <c r="Q1250" t="s">
        <v>8326</v>
      </c>
      <c r="R1250" t="s">
        <v>8327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95.748755266181547</v>
      </c>
      <c r="P1251">
        <f t="shared" si="77"/>
        <v>64.46913580246914</v>
      </c>
      <c r="Q1251" t="s">
        <v>8326</v>
      </c>
      <c r="R1251" t="s">
        <v>8327</v>
      </c>
      <c r="S1251" s="9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49.961696033041335</v>
      </c>
      <c r="P1252">
        <f t="shared" si="77"/>
        <v>118.2007874015748</v>
      </c>
      <c r="Q1252" t="s">
        <v>8326</v>
      </c>
      <c r="R1252" t="s">
        <v>8327</v>
      </c>
      <c r="S1252" s="9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98.231827111984288</v>
      </c>
      <c r="P1253">
        <f t="shared" si="77"/>
        <v>82.540540540540547</v>
      </c>
      <c r="Q1253" t="s">
        <v>8326</v>
      </c>
      <c r="R1253" t="s">
        <v>8327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72.644250726442507</v>
      </c>
      <c r="P1254">
        <f t="shared" si="77"/>
        <v>34.170212765957444</v>
      </c>
      <c r="Q1254" t="s">
        <v>8326</v>
      </c>
      <c r="R1254" t="s">
        <v>8327</v>
      </c>
      <c r="S1254" s="9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3.2912795573360645E-2</v>
      </c>
      <c r="P1255">
        <f t="shared" si="77"/>
        <v>42.73322081575246</v>
      </c>
      <c r="Q1255" t="s">
        <v>8326</v>
      </c>
      <c r="R1255" t="s">
        <v>8327</v>
      </c>
      <c r="S1255" s="9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50.288973954814985</v>
      </c>
      <c r="P1256">
        <f t="shared" si="77"/>
        <v>94.489361702127653</v>
      </c>
      <c r="Q1256" t="s">
        <v>8326</v>
      </c>
      <c r="R1256" t="s">
        <v>8327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49.41525284137704</v>
      </c>
      <c r="P1257">
        <f t="shared" si="77"/>
        <v>55.697247706422019</v>
      </c>
      <c r="Q1257" t="s">
        <v>8326</v>
      </c>
      <c r="R1257" t="s">
        <v>8327</v>
      </c>
      <c r="S1257" s="9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84.77179292059455</v>
      </c>
      <c r="P1258">
        <f t="shared" si="77"/>
        <v>98.030831024930734</v>
      </c>
      <c r="Q1258" t="s">
        <v>8326</v>
      </c>
      <c r="R1258" t="s">
        <v>8327</v>
      </c>
      <c r="S1258" s="9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33.929673041332507</v>
      </c>
      <c r="P1259">
        <f t="shared" si="77"/>
        <v>92.102272727272734</v>
      </c>
      <c r="Q1259" t="s">
        <v>8326</v>
      </c>
      <c r="R1259" t="s">
        <v>8327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46.916124915746451</v>
      </c>
      <c r="P1260">
        <f t="shared" si="77"/>
        <v>38.175462686567165</v>
      </c>
      <c r="Q1260" t="s">
        <v>8326</v>
      </c>
      <c r="R1260" t="s">
        <v>8327</v>
      </c>
      <c r="S1260" s="9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95.93246354566385</v>
      </c>
      <c r="P1261">
        <f t="shared" si="77"/>
        <v>27.145833333333332</v>
      </c>
      <c r="Q1261" t="s">
        <v>8326</v>
      </c>
      <c r="R1261" t="s">
        <v>8327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87.976539589442808</v>
      </c>
      <c r="P1262">
        <f t="shared" si="77"/>
        <v>50.689189189189186</v>
      </c>
      <c r="Q1262" t="s">
        <v>8326</v>
      </c>
      <c r="R1262" t="s">
        <v>8327</v>
      </c>
      <c r="S1262" s="9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98.76543209876543</v>
      </c>
      <c r="P1263">
        <f t="shared" si="77"/>
        <v>38.942307692307693</v>
      </c>
      <c r="Q1263" t="s">
        <v>8326</v>
      </c>
      <c r="R1263" t="s">
        <v>8327</v>
      </c>
      <c r="S1263" s="9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79.73503434739942</v>
      </c>
      <c r="P1264">
        <f t="shared" si="77"/>
        <v>77.638095238095232</v>
      </c>
      <c r="Q1264" t="s">
        <v>8326</v>
      </c>
      <c r="R1264" t="s">
        <v>8327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84.033613445378151</v>
      </c>
      <c r="P1265">
        <f t="shared" si="77"/>
        <v>43.536585365853661</v>
      </c>
      <c r="Q1265" t="s">
        <v>8326</v>
      </c>
      <c r="R1265" t="s">
        <v>8327</v>
      </c>
      <c r="S1265" s="9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60.0739371534196</v>
      </c>
      <c r="P1266">
        <f t="shared" si="77"/>
        <v>31.823529411764707</v>
      </c>
      <c r="Q1266" t="s">
        <v>8326</v>
      </c>
      <c r="R1266" t="s">
        <v>8327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83.929432133462171</v>
      </c>
      <c r="P1267">
        <f t="shared" si="77"/>
        <v>63.184393939393942</v>
      </c>
      <c r="Q1267" t="s">
        <v>8326</v>
      </c>
      <c r="R1267" t="s">
        <v>8327</v>
      </c>
      <c r="S1267" s="9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99.528548978522792</v>
      </c>
      <c r="P1268">
        <f t="shared" si="77"/>
        <v>190.9</v>
      </c>
      <c r="Q1268" t="s">
        <v>8326</v>
      </c>
      <c r="R1268" t="s">
        <v>8327</v>
      </c>
      <c r="S1268" s="9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98.231827111984288</v>
      </c>
      <c r="P1269">
        <f t="shared" si="77"/>
        <v>140.85534591194968</v>
      </c>
      <c r="Q1269" t="s">
        <v>8326</v>
      </c>
      <c r="R1269" t="s">
        <v>8327</v>
      </c>
      <c r="S1269" s="9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85.714285714285708</v>
      </c>
      <c r="P1270">
        <f t="shared" si="77"/>
        <v>76.92307692307692</v>
      </c>
      <c r="Q1270" t="s">
        <v>8326</v>
      </c>
      <c r="R1270" t="s">
        <v>8327</v>
      </c>
      <c r="S1270" s="9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92.039557426808969</v>
      </c>
      <c r="P1271">
        <f t="shared" si="77"/>
        <v>99.15533980582525</v>
      </c>
      <c r="Q1271" t="s">
        <v>8326</v>
      </c>
      <c r="R1271" t="s">
        <v>8327</v>
      </c>
      <c r="S1271" s="9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87.168758716875871</v>
      </c>
      <c r="P1272">
        <f t="shared" si="77"/>
        <v>67.881656804733723</v>
      </c>
      <c r="Q1272" t="s">
        <v>8326</v>
      </c>
      <c r="R1272" t="s">
        <v>8327</v>
      </c>
      <c r="S1272" s="9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98.231827111984288</v>
      </c>
      <c r="P1273">
        <f t="shared" si="77"/>
        <v>246.29032258064515</v>
      </c>
      <c r="Q1273" t="s">
        <v>8326</v>
      </c>
      <c r="R1273" t="s">
        <v>8327</v>
      </c>
      <c r="S1273" s="9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94.339622641509436</v>
      </c>
      <c r="P1274">
        <f t="shared" si="77"/>
        <v>189.28571428571428</v>
      </c>
      <c r="Q1274" t="s">
        <v>8326</v>
      </c>
      <c r="R1274" t="s">
        <v>8327</v>
      </c>
      <c r="S1274" s="9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96.618357487922708</v>
      </c>
      <c r="P1275">
        <f t="shared" si="77"/>
        <v>76.666666666666671</v>
      </c>
      <c r="Q1275" t="s">
        <v>8326</v>
      </c>
      <c r="R1275" t="s">
        <v>8327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64.526386646238478</v>
      </c>
      <c r="P1276">
        <f t="shared" si="77"/>
        <v>82.963254817987149</v>
      </c>
      <c r="Q1276" t="s">
        <v>8326</v>
      </c>
      <c r="R1276" t="s">
        <v>8327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61.674842009613052</v>
      </c>
      <c r="P1277">
        <f t="shared" si="77"/>
        <v>62.522107969151669</v>
      </c>
      <c r="Q1277" t="s">
        <v>8326</v>
      </c>
      <c r="R1277" t="s">
        <v>8327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95.766177301500647</v>
      </c>
      <c r="P1278">
        <f t="shared" si="77"/>
        <v>46.06808823529412</v>
      </c>
      <c r="Q1278" t="s">
        <v>8326</v>
      </c>
      <c r="R1278" t="s">
        <v>8327</v>
      </c>
      <c r="S1278" s="9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94.229096060281492</v>
      </c>
      <c r="P1279">
        <f t="shared" si="77"/>
        <v>38.543946731234868</v>
      </c>
      <c r="Q1279" t="s">
        <v>8326</v>
      </c>
      <c r="R1279" t="s">
        <v>8327</v>
      </c>
      <c r="S1279" s="9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64.541753549796439</v>
      </c>
      <c r="P1280">
        <f t="shared" si="77"/>
        <v>53.005263157894738</v>
      </c>
      <c r="Q1280" t="s">
        <v>8326</v>
      </c>
      <c r="R1280" t="s">
        <v>8327</v>
      </c>
      <c r="S1280" s="9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90.275869381290036</v>
      </c>
      <c r="P1281">
        <f t="shared" si="77"/>
        <v>73.355396825396824</v>
      </c>
      <c r="Q1281" t="s">
        <v>8326</v>
      </c>
      <c r="R1281" t="s">
        <v>8327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90.161677920847666</v>
      </c>
      <c r="P1282">
        <f t="shared" si="77"/>
        <v>127.97523076923076</v>
      </c>
      <c r="Q1282" t="s">
        <v>8326</v>
      </c>
      <c r="R1282" t="s">
        <v>8327</v>
      </c>
      <c r="S1282" s="9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(D1283/E1283)*100</f>
        <v>90.322580645161281</v>
      </c>
      <c r="P1283">
        <f t="shared" ref="P1283:P1346" si="81">AVERAGE(E1283/L1283)</f>
        <v>104.72972972972973</v>
      </c>
      <c r="Q1283" t="s">
        <v>8326</v>
      </c>
      <c r="R1283" t="s">
        <v>8327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80.897422068816738</v>
      </c>
      <c r="P1284">
        <f t="shared" si="81"/>
        <v>67.671532846715323</v>
      </c>
      <c r="Q1284" t="s">
        <v>8326</v>
      </c>
      <c r="R1284" t="s">
        <v>8327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47.382136934375737</v>
      </c>
      <c r="P1285">
        <f t="shared" si="81"/>
        <v>95.931818181818187</v>
      </c>
      <c r="Q1285" t="s">
        <v>8326</v>
      </c>
      <c r="R1285" t="s">
        <v>8327</v>
      </c>
      <c r="S1285" s="9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99.009900990099013</v>
      </c>
      <c r="P1286">
        <f t="shared" si="81"/>
        <v>65.161290322580641</v>
      </c>
      <c r="Q1286" t="s">
        <v>8318</v>
      </c>
      <c r="R1286" t="s">
        <v>8319</v>
      </c>
      <c r="S1286" s="9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98.376783079193302</v>
      </c>
      <c r="P1287">
        <f t="shared" si="81"/>
        <v>32.269841269841272</v>
      </c>
      <c r="Q1287" t="s">
        <v>8318</v>
      </c>
      <c r="R1287" t="s">
        <v>8319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92.307692307692307</v>
      </c>
      <c r="P1288">
        <f t="shared" si="81"/>
        <v>81.25</v>
      </c>
      <c r="Q1288" t="s">
        <v>8318</v>
      </c>
      <c r="R1288" t="s">
        <v>8319</v>
      </c>
      <c r="S1288" s="9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41.32231404958678</v>
      </c>
      <c r="P1289">
        <f t="shared" si="81"/>
        <v>24.2</v>
      </c>
      <c r="Q1289" t="s">
        <v>8318</v>
      </c>
      <c r="R1289" t="s">
        <v>8319</v>
      </c>
      <c r="S1289" s="9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99.552015928322547</v>
      </c>
      <c r="P1290">
        <f t="shared" si="81"/>
        <v>65.868852459016395</v>
      </c>
      <c r="Q1290" t="s">
        <v>8318</v>
      </c>
      <c r="R1290" t="s">
        <v>8319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79.957356076759055</v>
      </c>
      <c r="P1291">
        <f t="shared" si="81"/>
        <v>36.07692307692308</v>
      </c>
      <c r="Q1291" t="s">
        <v>8318</v>
      </c>
      <c r="R1291" t="s">
        <v>8319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92.10526315789474</v>
      </c>
      <c r="P1292">
        <f t="shared" si="81"/>
        <v>44.186046511627907</v>
      </c>
      <c r="Q1292" t="s">
        <v>8318</v>
      </c>
      <c r="R1292" t="s">
        <v>8319</v>
      </c>
      <c r="S1292" s="9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68.634179821551129</v>
      </c>
      <c r="P1293">
        <f t="shared" si="81"/>
        <v>104.07142857142857</v>
      </c>
      <c r="Q1293" t="s">
        <v>8318</v>
      </c>
      <c r="R1293" t="s">
        <v>8319</v>
      </c>
      <c r="S1293" s="9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90.909090909090907</v>
      </c>
      <c r="P1294">
        <f t="shared" si="81"/>
        <v>35.96153846153846</v>
      </c>
      <c r="Q1294" t="s">
        <v>8318</v>
      </c>
      <c r="R1294" t="s">
        <v>8319</v>
      </c>
      <c r="S1294" s="9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97.815454841865019</v>
      </c>
      <c r="P1295">
        <f t="shared" si="81"/>
        <v>127.79166666666667</v>
      </c>
      <c r="Q1295" t="s">
        <v>8318</v>
      </c>
      <c r="R1295" t="s">
        <v>8319</v>
      </c>
      <c r="S1295" s="9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81.967213114754102</v>
      </c>
      <c r="P1296">
        <f t="shared" si="81"/>
        <v>27.727272727272727</v>
      </c>
      <c r="Q1296" t="s">
        <v>8318</v>
      </c>
      <c r="R1296" t="s">
        <v>8319</v>
      </c>
      <c r="S1296" s="9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98.077677520596311</v>
      </c>
      <c r="P1297">
        <f t="shared" si="81"/>
        <v>39.828125</v>
      </c>
      <c r="Q1297" t="s">
        <v>8318</v>
      </c>
      <c r="R1297" t="s">
        <v>8319</v>
      </c>
      <c r="S1297" s="9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70.833333333333343</v>
      </c>
      <c r="P1298">
        <f t="shared" si="81"/>
        <v>52.173913043478258</v>
      </c>
      <c r="Q1298" t="s">
        <v>8318</v>
      </c>
      <c r="R1298" t="s">
        <v>8319</v>
      </c>
      <c r="S1298" s="9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91.303355398310899</v>
      </c>
      <c r="P1299">
        <f t="shared" si="81"/>
        <v>92.037815126050418</v>
      </c>
      <c r="Q1299" t="s">
        <v>8318</v>
      </c>
      <c r="R1299" t="s">
        <v>8319</v>
      </c>
      <c r="S1299" s="9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95.556617295747728</v>
      </c>
      <c r="P1300">
        <f t="shared" si="81"/>
        <v>63.424242424242422</v>
      </c>
      <c r="Q1300" t="s">
        <v>8318</v>
      </c>
      <c r="R1300" t="s">
        <v>8319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80.645161290322577</v>
      </c>
      <c r="P1301">
        <f t="shared" si="81"/>
        <v>135.625</v>
      </c>
      <c r="Q1301" t="s">
        <v>8318</v>
      </c>
      <c r="R1301" t="s">
        <v>8319</v>
      </c>
      <c r="S1301" s="9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74.074074074074076</v>
      </c>
      <c r="P1302">
        <f t="shared" si="81"/>
        <v>168.75</v>
      </c>
      <c r="Q1302" t="s">
        <v>8318</v>
      </c>
      <c r="R1302" t="s">
        <v>8319</v>
      </c>
      <c r="S1302" s="9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97.323600973236012</v>
      </c>
      <c r="P1303">
        <f t="shared" si="81"/>
        <v>70.862068965517238</v>
      </c>
      <c r="Q1303" t="s">
        <v>8318</v>
      </c>
      <c r="R1303" t="s">
        <v>8319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76.769032688254114</v>
      </c>
      <c r="P1305">
        <f t="shared" si="81"/>
        <v>42.214166666666671</v>
      </c>
      <c r="Q1305" t="s">
        <v>8318</v>
      </c>
      <c r="R1305" t="s">
        <v>8319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252.35000946312533</v>
      </c>
      <c r="P1306">
        <f t="shared" si="81"/>
        <v>152.41346153846155</v>
      </c>
      <c r="Q1306" t="s">
        <v>8320</v>
      </c>
      <c r="R1306" t="s">
        <v>8322</v>
      </c>
      <c r="S1306" s="9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384.96086231233159</v>
      </c>
      <c r="P1307">
        <f t="shared" si="81"/>
        <v>90.616279069767444</v>
      </c>
      <c r="Q1307" t="s">
        <v>8320</v>
      </c>
      <c r="R1307" t="s">
        <v>8322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153.26524640871662</v>
      </c>
      <c r="P1308">
        <f t="shared" si="81"/>
        <v>201.60393258426967</v>
      </c>
      <c r="Q1308" t="s">
        <v>8320</v>
      </c>
      <c r="R1308" t="s">
        <v>8322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868.50790342192101</v>
      </c>
      <c r="P1309">
        <f t="shared" si="81"/>
        <v>127.93333333333334</v>
      </c>
      <c r="Q1309" t="s">
        <v>8320</v>
      </c>
      <c r="R1309" t="s">
        <v>8322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880.28169014084506</v>
      </c>
      <c r="P1310">
        <f t="shared" si="81"/>
        <v>29.894736842105264</v>
      </c>
      <c r="Q1310" t="s">
        <v>8320</v>
      </c>
      <c r="R1310" t="s">
        <v>8322</v>
      </c>
      <c r="S1310" s="9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89.292646944638548</v>
      </c>
      <c r="P1311">
        <f t="shared" si="81"/>
        <v>367.97142857142859</v>
      </c>
      <c r="Q1311" t="s">
        <v>8320</v>
      </c>
      <c r="R1311" t="s">
        <v>8322</v>
      </c>
      <c r="S1311" s="9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645.16129032258061</v>
      </c>
      <c r="P1312">
        <f t="shared" si="81"/>
        <v>129.16666666666666</v>
      </c>
      <c r="Q1312" t="s">
        <v>8320</v>
      </c>
      <c r="R1312" t="s">
        <v>8322</v>
      </c>
      <c r="S1312" s="9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312.22680154864497</v>
      </c>
      <c r="P1313">
        <f t="shared" si="81"/>
        <v>800.7</v>
      </c>
      <c r="Q1313" t="s">
        <v>8320</v>
      </c>
      <c r="R1313" t="s">
        <v>8322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16428.571428571428</v>
      </c>
      <c r="P1314">
        <f t="shared" si="81"/>
        <v>28</v>
      </c>
      <c r="Q1314" t="s">
        <v>8320</v>
      </c>
      <c r="R1314" t="s">
        <v>8322</v>
      </c>
      <c r="S1314" s="9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321.3883978788366</v>
      </c>
      <c r="P1315">
        <f t="shared" si="81"/>
        <v>102.01639344262296</v>
      </c>
      <c r="Q1315" t="s">
        <v>8320</v>
      </c>
      <c r="R1315" t="s">
        <v>8322</v>
      </c>
      <c r="S1315" s="9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8875.7396449704138</v>
      </c>
      <c r="P1316">
        <f t="shared" si="81"/>
        <v>184.36363636363637</v>
      </c>
      <c r="Q1316" t="s">
        <v>8320</v>
      </c>
      <c r="R1316" t="s">
        <v>8322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247.5002475002475</v>
      </c>
      <c r="P1317">
        <f t="shared" si="81"/>
        <v>162.91935483870967</v>
      </c>
      <c r="Q1317" t="s">
        <v>8320</v>
      </c>
      <c r="R1317" t="s">
        <v>8322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7500000</v>
      </c>
      <c r="P1318">
        <f t="shared" si="81"/>
        <v>1</v>
      </c>
      <c r="Q1318" t="s">
        <v>8320</v>
      </c>
      <c r="R1318" t="s">
        <v>8322</v>
      </c>
      <c r="S1318" s="9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1744.1353449027645</v>
      </c>
      <c r="P1319">
        <f t="shared" si="81"/>
        <v>603.52631578947364</v>
      </c>
      <c r="Q1319" t="s">
        <v>8320</v>
      </c>
      <c r="R1319" t="s">
        <v>8322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652.5285481239805</v>
      </c>
      <c r="P1320">
        <f t="shared" si="81"/>
        <v>45.407407407407405</v>
      </c>
      <c r="Q1320" t="s">
        <v>8320</v>
      </c>
      <c r="R1320" t="s">
        <v>8322</v>
      </c>
      <c r="S1320" s="9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662.10045662100458</v>
      </c>
      <c r="P1321">
        <f t="shared" si="81"/>
        <v>97.333333333333329</v>
      </c>
      <c r="Q1321" t="s">
        <v>8320</v>
      </c>
      <c r="R1321" t="s">
        <v>8322</v>
      </c>
      <c r="S1321" s="9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19880.715705765408</v>
      </c>
      <c r="P1322">
        <f t="shared" si="81"/>
        <v>167.66666666666666</v>
      </c>
      <c r="Q1322" t="s">
        <v>8320</v>
      </c>
      <c r="R1322" t="s">
        <v>8322</v>
      </c>
      <c r="S1322" s="9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7675.6936368167471</v>
      </c>
      <c r="P1323">
        <f t="shared" si="81"/>
        <v>859.85714285714289</v>
      </c>
      <c r="Q1323" t="s">
        <v>8320</v>
      </c>
      <c r="R1323" t="s">
        <v>8322</v>
      </c>
      <c r="S1323" s="9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33018.867924528306</v>
      </c>
      <c r="P1324">
        <f t="shared" si="81"/>
        <v>26.5</v>
      </c>
      <c r="Q1324" t="s">
        <v>8320</v>
      </c>
      <c r="R1324" t="s">
        <v>8322</v>
      </c>
      <c r="S1324" s="9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1126.1261261261261</v>
      </c>
      <c r="P1325">
        <f t="shared" si="81"/>
        <v>30.272727272727273</v>
      </c>
      <c r="Q1325" t="s">
        <v>8320</v>
      </c>
      <c r="R1325" t="s">
        <v>8322</v>
      </c>
      <c r="S1325" s="9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1016.260162601626</v>
      </c>
      <c r="P1326">
        <f t="shared" si="81"/>
        <v>54.666666666666664</v>
      </c>
      <c r="Q1326" t="s">
        <v>8320</v>
      </c>
      <c r="R1326" t="s">
        <v>8322</v>
      </c>
      <c r="S1326" s="9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4115.2263374485601</v>
      </c>
      <c r="P1327">
        <f t="shared" si="81"/>
        <v>60.75</v>
      </c>
      <c r="Q1327" t="s">
        <v>8320</v>
      </c>
      <c r="R1327" t="s">
        <v>8322</v>
      </c>
      <c r="S1327" s="9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8849.5575221238942</v>
      </c>
      <c r="P1328">
        <f t="shared" si="81"/>
        <v>102.72727272727273</v>
      </c>
      <c r="Q1328" t="s">
        <v>8320</v>
      </c>
      <c r="R1328" t="s">
        <v>8322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2815.2492668621699</v>
      </c>
      <c r="P1329">
        <f t="shared" si="81"/>
        <v>41.585365853658537</v>
      </c>
      <c r="Q1329" t="s">
        <v>8320</v>
      </c>
      <c r="R1329" t="s">
        <v>8322</v>
      </c>
      <c r="S1329" s="9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4290.6178489702515</v>
      </c>
      <c r="P1330">
        <f t="shared" si="81"/>
        <v>116.53333333333333</v>
      </c>
      <c r="Q1330" t="s">
        <v>8320</v>
      </c>
      <c r="R1330" t="s">
        <v>8322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12254.901960784313</v>
      </c>
      <c r="P1331">
        <f t="shared" si="81"/>
        <v>45.333333333333336</v>
      </c>
      <c r="Q1331" t="s">
        <v>8320</v>
      </c>
      <c r="R1331" t="s">
        <v>8322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444.55734789787886</v>
      </c>
      <c r="P1332">
        <f t="shared" si="81"/>
        <v>157.46</v>
      </c>
      <c r="Q1332" t="s">
        <v>8320</v>
      </c>
      <c r="R1332" t="s">
        <v>8322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7316.3593795727247</v>
      </c>
      <c r="P1333">
        <f t="shared" si="81"/>
        <v>100.5</v>
      </c>
      <c r="Q1333" t="s">
        <v>8320</v>
      </c>
      <c r="R1333" t="s">
        <v>8322</v>
      </c>
      <c r="S1333" s="9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e">
        <f t="shared" si="80"/>
        <v>#DIV/0!</v>
      </c>
      <c r="P1334" t="e">
        <f t="shared" si="81"/>
        <v>#DIV/0!</v>
      </c>
      <c r="Q1334" t="s">
        <v>8320</v>
      </c>
      <c r="R1334" t="s">
        <v>8322</v>
      </c>
      <c r="S1334" s="9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e">
        <f t="shared" si="80"/>
        <v>#DIV/0!</v>
      </c>
      <c r="P1335" t="e">
        <f t="shared" si="81"/>
        <v>#DIV/0!</v>
      </c>
      <c r="Q1335" t="s">
        <v>8320</v>
      </c>
      <c r="R1335" t="s">
        <v>8322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929.87485142976993</v>
      </c>
      <c r="P1336">
        <f t="shared" si="81"/>
        <v>51.822463768115945</v>
      </c>
      <c r="Q1336" t="s">
        <v>8320</v>
      </c>
      <c r="R1336" t="s">
        <v>8322</v>
      </c>
      <c r="S1336" s="9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506.07287449392715</v>
      </c>
      <c r="P1337">
        <f t="shared" si="81"/>
        <v>308.75</v>
      </c>
      <c r="Q1337" t="s">
        <v>8320</v>
      </c>
      <c r="R1337" t="s">
        <v>8322</v>
      </c>
      <c r="S1337" s="9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117.72046099332525</v>
      </c>
      <c r="P1338">
        <f t="shared" si="81"/>
        <v>379.22767857142856</v>
      </c>
      <c r="Q1338" t="s">
        <v>8320</v>
      </c>
      <c r="R1338" t="s">
        <v>8322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202.50293629257624</v>
      </c>
      <c r="P1339">
        <f t="shared" si="81"/>
        <v>176.36428571428573</v>
      </c>
      <c r="Q1339" t="s">
        <v>8320</v>
      </c>
      <c r="R1339" t="s">
        <v>8322</v>
      </c>
      <c r="S1339" s="9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3027.2452068617558</v>
      </c>
      <c r="P1340">
        <f t="shared" si="81"/>
        <v>66.066666666666663</v>
      </c>
      <c r="Q1340" t="s">
        <v>8320</v>
      </c>
      <c r="R1340" t="s">
        <v>8322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1507.3861923424781</v>
      </c>
      <c r="P1341">
        <f t="shared" si="81"/>
        <v>89.648648648648646</v>
      </c>
      <c r="Q1341" t="s">
        <v>8320</v>
      </c>
      <c r="R1341" t="s">
        <v>8322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e">
        <f t="shared" si="80"/>
        <v>#DIV/0!</v>
      </c>
      <c r="P1342" t="e">
        <f t="shared" si="81"/>
        <v>#DIV/0!</v>
      </c>
      <c r="Q1342" t="s">
        <v>8320</v>
      </c>
      <c r="R1342" t="s">
        <v>8322</v>
      </c>
      <c r="S1342" s="9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142.12620807276861</v>
      </c>
      <c r="P1343">
        <f t="shared" si="81"/>
        <v>382.39130434782606</v>
      </c>
      <c r="Q1343" t="s">
        <v>8320</v>
      </c>
      <c r="R1343" t="s">
        <v>8322</v>
      </c>
      <c r="S1343" s="9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50000</v>
      </c>
      <c r="P1344">
        <f t="shared" si="81"/>
        <v>100</v>
      </c>
      <c r="Q1344" t="s">
        <v>8320</v>
      </c>
      <c r="R1344" t="s">
        <v>8322</v>
      </c>
      <c r="S1344" s="9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97.753621771686639</v>
      </c>
      <c r="P1345">
        <f t="shared" si="81"/>
        <v>158.35603715170279</v>
      </c>
      <c r="Q1345" t="s">
        <v>8320</v>
      </c>
      <c r="R1345" t="s">
        <v>8322</v>
      </c>
      <c r="S1345" s="9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26.473702788563358</v>
      </c>
      <c r="P1346">
        <f t="shared" si="81"/>
        <v>40.762589928057551</v>
      </c>
      <c r="Q1346" t="s">
        <v>8323</v>
      </c>
      <c r="R1346" t="s">
        <v>8324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(D1347/E1347)*100</f>
        <v>80</v>
      </c>
      <c r="P1347">
        <f t="shared" ref="P1347:P1410" si="85">AVERAGE(E1347/L1347)</f>
        <v>53.571428571428569</v>
      </c>
      <c r="Q1347" t="s">
        <v>8323</v>
      </c>
      <c r="R1347" t="s">
        <v>8324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67.876437179664777</v>
      </c>
      <c r="P1348">
        <f t="shared" si="85"/>
        <v>48.449664429530202</v>
      </c>
      <c r="Q1348" t="s">
        <v>8323</v>
      </c>
      <c r="R1348" t="s">
        <v>8324</v>
      </c>
      <c r="S1348" s="9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97.847358121330714</v>
      </c>
      <c r="P1349">
        <f t="shared" si="85"/>
        <v>82.41935483870968</v>
      </c>
      <c r="Q1349" t="s">
        <v>8323</v>
      </c>
      <c r="R1349" t="s">
        <v>8324</v>
      </c>
      <c r="S1349" s="9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98.162071846282373</v>
      </c>
      <c r="P1350">
        <f t="shared" si="85"/>
        <v>230.19230769230768</v>
      </c>
      <c r="Q1350" t="s">
        <v>8323</v>
      </c>
      <c r="R1350" t="s">
        <v>8324</v>
      </c>
      <c r="S1350" s="9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48.971596474045057</v>
      </c>
      <c r="P1351">
        <f t="shared" si="85"/>
        <v>59.360465116279073</v>
      </c>
      <c r="Q1351" t="s">
        <v>8323</v>
      </c>
      <c r="R1351" t="s">
        <v>8324</v>
      </c>
      <c r="S1351" s="9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96.107640557424318</v>
      </c>
      <c r="P1352">
        <f t="shared" si="85"/>
        <v>66.698717948717942</v>
      </c>
      <c r="Q1352" t="s">
        <v>8323</v>
      </c>
      <c r="R1352" t="s">
        <v>8324</v>
      </c>
      <c r="S1352" s="9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98.750802350269097</v>
      </c>
      <c r="P1353">
        <f t="shared" si="85"/>
        <v>168.77500000000001</v>
      </c>
      <c r="Q1353" t="s">
        <v>8323</v>
      </c>
      <c r="R1353" t="s">
        <v>8324</v>
      </c>
      <c r="S1353" s="9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73.453797561333928</v>
      </c>
      <c r="P1354">
        <f t="shared" si="85"/>
        <v>59.973568281938327</v>
      </c>
      <c r="Q1354" t="s">
        <v>8323</v>
      </c>
      <c r="R1354" t="s">
        <v>8324</v>
      </c>
      <c r="S1354" s="9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74.850299401197603</v>
      </c>
      <c r="P1355">
        <f t="shared" si="85"/>
        <v>31.80952380952381</v>
      </c>
      <c r="Q1355" t="s">
        <v>8323</v>
      </c>
      <c r="R1355" t="s">
        <v>8324</v>
      </c>
      <c r="S1355" s="9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76.775431861804222</v>
      </c>
      <c r="P1356">
        <f t="shared" si="85"/>
        <v>24.421875</v>
      </c>
      <c r="Q1356" t="s">
        <v>8323</v>
      </c>
      <c r="R1356" t="s">
        <v>8324</v>
      </c>
      <c r="S1356" s="9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81.512879034887504</v>
      </c>
      <c r="P1357">
        <f t="shared" si="85"/>
        <v>25.347107438016529</v>
      </c>
      <c r="Q1357" t="s">
        <v>8323</v>
      </c>
      <c r="R1357" t="s">
        <v>8324</v>
      </c>
      <c r="S1357" s="9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54.701426741918667</v>
      </c>
      <c r="P1358">
        <f t="shared" si="85"/>
        <v>71.443218390804603</v>
      </c>
      <c r="Q1358" t="s">
        <v>8323</v>
      </c>
      <c r="R1358" t="s">
        <v>8324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79.808459696727851</v>
      </c>
      <c r="P1359">
        <f t="shared" si="85"/>
        <v>38.553846153846152</v>
      </c>
      <c r="Q1359" t="s">
        <v>8323</v>
      </c>
      <c r="R1359" t="s">
        <v>8324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89.552238805970148</v>
      </c>
      <c r="P1360">
        <f t="shared" si="85"/>
        <v>68.367346938775512</v>
      </c>
      <c r="Q1360" t="s">
        <v>8323</v>
      </c>
      <c r="R1360" t="s">
        <v>8324</v>
      </c>
      <c r="S1360" s="9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86.387434554973822</v>
      </c>
      <c r="P1361">
        <f t="shared" si="85"/>
        <v>40.210526315789473</v>
      </c>
      <c r="Q1361" t="s">
        <v>8323</v>
      </c>
      <c r="R1361" t="s">
        <v>8324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57.736720554272516</v>
      </c>
      <c r="P1362">
        <f t="shared" si="85"/>
        <v>32.074074074074076</v>
      </c>
      <c r="Q1362" t="s">
        <v>8323</v>
      </c>
      <c r="R1362" t="s">
        <v>8324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79.375578780261932</v>
      </c>
      <c r="P1363">
        <f t="shared" si="85"/>
        <v>28.632575757575758</v>
      </c>
      <c r="Q1363" t="s">
        <v>8323</v>
      </c>
      <c r="R1363" t="s">
        <v>8324</v>
      </c>
      <c r="S1363" s="9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91.659028414298803</v>
      </c>
      <c r="P1364">
        <f t="shared" si="85"/>
        <v>43.64</v>
      </c>
      <c r="Q1364" t="s">
        <v>8323</v>
      </c>
      <c r="R1364" t="s">
        <v>8324</v>
      </c>
      <c r="S1364" s="9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9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84.286574352799519</v>
      </c>
      <c r="P1366">
        <f t="shared" si="85"/>
        <v>346.04166666666669</v>
      </c>
      <c r="Q1366" t="s">
        <v>8326</v>
      </c>
      <c r="R1366" t="s">
        <v>8327</v>
      </c>
      <c r="S1366" s="9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99.7340425531915</v>
      </c>
      <c r="P1367">
        <f t="shared" si="85"/>
        <v>81.739130434782609</v>
      </c>
      <c r="Q1367" t="s">
        <v>8326</v>
      </c>
      <c r="R1367" t="s">
        <v>8327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79.05813302637695</v>
      </c>
      <c r="P1368">
        <f t="shared" si="85"/>
        <v>64.535306122448986</v>
      </c>
      <c r="Q1368" t="s">
        <v>8326</v>
      </c>
      <c r="R1368" t="s">
        <v>8327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87.519691930684402</v>
      </c>
      <c r="P1369">
        <f t="shared" si="85"/>
        <v>63.477777777777774</v>
      </c>
      <c r="Q1369" t="s">
        <v>8326</v>
      </c>
      <c r="R1369" t="s">
        <v>8327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90.334236675700083</v>
      </c>
      <c r="P1370">
        <f t="shared" si="85"/>
        <v>63.620689655172413</v>
      </c>
      <c r="Q1370" t="s">
        <v>8326</v>
      </c>
      <c r="R1370" t="s">
        <v>8327</v>
      </c>
      <c r="S1370" s="9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94.923443773259692</v>
      </c>
      <c r="P1371">
        <f t="shared" si="85"/>
        <v>83.967068965517228</v>
      </c>
      <c r="Q1371" t="s">
        <v>8326</v>
      </c>
      <c r="R1371" t="s">
        <v>8327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96.463022508038591</v>
      </c>
      <c r="P1372">
        <f t="shared" si="85"/>
        <v>77.75</v>
      </c>
      <c r="Q1372" t="s">
        <v>8326</v>
      </c>
      <c r="R1372" t="s">
        <v>8327</v>
      </c>
      <c r="S1372" s="9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93.382254836557706</v>
      </c>
      <c r="P1373">
        <f t="shared" si="85"/>
        <v>107.07142857142857</v>
      </c>
      <c r="Q1373" t="s">
        <v>8326</v>
      </c>
      <c r="R1373" t="s">
        <v>8327</v>
      </c>
      <c r="S1373" s="9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80.645161290322577</v>
      </c>
      <c r="P1374">
        <f t="shared" si="85"/>
        <v>38.75</v>
      </c>
      <c r="Q1374" t="s">
        <v>8326</v>
      </c>
      <c r="R1374" t="s">
        <v>8327</v>
      </c>
      <c r="S1374" s="9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95.229025807065995</v>
      </c>
      <c r="P1375">
        <f t="shared" si="85"/>
        <v>201.94230769230768</v>
      </c>
      <c r="Q1375" t="s">
        <v>8326</v>
      </c>
      <c r="R1375" t="s">
        <v>8327</v>
      </c>
      <c r="S1375" s="9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52.77973258268824</v>
      </c>
      <c r="P1376">
        <f t="shared" si="85"/>
        <v>43.060606060606062</v>
      </c>
      <c r="Q1376" t="s">
        <v>8326</v>
      </c>
      <c r="R1376" t="s">
        <v>8327</v>
      </c>
      <c r="S1376" s="9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58.368597694440396</v>
      </c>
      <c r="P1377">
        <f t="shared" si="85"/>
        <v>62.871559633027523</v>
      </c>
      <c r="Q1377" t="s">
        <v>8326</v>
      </c>
      <c r="R1377" t="s">
        <v>8327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39.606080068507815</v>
      </c>
      <c r="P1378">
        <f t="shared" si="85"/>
        <v>55.607142857142854</v>
      </c>
      <c r="Q1378" t="s">
        <v>8326</v>
      </c>
      <c r="R1378" t="s">
        <v>8327</v>
      </c>
      <c r="S1378" s="9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86.092715231788077</v>
      </c>
      <c r="P1379">
        <f t="shared" si="85"/>
        <v>48.70967741935484</v>
      </c>
      <c r="Q1379" t="s">
        <v>8326</v>
      </c>
      <c r="R1379" t="s">
        <v>8327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49.176297024834028</v>
      </c>
      <c r="P1380">
        <f t="shared" si="85"/>
        <v>30.578947368421051</v>
      </c>
      <c r="Q1380" t="s">
        <v>8326</v>
      </c>
      <c r="R1380" t="s">
        <v>8327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89.605734767025098</v>
      </c>
      <c r="P1381">
        <f t="shared" si="85"/>
        <v>73.907284768211923</v>
      </c>
      <c r="Q1381" t="s">
        <v>8326</v>
      </c>
      <c r="R1381" t="s">
        <v>8327</v>
      </c>
      <c r="S1381" s="9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23.584905660377359</v>
      </c>
      <c r="P1382">
        <f t="shared" si="85"/>
        <v>21.2</v>
      </c>
      <c r="Q1382" t="s">
        <v>8326</v>
      </c>
      <c r="R1382" t="s">
        <v>8327</v>
      </c>
      <c r="S1382" s="9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93.370681605975719</v>
      </c>
      <c r="P1383">
        <f t="shared" si="85"/>
        <v>73.356164383561648</v>
      </c>
      <c r="Q1383" t="s">
        <v>8326</v>
      </c>
      <c r="R1383" t="s">
        <v>8327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95.819858665708466</v>
      </c>
      <c r="P1384">
        <f t="shared" si="85"/>
        <v>56.412162162162161</v>
      </c>
      <c r="Q1384" t="s">
        <v>8326</v>
      </c>
      <c r="R1384" t="s">
        <v>8327</v>
      </c>
      <c r="S1384" s="9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47.078964262786215</v>
      </c>
      <c r="P1385">
        <f t="shared" si="85"/>
        <v>50.247311827956992</v>
      </c>
      <c r="Q1385" t="s">
        <v>8326</v>
      </c>
      <c r="R1385" t="s">
        <v>8327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80.589454294266645</v>
      </c>
      <c r="P1386">
        <f t="shared" si="85"/>
        <v>68.936507936507937</v>
      </c>
      <c r="Q1386" t="s">
        <v>8326</v>
      </c>
      <c r="R1386" t="s">
        <v>8327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90.574685054837317</v>
      </c>
      <c r="P1387">
        <f t="shared" si="85"/>
        <v>65.914104477611943</v>
      </c>
      <c r="Q1387" t="s">
        <v>8326</v>
      </c>
      <c r="R1387" t="s">
        <v>8327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45.714285714285715</v>
      </c>
      <c r="P1388">
        <f t="shared" si="85"/>
        <v>62.5</v>
      </c>
      <c r="Q1388" t="s">
        <v>8326</v>
      </c>
      <c r="R1388" t="s">
        <v>8327</v>
      </c>
      <c r="S1388" s="9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73.193046660567248</v>
      </c>
      <c r="P1389">
        <f t="shared" si="85"/>
        <v>70.064102564102569</v>
      </c>
      <c r="Q1389" t="s">
        <v>8326</v>
      </c>
      <c r="R1389" t="s">
        <v>8327</v>
      </c>
      <c r="S1389" s="9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74.179904070548048</v>
      </c>
      <c r="P1390">
        <f t="shared" si="85"/>
        <v>60.181874999999998</v>
      </c>
      <c r="Q1390" t="s">
        <v>8326</v>
      </c>
      <c r="R1390" t="s">
        <v>8327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68.7757909215956</v>
      </c>
      <c r="P1391">
        <f t="shared" si="85"/>
        <v>21.382352941176471</v>
      </c>
      <c r="Q1391" t="s">
        <v>8326</v>
      </c>
      <c r="R1391" t="s">
        <v>8327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91.653027823240592</v>
      </c>
      <c r="P1392">
        <f t="shared" si="85"/>
        <v>160.78947368421052</v>
      </c>
      <c r="Q1392" t="s">
        <v>8326</v>
      </c>
      <c r="R1392" t="s">
        <v>8327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90.744101633393825</v>
      </c>
      <c r="P1393">
        <f t="shared" si="85"/>
        <v>42.384615384615387</v>
      </c>
      <c r="Q1393" t="s">
        <v>8326</v>
      </c>
      <c r="R1393" t="s">
        <v>8327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87.997184090109116</v>
      </c>
      <c r="P1394">
        <f t="shared" si="85"/>
        <v>27.317307692307693</v>
      </c>
      <c r="Q1394" t="s">
        <v>8326</v>
      </c>
      <c r="R1394" t="s">
        <v>8327</v>
      </c>
      <c r="S1394" s="9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97.703957010258918</v>
      </c>
      <c r="P1395">
        <f t="shared" si="85"/>
        <v>196.82692307692307</v>
      </c>
      <c r="Q1395" t="s">
        <v>8326</v>
      </c>
      <c r="R1395" t="s">
        <v>8327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81.877729257641917</v>
      </c>
      <c r="P1396">
        <f t="shared" si="85"/>
        <v>53.882352941176471</v>
      </c>
      <c r="Q1396" t="s">
        <v>8326</v>
      </c>
      <c r="R1396" t="s">
        <v>8327</v>
      </c>
      <c r="S1396" s="9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89.376915219611845</v>
      </c>
      <c r="P1397">
        <f t="shared" si="85"/>
        <v>47.756097560975611</v>
      </c>
      <c r="Q1397" t="s">
        <v>8326</v>
      </c>
      <c r="R1397" t="s">
        <v>8327</v>
      </c>
      <c r="S1397" s="9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93.196644920782859</v>
      </c>
      <c r="P1398">
        <f t="shared" si="85"/>
        <v>88.191780821917803</v>
      </c>
      <c r="Q1398" t="s">
        <v>8326</v>
      </c>
      <c r="R1398" t="s">
        <v>8327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87.834870443566089</v>
      </c>
      <c r="P1399">
        <f t="shared" si="85"/>
        <v>72.056962025316452</v>
      </c>
      <c r="Q1399" t="s">
        <v>8326</v>
      </c>
      <c r="R1399" t="s">
        <v>8327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91.172813924575209</v>
      </c>
      <c r="P1400">
        <f t="shared" si="85"/>
        <v>74.246153846153845</v>
      </c>
      <c r="Q1400" t="s">
        <v>8326</v>
      </c>
      <c r="R1400" t="s">
        <v>8327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79.274200651810091</v>
      </c>
      <c r="P1401">
        <f t="shared" si="85"/>
        <v>61.701086956521742</v>
      </c>
      <c r="Q1401" t="s">
        <v>8326</v>
      </c>
      <c r="R1401" t="s">
        <v>8327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59.726962457337883</v>
      </c>
      <c r="P1402">
        <f t="shared" si="85"/>
        <v>17.235294117647058</v>
      </c>
      <c r="Q1402" t="s">
        <v>8326</v>
      </c>
      <c r="R1402" t="s">
        <v>8327</v>
      </c>
      <c r="S1402" s="9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20.140175622331427</v>
      </c>
      <c r="P1403">
        <f t="shared" si="85"/>
        <v>51.720833333333331</v>
      </c>
      <c r="Q1403" t="s">
        <v>8326</v>
      </c>
      <c r="R1403" t="s">
        <v>8327</v>
      </c>
      <c r="S1403" s="9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91.608647856357635</v>
      </c>
      <c r="P1404">
        <f t="shared" si="85"/>
        <v>24.150442477876105</v>
      </c>
      <c r="Q1404" t="s">
        <v>8326</v>
      </c>
      <c r="R1404" t="s">
        <v>8327</v>
      </c>
      <c r="S1404" s="9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97.489641725566656</v>
      </c>
      <c r="P1405">
        <f t="shared" si="85"/>
        <v>62.166666666666664</v>
      </c>
      <c r="Q1405" t="s">
        <v>8326</v>
      </c>
      <c r="R1405" t="s">
        <v>8327</v>
      </c>
      <c r="S1405" s="9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6016.5975103734436</v>
      </c>
      <c r="P1406">
        <f t="shared" si="85"/>
        <v>48.2</v>
      </c>
      <c r="Q1406" t="s">
        <v>8323</v>
      </c>
      <c r="R1406" t="s">
        <v>8342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23809.523809523809</v>
      </c>
      <c r="P1407">
        <f t="shared" si="85"/>
        <v>6.1764705882352944</v>
      </c>
      <c r="Q1407" t="s">
        <v>8323</v>
      </c>
      <c r="R1407" t="s">
        <v>8342</v>
      </c>
      <c r="S1407" s="9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80000</v>
      </c>
      <c r="P1408">
        <f t="shared" si="85"/>
        <v>5</v>
      </c>
      <c r="Q1408" t="s">
        <v>8323</v>
      </c>
      <c r="R1408" t="s">
        <v>8342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20000</v>
      </c>
      <c r="P1409">
        <f t="shared" si="85"/>
        <v>7.5</v>
      </c>
      <c r="Q1409" t="s">
        <v>8323</v>
      </c>
      <c r="R1409" t="s">
        <v>8342</v>
      </c>
      <c r="S1409" s="9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1388.8888888888889</v>
      </c>
      <c r="P1410">
        <f t="shared" si="85"/>
        <v>12</v>
      </c>
      <c r="Q1410" t="s">
        <v>8323</v>
      </c>
      <c r="R1410" t="s">
        <v>8342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e">
        <f t="shared" ref="O1411:O1474" si="88">(D1411/E1411)*100</f>
        <v>#DIV/0!</v>
      </c>
      <c r="P1411" t="e">
        <f t="shared" ref="P1411:P1474" si="89">AVERAGE(E1411/L1411)</f>
        <v>#DIV/0!</v>
      </c>
      <c r="Q1411" t="s">
        <v>8323</v>
      </c>
      <c r="R1411" t="s">
        <v>8342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600000</v>
      </c>
      <c r="P1412">
        <f t="shared" si="89"/>
        <v>1</v>
      </c>
      <c r="Q1412" t="s">
        <v>8323</v>
      </c>
      <c r="R1412" t="s">
        <v>8342</v>
      </c>
      <c r="S1412" s="9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42857.142857142855</v>
      </c>
      <c r="P1413">
        <f t="shared" si="89"/>
        <v>2.3333333333333335</v>
      </c>
      <c r="Q1413" t="s">
        <v>8323</v>
      </c>
      <c r="R1413" t="s">
        <v>8342</v>
      </c>
      <c r="S1413" s="9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2187.5</v>
      </c>
      <c r="P1414">
        <f t="shared" si="89"/>
        <v>24.615384615384617</v>
      </c>
      <c r="Q1414" t="s">
        <v>8323</v>
      </c>
      <c r="R1414" t="s">
        <v>8342</v>
      </c>
      <c r="S1414" s="9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2000</v>
      </c>
      <c r="P1415">
        <f t="shared" si="89"/>
        <v>100</v>
      </c>
      <c r="Q1415" t="s">
        <v>8323</v>
      </c>
      <c r="R1415" t="s">
        <v>8342</v>
      </c>
      <c r="S1415" s="9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50000</v>
      </c>
      <c r="P1416">
        <f t="shared" si="89"/>
        <v>1</v>
      </c>
      <c r="Q1416" t="s">
        <v>8323</v>
      </c>
      <c r="R1416" t="s">
        <v>8342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550</v>
      </c>
      <c r="P1417">
        <f t="shared" si="89"/>
        <v>88.888888888888886</v>
      </c>
      <c r="Q1417" t="s">
        <v>8323</v>
      </c>
      <c r="R1417" t="s">
        <v>8342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e">
        <f t="shared" si="88"/>
        <v>#DIV/0!</v>
      </c>
      <c r="P1418" t="e">
        <f t="shared" si="89"/>
        <v>#DIV/0!</v>
      </c>
      <c r="Q1418" t="s">
        <v>8323</v>
      </c>
      <c r="R1418" t="s">
        <v>8342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8181.8181818181811</v>
      </c>
      <c r="P1419">
        <f t="shared" si="89"/>
        <v>27.5</v>
      </c>
      <c r="Q1419" t="s">
        <v>8323</v>
      </c>
      <c r="R1419" t="s">
        <v>8342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50000</v>
      </c>
      <c r="P1420">
        <f t="shared" si="89"/>
        <v>6</v>
      </c>
      <c r="Q1420" t="s">
        <v>8323</v>
      </c>
      <c r="R1420" t="s">
        <v>8342</v>
      </c>
      <c r="S1420" s="9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1415.7303370786517</v>
      </c>
      <c r="P1421">
        <f t="shared" si="89"/>
        <v>44.5</v>
      </c>
      <c r="Q1421" t="s">
        <v>8323</v>
      </c>
      <c r="R1421" t="s">
        <v>8342</v>
      </c>
      <c r="S1421" s="9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3666.6666666666665</v>
      </c>
      <c r="P1422">
        <f t="shared" si="89"/>
        <v>1</v>
      </c>
      <c r="Q1422" t="s">
        <v>8323</v>
      </c>
      <c r="R1422" t="s">
        <v>8342</v>
      </c>
      <c r="S1422" s="9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100000</v>
      </c>
      <c r="P1423">
        <f t="shared" si="89"/>
        <v>100</v>
      </c>
      <c r="Q1423" t="s">
        <v>8323</v>
      </c>
      <c r="R1423" t="s">
        <v>8342</v>
      </c>
      <c r="S1423" s="9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96153.846153846156</v>
      </c>
      <c r="P1424">
        <f t="shared" si="89"/>
        <v>13</v>
      </c>
      <c r="Q1424" t="s">
        <v>8323</v>
      </c>
      <c r="R1424" t="s">
        <v>8342</v>
      </c>
      <c r="S1424" s="9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30000</v>
      </c>
      <c r="P1425">
        <f t="shared" si="89"/>
        <v>100</v>
      </c>
      <c r="Q1425" t="s">
        <v>8323</v>
      </c>
      <c r="R1425" t="s">
        <v>8342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491.15913555992148</v>
      </c>
      <c r="P1426">
        <f t="shared" si="89"/>
        <v>109.07142857142857</v>
      </c>
      <c r="Q1426" t="s">
        <v>8323</v>
      </c>
      <c r="R1426" t="s">
        <v>8342</v>
      </c>
      <c r="S1426" s="9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e">
        <f t="shared" si="88"/>
        <v>#DIV/0!</v>
      </c>
      <c r="P1427" t="e">
        <f t="shared" si="89"/>
        <v>#DIV/0!</v>
      </c>
      <c r="Q1427" t="s">
        <v>8323</v>
      </c>
      <c r="R1427" t="s">
        <v>8342</v>
      </c>
      <c r="S1427" s="9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e">
        <f t="shared" si="88"/>
        <v>#DIV/0!</v>
      </c>
      <c r="P1428" t="e">
        <f t="shared" si="89"/>
        <v>#DIV/0!</v>
      </c>
      <c r="Q1428" t="s">
        <v>8323</v>
      </c>
      <c r="R1428" t="s">
        <v>8342</v>
      </c>
      <c r="S1428" s="9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1193.3174224343675</v>
      </c>
      <c r="P1429">
        <f t="shared" si="89"/>
        <v>104.75</v>
      </c>
      <c r="Q1429" t="s">
        <v>8323</v>
      </c>
      <c r="R1429" t="s">
        <v>8342</v>
      </c>
      <c r="S1429" s="9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2222.2222222222222</v>
      </c>
      <c r="P1430">
        <f t="shared" si="89"/>
        <v>15</v>
      </c>
      <c r="Q1430" t="s">
        <v>8323</v>
      </c>
      <c r="R1430" t="s">
        <v>8342</v>
      </c>
      <c r="S1430" s="9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e">
        <f t="shared" si="88"/>
        <v>#DIV/0!</v>
      </c>
      <c r="P1431" t="e">
        <f t="shared" si="89"/>
        <v>#DIV/0!</v>
      </c>
      <c r="Q1431" t="s">
        <v>8323</v>
      </c>
      <c r="R1431" t="s">
        <v>8342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1240.694789081886</v>
      </c>
      <c r="P1432">
        <f t="shared" si="89"/>
        <v>80.599999999999994</v>
      </c>
      <c r="Q1432" t="s">
        <v>8323</v>
      </c>
      <c r="R1432" t="s">
        <v>8342</v>
      </c>
      <c r="S1432" s="9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313.01786043085986</v>
      </c>
      <c r="P1433">
        <f t="shared" si="89"/>
        <v>115.55319148936171</v>
      </c>
      <c r="Q1433" t="s">
        <v>8323</v>
      </c>
      <c r="R1433" t="s">
        <v>8342</v>
      </c>
      <c r="S1433" s="9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e">
        <f t="shared" si="88"/>
        <v>#DIV/0!</v>
      </c>
      <c r="P1434" t="e">
        <f t="shared" si="89"/>
        <v>#DIV/0!</v>
      </c>
      <c r="Q1434" t="s">
        <v>8323</v>
      </c>
      <c r="R1434" t="s">
        <v>8342</v>
      </c>
      <c r="S1434" s="9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1490.6832298136646</v>
      </c>
      <c r="P1435">
        <f t="shared" si="89"/>
        <v>80.5</v>
      </c>
      <c r="Q1435" t="s">
        <v>8323</v>
      </c>
      <c r="R1435" t="s">
        <v>8342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1001.2210012210012</v>
      </c>
      <c r="P1436">
        <f t="shared" si="89"/>
        <v>744.5454545454545</v>
      </c>
      <c r="Q1436" t="s">
        <v>8323</v>
      </c>
      <c r="R1436" t="s">
        <v>8342</v>
      </c>
      <c r="S1436" s="9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100000</v>
      </c>
      <c r="P1437">
        <f t="shared" si="89"/>
        <v>7.5</v>
      </c>
      <c r="Q1437" t="s">
        <v>8323</v>
      </c>
      <c r="R1437" t="s">
        <v>8342</v>
      </c>
      <c r="S1437" s="9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12987.012987012986</v>
      </c>
      <c r="P1438">
        <f t="shared" si="89"/>
        <v>38.5</v>
      </c>
      <c r="Q1438" t="s">
        <v>8323</v>
      </c>
      <c r="R1438" t="s">
        <v>8342</v>
      </c>
      <c r="S1438" s="9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371.74721189591077</v>
      </c>
      <c r="P1439">
        <f t="shared" si="89"/>
        <v>36.68181818181818</v>
      </c>
      <c r="Q1439" t="s">
        <v>8323</v>
      </c>
      <c r="R1439" t="s">
        <v>8342</v>
      </c>
      <c r="S1439" s="9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3333.3333333333335</v>
      </c>
      <c r="P1440">
        <f t="shared" si="89"/>
        <v>75</v>
      </c>
      <c r="Q1440" t="s">
        <v>8323</v>
      </c>
      <c r="R1440" t="s">
        <v>8342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1513.8888888888889</v>
      </c>
      <c r="P1441">
        <f t="shared" si="89"/>
        <v>30</v>
      </c>
      <c r="Q1441" t="s">
        <v>8323</v>
      </c>
      <c r="R1441" t="s">
        <v>8342</v>
      </c>
      <c r="S1441" s="9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1300000</v>
      </c>
      <c r="P1442">
        <f t="shared" si="89"/>
        <v>1</v>
      </c>
      <c r="Q1442" t="s">
        <v>8323</v>
      </c>
      <c r="R1442" t="s">
        <v>8342</v>
      </c>
      <c r="S1442" s="9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8910.8910891089108</v>
      </c>
      <c r="P1443">
        <f t="shared" si="89"/>
        <v>673.33333333333337</v>
      </c>
      <c r="Q1443" t="s">
        <v>8323</v>
      </c>
      <c r="R1443" t="s">
        <v>8342</v>
      </c>
      <c r="S1443" s="9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e">
        <f t="shared" si="88"/>
        <v>#DIV/0!</v>
      </c>
      <c r="P1444" t="e">
        <f t="shared" si="89"/>
        <v>#DIV/0!</v>
      </c>
      <c r="Q1444" t="s">
        <v>8323</v>
      </c>
      <c r="R1444" t="s">
        <v>8342</v>
      </c>
      <c r="S1444" s="9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e">
        <f t="shared" si="88"/>
        <v>#DIV/0!</v>
      </c>
      <c r="P1445" t="e">
        <f t="shared" si="89"/>
        <v>#DIV/0!</v>
      </c>
      <c r="Q1445" t="s">
        <v>8323</v>
      </c>
      <c r="R1445" t="s">
        <v>8342</v>
      </c>
      <c r="S1445" s="9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e">
        <f t="shared" si="88"/>
        <v>#DIV/0!</v>
      </c>
      <c r="P1446" t="e">
        <f t="shared" si="89"/>
        <v>#DIV/0!</v>
      </c>
      <c r="Q1446" t="s">
        <v>8323</v>
      </c>
      <c r="R1446" t="s">
        <v>8342</v>
      </c>
      <c r="S1446" s="9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e">
        <f t="shared" si="88"/>
        <v>#DIV/0!</v>
      </c>
      <c r="P1447" t="e">
        <f t="shared" si="89"/>
        <v>#DIV/0!</v>
      </c>
      <c r="Q1447" t="s">
        <v>8323</v>
      </c>
      <c r="R1447" t="s">
        <v>8342</v>
      </c>
      <c r="S1447" s="9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e">
        <f t="shared" si="88"/>
        <v>#DIV/0!</v>
      </c>
      <c r="P1448" t="e">
        <f t="shared" si="89"/>
        <v>#DIV/0!</v>
      </c>
      <c r="Q1448" t="s">
        <v>8323</v>
      </c>
      <c r="R1448" t="s">
        <v>8342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666666.66666666674</v>
      </c>
      <c r="P1449">
        <f t="shared" si="89"/>
        <v>25</v>
      </c>
      <c r="Q1449" t="s">
        <v>8323</v>
      </c>
      <c r="R1449" t="s">
        <v>8342</v>
      </c>
      <c r="S1449" s="9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e">
        <f t="shared" si="88"/>
        <v>#DIV/0!</v>
      </c>
      <c r="P1450" t="e">
        <f t="shared" si="89"/>
        <v>#DIV/0!</v>
      </c>
      <c r="Q1450" t="s">
        <v>8323</v>
      </c>
      <c r="R1450" t="s">
        <v>8342</v>
      </c>
      <c r="S1450" s="9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e">
        <f t="shared" si="88"/>
        <v>#DIV/0!</v>
      </c>
      <c r="P1451" t="e">
        <f t="shared" si="89"/>
        <v>#DIV/0!</v>
      </c>
      <c r="Q1451" t="s">
        <v>8323</v>
      </c>
      <c r="R1451" t="s">
        <v>8342</v>
      </c>
      <c r="S1451" s="9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10000000</v>
      </c>
      <c r="P1452">
        <f t="shared" si="89"/>
        <v>1</v>
      </c>
      <c r="Q1452" t="s">
        <v>8323</v>
      </c>
      <c r="R1452" t="s">
        <v>8342</v>
      </c>
      <c r="S1452" s="9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947500</v>
      </c>
      <c r="P1453">
        <f t="shared" si="89"/>
        <v>1</v>
      </c>
      <c r="Q1453" t="s">
        <v>8323</v>
      </c>
      <c r="R1453" t="s">
        <v>8342</v>
      </c>
      <c r="S1453" s="9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e">
        <f t="shared" si="88"/>
        <v>#DIV/0!</v>
      </c>
      <c r="P1454" t="e">
        <f t="shared" si="89"/>
        <v>#DIV/0!</v>
      </c>
      <c r="Q1454" t="s">
        <v>8323</v>
      </c>
      <c r="R1454" t="s">
        <v>8342</v>
      </c>
      <c r="S1454" s="9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e">
        <f t="shared" si="88"/>
        <v>#DIV/0!</v>
      </c>
      <c r="P1455" t="e">
        <f t="shared" si="89"/>
        <v>#DIV/0!</v>
      </c>
      <c r="Q1455" t="s">
        <v>8323</v>
      </c>
      <c r="R1455" t="s">
        <v>8342</v>
      </c>
      <c r="S1455" s="9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11666.666666666668</v>
      </c>
      <c r="P1456">
        <f t="shared" si="89"/>
        <v>15</v>
      </c>
      <c r="Q1456" t="s">
        <v>8323</v>
      </c>
      <c r="R1456" t="s">
        <v>8342</v>
      </c>
      <c r="S1456" s="9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952.38095238095241</v>
      </c>
      <c r="P1457">
        <f t="shared" si="89"/>
        <v>225</v>
      </c>
      <c r="Q1457" t="s">
        <v>8323</v>
      </c>
      <c r="R1457" t="s">
        <v>8342</v>
      </c>
      <c r="S1457" s="9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3448.275862068966</v>
      </c>
      <c r="P1458">
        <f t="shared" si="89"/>
        <v>48.333333333333336</v>
      </c>
      <c r="Q1458" t="s">
        <v>8323</v>
      </c>
      <c r="R1458" t="s">
        <v>8342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e">
        <f t="shared" si="88"/>
        <v>#DIV/0!</v>
      </c>
      <c r="P1459" t="e">
        <f t="shared" si="89"/>
        <v>#DIV/0!</v>
      </c>
      <c r="Q1459" t="s">
        <v>8323</v>
      </c>
      <c r="R1459" t="s">
        <v>8342</v>
      </c>
      <c r="S1459" s="9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e">
        <f t="shared" si="88"/>
        <v>#DIV/0!</v>
      </c>
      <c r="P1460" t="e">
        <f t="shared" si="89"/>
        <v>#DIV/0!</v>
      </c>
      <c r="Q1460" t="s">
        <v>8323</v>
      </c>
      <c r="R1460" t="s">
        <v>8342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e">
        <f t="shared" si="88"/>
        <v>#DIV/0!</v>
      </c>
      <c r="P1461" t="e">
        <f t="shared" si="89"/>
        <v>#DIV/0!</v>
      </c>
      <c r="Q1461" t="s">
        <v>8323</v>
      </c>
      <c r="R1461" t="s">
        <v>8342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e">
        <f t="shared" si="88"/>
        <v>#DIV/0!</v>
      </c>
      <c r="P1462" t="e">
        <f t="shared" si="89"/>
        <v>#DIV/0!</v>
      </c>
      <c r="Q1462" t="s">
        <v>8323</v>
      </c>
      <c r="R1462" t="s">
        <v>8342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98.77069986942513</v>
      </c>
      <c r="P1463">
        <f t="shared" si="89"/>
        <v>44.66673529411765</v>
      </c>
      <c r="Q1463" t="s">
        <v>8323</v>
      </c>
      <c r="R1463" t="s">
        <v>8343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92.151035547261955</v>
      </c>
      <c r="P1464">
        <f t="shared" si="89"/>
        <v>28.937999999999999</v>
      </c>
      <c r="Q1464" t="s">
        <v>8323</v>
      </c>
      <c r="R1464" t="s">
        <v>8343</v>
      </c>
      <c r="S1464" s="9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67.720090293453723</v>
      </c>
      <c r="P1465">
        <f t="shared" si="89"/>
        <v>35.44</v>
      </c>
      <c r="Q1465" t="s">
        <v>8323</v>
      </c>
      <c r="R1465" t="s">
        <v>8343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61.274509803921575</v>
      </c>
      <c r="P1466">
        <f t="shared" si="89"/>
        <v>34.871794871794869</v>
      </c>
      <c r="Q1466" t="s">
        <v>8323</v>
      </c>
      <c r="R1466" t="s">
        <v>8343</v>
      </c>
      <c r="S1466" s="9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21.909908646635898</v>
      </c>
      <c r="P1467">
        <f t="shared" si="89"/>
        <v>52.622732513451197</v>
      </c>
      <c r="Q1467" t="s">
        <v>8323</v>
      </c>
      <c r="R1467" t="s">
        <v>8343</v>
      </c>
      <c r="S1467" s="9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92.697896974398589</v>
      </c>
      <c r="P1468">
        <f t="shared" si="89"/>
        <v>69.598266129032254</v>
      </c>
      <c r="Q1468" t="s">
        <v>8323</v>
      </c>
      <c r="R1468" t="s">
        <v>8343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86.896072297532157</v>
      </c>
      <c r="P1469">
        <f t="shared" si="89"/>
        <v>76.72</v>
      </c>
      <c r="Q1469" t="s">
        <v>8323</v>
      </c>
      <c r="R1469" t="s">
        <v>8343</v>
      </c>
      <c r="S1469" s="9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97.686375321336754</v>
      </c>
      <c r="P1470">
        <f t="shared" si="89"/>
        <v>33.191126279863482</v>
      </c>
      <c r="Q1470" t="s">
        <v>8323</v>
      </c>
      <c r="R1470" t="s">
        <v>8343</v>
      </c>
      <c r="S1470" s="9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92.229771978823621</v>
      </c>
      <c r="P1471">
        <f t="shared" si="89"/>
        <v>149.46417445482865</v>
      </c>
      <c r="Q1471" t="s">
        <v>8323</v>
      </c>
      <c r="R1471" t="s">
        <v>8343</v>
      </c>
      <c r="S1471" s="9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79.914757591901974</v>
      </c>
      <c r="P1472">
        <f t="shared" si="89"/>
        <v>23.172839506172838</v>
      </c>
      <c r="Q1472" t="s">
        <v>8323</v>
      </c>
      <c r="R1472" t="s">
        <v>8343</v>
      </c>
      <c r="S1472" s="9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96.301423455415446</v>
      </c>
      <c r="P1473">
        <f t="shared" si="89"/>
        <v>96.877551020408163</v>
      </c>
      <c r="Q1473" t="s">
        <v>8323</v>
      </c>
      <c r="R1473" t="s">
        <v>8343</v>
      </c>
      <c r="S1473" s="9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72.095974160802854</v>
      </c>
      <c r="P1474">
        <f t="shared" si="89"/>
        <v>103.20238095238095</v>
      </c>
      <c r="Q1474" t="s">
        <v>8323</v>
      </c>
      <c r="R1474" t="s">
        <v>8343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(D1475/E1475)*100</f>
        <v>82.976534236118027</v>
      </c>
      <c r="P1475">
        <f t="shared" ref="P1475:P1538" si="93">AVERAGE(E1475/L1475)</f>
        <v>38.462553191489363</v>
      </c>
      <c r="Q1475" t="s">
        <v>8323</v>
      </c>
      <c r="R1475" t="s">
        <v>8343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89.073634204275535</v>
      </c>
      <c r="P1476">
        <f t="shared" si="93"/>
        <v>44.315789473684212</v>
      </c>
      <c r="Q1476" t="s">
        <v>8323</v>
      </c>
      <c r="R1476" t="s">
        <v>8343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53.002690769934759</v>
      </c>
      <c r="P1477">
        <f t="shared" si="93"/>
        <v>64.173356009070289</v>
      </c>
      <c r="Q1477" t="s">
        <v>8323</v>
      </c>
      <c r="R1477" t="s">
        <v>8343</v>
      </c>
      <c r="S1477" s="9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15.115908788590914</v>
      </c>
      <c r="P1478">
        <f t="shared" si="93"/>
        <v>43.333275109170302</v>
      </c>
      <c r="Q1478" t="s">
        <v>8323</v>
      </c>
      <c r="R1478" t="s">
        <v>8343</v>
      </c>
      <c r="S1478" s="9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89.839187853741791</v>
      </c>
      <c r="P1479">
        <f t="shared" si="93"/>
        <v>90.495934959349597</v>
      </c>
      <c r="Q1479" t="s">
        <v>8323</v>
      </c>
      <c r="R1479" t="s">
        <v>8343</v>
      </c>
      <c r="S1479" s="9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8.4629990319513926</v>
      </c>
      <c r="P1480">
        <f t="shared" si="93"/>
        <v>29.187190495010373</v>
      </c>
      <c r="Q1480" t="s">
        <v>8323</v>
      </c>
      <c r="R1480" t="s">
        <v>8343</v>
      </c>
      <c r="S1480" s="9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72.793448589626934</v>
      </c>
      <c r="P1481">
        <f t="shared" si="93"/>
        <v>30.95774647887324</v>
      </c>
      <c r="Q1481" t="s">
        <v>8323</v>
      </c>
      <c r="R1481" t="s">
        <v>8343</v>
      </c>
      <c r="S1481" s="9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85.440582909832855</v>
      </c>
      <c r="P1482">
        <f t="shared" si="93"/>
        <v>92.157795275590544</v>
      </c>
      <c r="Q1482" t="s">
        <v>8323</v>
      </c>
      <c r="R1482" t="s">
        <v>8343</v>
      </c>
      <c r="S1482" s="9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4761.9047619047624</v>
      </c>
      <c r="P1483">
        <f t="shared" si="93"/>
        <v>17.5</v>
      </c>
      <c r="Q1483" t="s">
        <v>8323</v>
      </c>
      <c r="R1483" t="s">
        <v>8325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100000</v>
      </c>
      <c r="P1484">
        <f t="shared" si="93"/>
        <v>5</v>
      </c>
      <c r="Q1484" t="s">
        <v>8323</v>
      </c>
      <c r="R1484" t="s">
        <v>8325</v>
      </c>
      <c r="S1484" s="9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14000</v>
      </c>
      <c r="P1485">
        <f t="shared" si="93"/>
        <v>25</v>
      </c>
      <c r="Q1485" t="s">
        <v>8323</v>
      </c>
      <c r="R1485" t="s">
        <v>8325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e">
        <f t="shared" si="92"/>
        <v>#DIV/0!</v>
      </c>
      <c r="P1486" t="e">
        <f t="shared" si="93"/>
        <v>#DIV/0!</v>
      </c>
      <c r="Q1486" t="s">
        <v>8323</v>
      </c>
      <c r="R1486" t="s">
        <v>8325</v>
      </c>
      <c r="S1486" s="9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4466.6666666666661</v>
      </c>
      <c r="P1487">
        <f t="shared" si="93"/>
        <v>50</v>
      </c>
      <c r="Q1487" t="s">
        <v>8323</v>
      </c>
      <c r="R1487" t="s">
        <v>8325</v>
      </c>
      <c r="S1487" s="9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41666.666666666672</v>
      </c>
      <c r="P1488">
        <f t="shared" si="93"/>
        <v>16</v>
      </c>
      <c r="Q1488" t="s">
        <v>8323</v>
      </c>
      <c r="R1488" t="s">
        <v>8325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e">
        <f t="shared" si="92"/>
        <v>#DIV/0!</v>
      </c>
      <c r="P1489" t="e">
        <f t="shared" si="93"/>
        <v>#DIV/0!</v>
      </c>
      <c r="Q1489" t="s">
        <v>8323</v>
      </c>
      <c r="R1489" t="s">
        <v>8325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4166.6666666666661</v>
      </c>
      <c r="P1490">
        <f t="shared" si="93"/>
        <v>60</v>
      </c>
      <c r="Q1490" t="s">
        <v>8323</v>
      </c>
      <c r="R1490" t="s">
        <v>8325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e">
        <f t="shared" si="92"/>
        <v>#DIV/0!</v>
      </c>
      <c r="P1491" t="e">
        <f t="shared" si="93"/>
        <v>#DIV/0!</v>
      </c>
      <c r="Q1491" t="s">
        <v>8323</v>
      </c>
      <c r="R1491" t="s">
        <v>8325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324.02234636871509</v>
      </c>
      <c r="P1492">
        <f t="shared" si="93"/>
        <v>47.10526315789474</v>
      </c>
      <c r="Q1492" t="s">
        <v>8323</v>
      </c>
      <c r="R1492" t="s">
        <v>8325</v>
      </c>
      <c r="S1492" s="9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1200</v>
      </c>
      <c r="P1493">
        <f t="shared" si="93"/>
        <v>100</v>
      </c>
      <c r="Q1493" t="s">
        <v>8323</v>
      </c>
      <c r="R1493" t="s">
        <v>8325</v>
      </c>
      <c r="S1493" s="9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13333.333333333334</v>
      </c>
      <c r="P1494">
        <f t="shared" si="93"/>
        <v>15</v>
      </c>
      <c r="Q1494" t="s">
        <v>8323</v>
      </c>
      <c r="R1494" t="s">
        <v>8325</v>
      </c>
      <c r="S1494" s="9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e">
        <f t="shared" si="92"/>
        <v>#DIV/0!</v>
      </c>
      <c r="P1495" t="e">
        <f t="shared" si="93"/>
        <v>#DIV/0!</v>
      </c>
      <c r="Q1495" t="s">
        <v>8323</v>
      </c>
      <c r="R1495" t="s">
        <v>8325</v>
      </c>
      <c r="S1495" s="9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1123.5955056179776</v>
      </c>
      <c r="P1496">
        <f t="shared" si="93"/>
        <v>40.454545454545453</v>
      </c>
      <c r="Q1496" t="s">
        <v>8323</v>
      </c>
      <c r="R1496" t="s">
        <v>8325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e">
        <f t="shared" si="92"/>
        <v>#DIV/0!</v>
      </c>
      <c r="P1497" t="e">
        <f t="shared" si="93"/>
        <v>#DIV/0!</v>
      </c>
      <c r="Q1497" t="s">
        <v>8323</v>
      </c>
      <c r="R1497" t="s">
        <v>8325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e">
        <f t="shared" si="92"/>
        <v>#DIV/0!</v>
      </c>
      <c r="P1498" t="e">
        <f t="shared" si="93"/>
        <v>#DIV/0!</v>
      </c>
      <c r="Q1498" t="s">
        <v>8323</v>
      </c>
      <c r="R1498" t="s">
        <v>8325</v>
      </c>
      <c r="S1498" s="9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1500000</v>
      </c>
      <c r="P1499">
        <f t="shared" si="93"/>
        <v>1</v>
      </c>
      <c r="Q1499" t="s">
        <v>8323</v>
      </c>
      <c r="R1499" t="s">
        <v>8325</v>
      </c>
      <c r="S1499" s="9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5263.1578947368416</v>
      </c>
      <c r="P1500">
        <f t="shared" si="93"/>
        <v>19</v>
      </c>
      <c r="Q1500" t="s">
        <v>8323</v>
      </c>
      <c r="R1500" t="s">
        <v>8325</v>
      </c>
      <c r="S1500" s="9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40000</v>
      </c>
      <c r="P1501">
        <f t="shared" si="93"/>
        <v>5</v>
      </c>
      <c r="Q1501" t="s">
        <v>8323</v>
      </c>
      <c r="R1501" t="s">
        <v>8325</v>
      </c>
      <c r="S1501" s="9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399.42938659058484</v>
      </c>
      <c r="P1502">
        <f t="shared" si="93"/>
        <v>46.733333333333334</v>
      </c>
      <c r="Q1502" t="s">
        <v>8323</v>
      </c>
      <c r="R1502" t="s">
        <v>8325</v>
      </c>
      <c r="S1502" s="9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60.121167275586188</v>
      </c>
      <c r="P1503">
        <f t="shared" si="93"/>
        <v>97.731073446327684</v>
      </c>
      <c r="Q1503" t="s">
        <v>8339</v>
      </c>
      <c r="R1503" t="s">
        <v>8340</v>
      </c>
      <c r="S1503" s="9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98.575141141679353</v>
      </c>
      <c r="P1504">
        <f t="shared" si="93"/>
        <v>67.835866261398181</v>
      </c>
      <c r="Q1504" t="s">
        <v>8339</v>
      </c>
      <c r="R1504" t="s">
        <v>8340</v>
      </c>
      <c r="S1504" s="9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92.685736035967011</v>
      </c>
      <c r="P1505">
        <f t="shared" si="93"/>
        <v>56.98492957746479</v>
      </c>
      <c r="Q1505" t="s">
        <v>8339</v>
      </c>
      <c r="R1505" t="s">
        <v>8340</v>
      </c>
      <c r="S1505" s="9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35.979187423890181</v>
      </c>
      <c r="P1506">
        <f t="shared" si="93"/>
        <v>67.159851301115239</v>
      </c>
      <c r="Q1506" t="s">
        <v>8339</v>
      </c>
      <c r="R1506" t="s">
        <v>8340</v>
      </c>
      <c r="S1506" s="9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96.542569239123878</v>
      </c>
      <c r="P1507">
        <f t="shared" si="93"/>
        <v>48.037681159420288</v>
      </c>
      <c r="Q1507" t="s">
        <v>8339</v>
      </c>
      <c r="R1507" t="s">
        <v>8340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89.766606822262119</v>
      </c>
      <c r="P1508">
        <f t="shared" si="93"/>
        <v>38.860465116279073</v>
      </c>
      <c r="Q1508" t="s">
        <v>8339</v>
      </c>
      <c r="R1508" t="s">
        <v>8340</v>
      </c>
      <c r="S1508" s="9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46.511627906976742</v>
      </c>
      <c r="P1509">
        <f t="shared" si="93"/>
        <v>78.181818181818187</v>
      </c>
      <c r="Q1509" t="s">
        <v>8339</v>
      </c>
      <c r="R1509" t="s">
        <v>8340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90.283539114733301</v>
      </c>
      <c r="P1510">
        <f t="shared" si="93"/>
        <v>97.113744075829388</v>
      </c>
      <c r="Q1510" t="s">
        <v>8339</v>
      </c>
      <c r="R1510" t="s">
        <v>8340</v>
      </c>
      <c r="S1510" s="9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80.879151757943021</v>
      </c>
      <c r="P1511">
        <f t="shared" si="93"/>
        <v>110.39397959183674</v>
      </c>
      <c r="Q1511" t="s">
        <v>8339</v>
      </c>
      <c r="R1511" t="s">
        <v>8340</v>
      </c>
      <c r="S1511" s="9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98.975602513980306</v>
      </c>
      <c r="P1512">
        <f t="shared" si="93"/>
        <v>39.91506172839506</v>
      </c>
      <c r="Q1512" t="s">
        <v>8339</v>
      </c>
      <c r="R1512" t="s">
        <v>8340</v>
      </c>
      <c r="S1512" s="9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89.451153280940503</v>
      </c>
      <c r="P1513">
        <f t="shared" si="93"/>
        <v>75.975728155339809</v>
      </c>
      <c r="Q1513" t="s">
        <v>8339</v>
      </c>
      <c r="R1513" t="s">
        <v>8340</v>
      </c>
      <c r="S1513" s="9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17.896405379148131</v>
      </c>
      <c r="P1514">
        <f t="shared" si="93"/>
        <v>58.379104477611939</v>
      </c>
      <c r="Q1514" t="s">
        <v>8339</v>
      </c>
      <c r="R1514" t="s">
        <v>8340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66.65833437486981</v>
      </c>
      <c r="P1515">
        <f t="shared" si="93"/>
        <v>55.82093023255814</v>
      </c>
      <c r="Q1515" t="s">
        <v>8339</v>
      </c>
      <c r="R1515" t="s">
        <v>8340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93.91787820729553</v>
      </c>
      <c r="P1516">
        <f t="shared" si="93"/>
        <v>151.24431818181819</v>
      </c>
      <c r="Q1516" t="s">
        <v>8339</v>
      </c>
      <c r="R1516" t="s">
        <v>8340</v>
      </c>
      <c r="S1516" s="9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63.617683171214267</v>
      </c>
      <c r="P1517">
        <f t="shared" si="93"/>
        <v>849.67027027027029</v>
      </c>
      <c r="Q1517" t="s">
        <v>8339</v>
      </c>
      <c r="R1517" t="s">
        <v>8340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92.031182330012996</v>
      </c>
      <c r="P1518">
        <f t="shared" si="93"/>
        <v>159.24137931034483</v>
      </c>
      <c r="Q1518" t="s">
        <v>8339</v>
      </c>
      <c r="R1518" t="s">
        <v>8340</v>
      </c>
      <c r="S1518" s="9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61.736016792196565</v>
      </c>
      <c r="P1519">
        <f t="shared" si="93"/>
        <v>39.507317073170732</v>
      </c>
      <c r="Q1519" t="s">
        <v>8339</v>
      </c>
      <c r="R1519" t="s">
        <v>8340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48.69339392955689</v>
      </c>
      <c r="P1520">
        <f t="shared" si="93"/>
        <v>130.52966101694915</v>
      </c>
      <c r="Q1520" t="s">
        <v>8339</v>
      </c>
      <c r="R1520" t="s">
        <v>8340</v>
      </c>
      <c r="S1520" s="9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96.74558598263954</v>
      </c>
      <c r="P1521">
        <f t="shared" si="93"/>
        <v>64.156896551724131</v>
      </c>
      <c r="Q1521" t="s">
        <v>8339</v>
      </c>
      <c r="R1521" t="s">
        <v>8340</v>
      </c>
      <c r="S1521" s="9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96.644295302013433</v>
      </c>
      <c r="P1522">
        <f t="shared" si="93"/>
        <v>111.52694610778443</v>
      </c>
      <c r="Q1522" t="s">
        <v>8339</v>
      </c>
      <c r="R1522" t="s">
        <v>8340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93.62127075271502</v>
      </c>
      <c r="P1523">
        <f t="shared" si="93"/>
        <v>170.44680851063831</v>
      </c>
      <c r="Q1523" t="s">
        <v>8339</v>
      </c>
      <c r="R1523" t="s">
        <v>8340</v>
      </c>
      <c r="S1523" s="9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71.960178725924365</v>
      </c>
      <c r="P1524">
        <f t="shared" si="93"/>
        <v>133.7391592920354</v>
      </c>
      <c r="Q1524" t="s">
        <v>8339</v>
      </c>
      <c r="R1524" t="s">
        <v>8340</v>
      </c>
      <c r="S1524" s="9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80.100450294423268</v>
      </c>
      <c r="P1525">
        <f t="shared" si="93"/>
        <v>95.834024896265561</v>
      </c>
      <c r="Q1525" t="s">
        <v>8339</v>
      </c>
      <c r="R1525" t="s">
        <v>8340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48.309178743961354</v>
      </c>
      <c r="P1526">
        <f t="shared" si="93"/>
        <v>221.78571428571428</v>
      </c>
      <c r="Q1526" t="s">
        <v>8339</v>
      </c>
      <c r="R1526" t="s">
        <v>8340</v>
      </c>
      <c r="S1526" s="9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57.469358885094444</v>
      </c>
      <c r="P1527">
        <f t="shared" si="93"/>
        <v>32.315357142857138</v>
      </c>
      <c r="Q1527" t="s">
        <v>8339</v>
      </c>
      <c r="R1527" t="s">
        <v>8340</v>
      </c>
      <c r="S1527" s="9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83.107497741644082</v>
      </c>
      <c r="P1528">
        <f t="shared" si="93"/>
        <v>98.839285714285708</v>
      </c>
      <c r="Q1528" t="s">
        <v>8339</v>
      </c>
      <c r="R1528" t="s">
        <v>8340</v>
      </c>
      <c r="S1528" s="9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90.543389685814432</v>
      </c>
      <c r="P1529">
        <f t="shared" si="93"/>
        <v>55.222142857142863</v>
      </c>
      <c r="Q1529" t="s">
        <v>8339</v>
      </c>
      <c r="R1529" t="s">
        <v>8340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35.515567657156389</v>
      </c>
      <c r="P1530">
        <f t="shared" si="93"/>
        <v>52.793750000000003</v>
      </c>
      <c r="Q1530" t="s">
        <v>8339</v>
      </c>
      <c r="R1530" t="s">
        <v>8340</v>
      </c>
      <c r="S1530" s="9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99.325631240524856</v>
      </c>
      <c r="P1531">
        <f t="shared" si="93"/>
        <v>135.66666666666666</v>
      </c>
      <c r="Q1531" t="s">
        <v>8339</v>
      </c>
      <c r="R1531" t="s">
        <v>8340</v>
      </c>
      <c r="S1531" s="9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74.169827714085912</v>
      </c>
      <c r="P1532">
        <f t="shared" si="93"/>
        <v>53.991990846681922</v>
      </c>
      <c r="Q1532" t="s">
        <v>8339</v>
      </c>
      <c r="R1532" t="s">
        <v>8340</v>
      </c>
      <c r="S1532" s="9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56.831922611850061</v>
      </c>
      <c r="P1533">
        <f t="shared" si="93"/>
        <v>56.643835616438359</v>
      </c>
      <c r="Q1533" t="s">
        <v>8339</v>
      </c>
      <c r="R1533" t="s">
        <v>8340</v>
      </c>
      <c r="S1533" s="9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20.660303293252344</v>
      </c>
      <c r="P1534">
        <f t="shared" si="93"/>
        <v>82.316326530612244</v>
      </c>
      <c r="Q1534" t="s">
        <v>8339</v>
      </c>
      <c r="R1534" t="s">
        <v>8340</v>
      </c>
      <c r="S1534" s="9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68.898994074686513</v>
      </c>
      <c r="P1535">
        <f t="shared" si="93"/>
        <v>88.26081081081081</v>
      </c>
      <c r="Q1535" t="s">
        <v>8339</v>
      </c>
      <c r="R1535" t="s">
        <v>8340</v>
      </c>
      <c r="S1535" s="9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23.938716884774976</v>
      </c>
      <c r="P1536">
        <f t="shared" si="93"/>
        <v>84.905149051490511</v>
      </c>
      <c r="Q1536" t="s">
        <v>8339</v>
      </c>
      <c r="R1536" t="s">
        <v>8340</v>
      </c>
      <c r="S1536" s="9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75.514442137058708</v>
      </c>
      <c r="P1537">
        <f t="shared" si="93"/>
        <v>48.154545454545456</v>
      </c>
      <c r="Q1537" t="s">
        <v>8339</v>
      </c>
      <c r="R1537" t="s">
        <v>8340</v>
      </c>
      <c r="S1537" s="9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39.950714135661308</v>
      </c>
      <c r="P1538">
        <f t="shared" si="93"/>
        <v>66.015406593406595</v>
      </c>
      <c r="Q1538" t="s">
        <v>8339</v>
      </c>
      <c r="R1538" t="s">
        <v>8340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(D1539/E1539)*100</f>
        <v>55.586436909394109</v>
      </c>
      <c r="P1539">
        <f t="shared" ref="P1539:P1602" si="97">AVERAGE(E1539/L1539)</f>
        <v>96.375</v>
      </c>
      <c r="Q1539" t="s">
        <v>8339</v>
      </c>
      <c r="R1539" t="s">
        <v>8340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97.438752783964361</v>
      </c>
      <c r="P1540">
        <f t="shared" si="97"/>
        <v>156.17391304347825</v>
      </c>
      <c r="Q1540" t="s">
        <v>8339</v>
      </c>
      <c r="R1540" t="s">
        <v>8340</v>
      </c>
      <c r="S1540" s="9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73.536927671284047</v>
      </c>
      <c r="P1541">
        <f t="shared" si="97"/>
        <v>95.764859154929582</v>
      </c>
      <c r="Q1541" t="s">
        <v>8339</v>
      </c>
      <c r="R1541" t="s">
        <v>8340</v>
      </c>
      <c r="S1541" s="9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84.841628959276022</v>
      </c>
      <c r="P1542">
        <f t="shared" si="97"/>
        <v>180.40816326530611</v>
      </c>
      <c r="Q1542" t="s">
        <v>8339</v>
      </c>
      <c r="R1542" t="s">
        <v>8340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300000</v>
      </c>
      <c r="P1543">
        <f t="shared" si="97"/>
        <v>3</v>
      </c>
      <c r="Q1543" t="s">
        <v>8339</v>
      </c>
      <c r="R1543" t="s">
        <v>8344</v>
      </c>
      <c r="S1543" s="9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2500</v>
      </c>
      <c r="P1544">
        <f t="shared" si="97"/>
        <v>20</v>
      </c>
      <c r="Q1544" t="s">
        <v>8339</v>
      </c>
      <c r="R1544" t="s">
        <v>8344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22500</v>
      </c>
      <c r="P1545">
        <f t="shared" si="97"/>
        <v>10</v>
      </c>
      <c r="Q1545" t="s">
        <v>8339</v>
      </c>
      <c r="R1545" t="s">
        <v>8344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e">
        <f t="shared" si="96"/>
        <v>#DIV/0!</v>
      </c>
      <c r="P1546" t="e">
        <f t="shared" si="97"/>
        <v>#DIV/0!</v>
      </c>
      <c r="Q1546" t="s">
        <v>8339</v>
      </c>
      <c r="R1546" t="s">
        <v>8344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300000</v>
      </c>
      <c r="P1547">
        <f t="shared" si="97"/>
        <v>1</v>
      </c>
      <c r="Q1547" t="s">
        <v>8339</v>
      </c>
      <c r="R1547" t="s">
        <v>8344</v>
      </c>
      <c r="S1547" s="9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346.02076124567475</v>
      </c>
      <c r="P1548">
        <f t="shared" si="97"/>
        <v>26.272727272727273</v>
      </c>
      <c r="Q1548" t="s">
        <v>8339</v>
      </c>
      <c r="R1548" t="s">
        <v>8344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e">
        <f t="shared" si="96"/>
        <v>#DIV/0!</v>
      </c>
      <c r="P1549" t="e">
        <f t="shared" si="97"/>
        <v>#DIV/0!</v>
      </c>
      <c r="Q1549" t="s">
        <v>8339</v>
      </c>
      <c r="R1549" t="s">
        <v>8344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1166.6666666666665</v>
      </c>
      <c r="P1550">
        <f t="shared" si="97"/>
        <v>60</v>
      </c>
      <c r="Q1550" t="s">
        <v>8339</v>
      </c>
      <c r="R1550" t="s">
        <v>8344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294.11764705882354</v>
      </c>
      <c r="P1551">
        <f t="shared" si="97"/>
        <v>28.333333333333332</v>
      </c>
      <c r="Q1551" t="s">
        <v>8339</v>
      </c>
      <c r="R1551" t="s">
        <v>8344</v>
      </c>
      <c r="S1551" s="9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742.57425742574264</v>
      </c>
      <c r="P1552">
        <f t="shared" si="97"/>
        <v>14.428571428571429</v>
      </c>
      <c r="Q1552" t="s">
        <v>8339</v>
      </c>
      <c r="R1552" t="s">
        <v>8344</v>
      </c>
      <c r="S1552" s="9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e">
        <f t="shared" si="96"/>
        <v>#DIV/0!</v>
      </c>
      <c r="P1553" t="e">
        <f t="shared" si="97"/>
        <v>#DIV/0!</v>
      </c>
      <c r="Q1553" t="s">
        <v>8339</v>
      </c>
      <c r="R1553" t="s">
        <v>8344</v>
      </c>
      <c r="S1553" s="9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203.30969267139477</v>
      </c>
      <c r="P1554">
        <f t="shared" si="97"/>
        <v>132.1875</v>
      </c>
      <c r="Q1554" t="s">
        <v>8339</v>
      </c>
      <c r="R1554" t="s">
        <v>8344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e">
        <f t="shared" si="96"/>
        <v>#DIV/0!</v>
      </c>
      <c r="P1555" t="e">
        <f t="shared" si="97"/>
        <v>#DIV/0!</v>
      </c>
      <c r="Q1555" t="s">
        <v>8339</v>
      </c>
      <c r="R1555" t="s">
        <v>8344</v>
      </c>
      <c r="S1555" s="9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e">
        <f t="shared" si="96"/>
        <v>#DIV/0!</v>
      </c>
      <c r="P1556" t="e">
        <f t="shared" si="97"/>
        <v>#DIV/0!</v>
      </c>
      <c r="Q1556" t="s">
        <v>8339</v>
      </c>
      <c r="R1556" t="s">
        <v>8344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e">
        <f t="shared" si="96"/>
        <v>#DIV/0!</v>
      </c>
      <c r="P1557" t="e">
        <f t="shared" si="97"/>
        <v>#DIV/0!</v>
      </c>
      <c r="Q1557" t="s">
        <v>8339</v>
      </c>
      <c r="R1557" t="s">
        <v>8344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221.56573116691285</v>
      </c>
      <c r="P1558">
        <f t="shared" si="97"/>
        <v>56.416666666666664</v>
      </c>
      <c r="Q1558" t="s">
        <v>8339</v>
      </c>
      <c r="R1558" t="s">
        <v>8344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2500</v>
      </c>
      <c r="P1559">
        <f t="shared" si="97"/>
        <v>100</v>
      </c>
      <c r="Q1559" t="s">
        <v>8339</v>
      </c>
      <c r="R1559" t="s">
        <v>8344</v>
      </c>
      <c r="S1559" s="9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2142.8571428571427</v>
      </c>
      <c r="P1560">
        <f t="shared" si="97"/>
        <v>11.666666666666666</v>
      </c>
      <c r="Q1560" t="s">
        <v>8339</v>
      </c>
      <c r="R1560" t="s">
        <v>8344</v>
      </c>
      <c r="S1560" s="9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30000</v>
      </c>
      <c r="P1561">
        <f t="shared" si="97"/>
        <v>50</v>
      </c>
      <c r="Q1561" t="s">
        <v>8339</v>
      </c>
      <c r="R1561" t="s">
        <v>8344</v>
      </c>
      <c r="S1561" s="9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2659.5744680851062</v>
      </c>
      <c r="P1562">
        <f t="shared" si="97"/>
        <v>23.5</v>
      </c>
      <c r="Q1562" t="s">
        <v>8339</v>
      </c>
      <c r="R1562" t="s">
        <v>8344</v>
      </c>
      <c r="S1562" s="9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14925.37313432836</v>
      </c>
      <c r="P1563">
        <f t="shared" si="97"/>
        <v>67</v>
      </c>
      <c r="Q1563" t="s">
        <v>8323</v>
      </c>
      <c r="R1563" t="s">
        <v>8345</v>
      </c>
      <c r="S1563" s="9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e">
        <f t="shared" si="96"/>
        <v>#DIV/0!</v>
      </c>
      <c r="P1564" t="e">
        <f t="shared" si="97"/>
        <v>#DIV/0!</v>
      </c>
      <c r="Q1564" t="s">
        <v>8323</v>
      </c>
      <c r="R1564" t="s">
        <v>8345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7058.8235294117649</v>
      </c>
      <c r="P1565">
        <f t="shared" si="97"/>
        <v>42.5</v>
      </c>
      <c r="Q1565" t="s">
        <v>8323</v>
      </c>
      <c r="R1565" t="s">
        <v>8345</v>
      </c>
      <c r="S1565" s="9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100000</v>
      </c>
      <c r="P1566">
        <f t="shared" si="97"/>
        <v>10</v>
      </c>
      <c r="Q1566" t="s">
        <v>8323</v>
      </c>
      <c r="R1566" t="s">
        <v>8345</v>
      </c>
      <c r="S1566" s="9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4000</v>
      </c>
      <c r="P1567">
        <f t="shared" si="97"/>
        <v>100</v>
      </c>
      <c r="Q1567" t="s">
        <v>8323</v>
      </c>
      <c r="R1567" t="s">
        <v>8345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470.58823529411768</v>
      </c>
      <c r="P1568">
        <f t="shared" si="97"/>
        <v>108.05084745762711</v>
      </c>
      <c r="Q1568" t="s">
        <v>8323</v>
      </c>
      <c r="R1568" t="s">
        <v>8345</v>
      </c>
      <c r="S1568" s="9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2428.5714285714284</v>
      </c>
      <c r="P1569">
        <f t="shared" si="97"/>
        <v>26.923076923076923</v>
      </c>
      <c r="Q1569" t="s">
        <v>8323</v>
      </c>
      <c r="R1569" t="s">
        <v>8345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733.13782991202345</v>
      </c>
      <c r="P1570">
        <f t="shared" si="97"/>
        <v>155</v>
      </c>
      <c r="Q1570" t="s">
        <v>8323</v>
      </c>
      <c r="R1570" t="s">
        <v>8345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e">
        <f t="shared" si="96"/>
        <v>#DIV/0!</v>
      </c>
      <c r="P1571" t="e">
        <f t="shared" si="97"/>
        <v>#DIV/0!</v>
      </c>
      <c r="Q1571" t="s">
        <v>8323</v>
      </c>
      <c r="R1571" t="s">
        <v>8345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241.54589371980677</v>
      </c>
      <c r="P1572">
        <f t="shared" si="97"/>
        <v>47.769230769230766</v>
      </c>
      <c r="Q1572" t="s">
        <v>8323</v>
      </c>
      <c r="R1572" t="s">
        <v>8345</v>
      </c>
      <c r="S1572" s="9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15125</v>
      </c>
      <c r="P1573">
        <f t="shared" si="97"/>
        <v>20</v>
      </c>
      <c r="Q1573" t="s">
        <v>8323</v>
      </c>
      <c r="R1573" t="s">
        <v>8345</v>
      </c>
      <c r="S1573" s="9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2000</v>
      </c>
      <c r="P1574">
        <f t="shared" si="97"/>
        <v>41.666666666666664</v>
      </c>
      <c r="Q1574" t="s">
        <v>8323</v>
      </c>
      <c r="R1574" t="s">
        <v>8345</v>
      </c>
      <c r="S1574" s="9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4035.874439461883</v>
      </c>
      <c r="P1575">
        <f t="shared" si="97"/>
        <v>74.333333333333329</v>
      </c>
      <c r="Q1575" t="s">
        <v>8323</v>
      </c>
      <c r="R1575" t="s">
        <v>8345</v>
      </c>
      <c r="S1575" s="9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1976.284584980237</v>
      </c>
      <c r="P1576">
        <f t="shared" si="97"/>
        <v>84.333333333333329</v>
      </c>
      <c r="Q1576" t="s">
        <v>8323</v>
      </c>
      <c r="R1576" t="s">
        <v>8345</v>
      </c>
      <c r="S1576" s="9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436.49061545176784</v>
      </c>
      <c r="P1577">
        <f t="shared" si="97"/>
        <v>65.457142857142856</v>
      </c>
      <c r="Q1577" t="s">
        <v>8323</v>
      </c>
      <c r="R1577" t="s">
        <v>8345</v>
      </c>
      <c r="S1577" s="9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769.23076923076928</v>
      </c>
      <c r="P1578">
        <f t="shared" si="97"/>
        <v>65</v>
      </c>
      <c r="Q1578" t="s">
        <v>8323</v>
      </c>
      <c r="R1578" t="s">
        <v>8345</v>
      </c>
      <c r="S1578" s="9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18181.81818181818</v>
      </c>
      <c r="P1579">
        <f t="shared" si="97"/>
        <v>27.5</v>
      </c>
      <c r="Q1579" t="s">
        <v>8323</v>
      </c>
      <c r="R1579" t="s">
        <v>8345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925.36585365853659</v>
      </c>
      <c r="P1580">
        <f t="shared" si="97"/>
        <v>51.25</v>
      </c>
      <c r="Q1580" t="s">
        <v>8323</v>
      </c>
      <c r="R1580" t="s">
        <v>8345</v>
      </c>
      <c r="S1580" s="9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11903.571428571429</v>
      </c>
      <c r="P1581">
        <f t="shared" si="97"/>
        <v>14</v>
      </c>
      <c r="Q1581" t="s">
        <v>8323</v>
      </c>
      <c r="R1581" t="s">
        <v>8345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e">
        <f t="shared" si="96"/>
        <v>#DIV/0!</v>
      </c>
      <c r="P1582" t="e">
        <f t="shared" si="97"/>
        <v>#DIV/0!</v>
      </c>
      <c r="Q1582" t="s">
        <v>8323</v>
      </c>
      <c r="R1582" t="s">
        <v>8345</v>
      </c>
      <c r="S1582" s="9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20000</v>
      </c>
      <c r="P1583">
        <f t="shared" si="97"/>
        <v>5</v>
      </c>
      <c r="Q1583" t="s">
        <v>8339</v>
      </c>
      <c r="R1583" t="s">
        <v>8346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1075.2688172043011</v>
      </c>
      <c r="P1584">
        <f t="shared" si="97"/>
        <v>31</v>
      </c>
      <c r="Q1584" t="s">
        <v>8339</v>
      </c>
      <c r="R1584" t="s">
        <v>8346</v>
      </c>
      <c r="S1584" s="9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133333.33333333331</v>
      </c>
      <c r="P1585">
        <f t="shared" si="97"/>
        <v>15</v>
      </c>
      <c r="Q1585" t="s">
        <v>8339</v>
      </c>
      <c r="R1585" t="s">
        <v>8346</v>
      </c>
      <c r="S1585" s="9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e">
        <f t="shared" si="96"/>
        <v>#DIV/0!</v>
      </c>
      <c r="P1586" t="e">
        <f t="shared" si="97"/>
        <v>#DIV/0!</v>
      </c>
      <c r="Q1586" t="s">
        <v>8339</v>
      </c>
      <c r="R1586" t="s">
        <v>8346</v>
      </c>
      <c r="S1586" s="9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126.58227848101266</v>
      </c>
      <c r="P1587">
        <f t="shared" si="97"/>
        <v>131.66666666666666</v>
      </c>
      <c r="Q1587" t="s">
        <v>8339</v>
      </c>
      <c r="R1587" t="s">
        <v>8346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e">
        <f t="shared" si="96"/>
        <v>#DIV/0!</v>
      </c>
      <c r="P1588" t="e">
        <f t="shared" si="97"/>
        <v>#DIV/0!</v>
      </c>
      <c r="Q1588" t="s">
        <v>8339</v>
      </c>
      <c r="R1588" t="s">
        <v>8346</v>
      </c>
      <c r="S1588" s="9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750000</v>
      </c>
      <c r="P1589">
        <f t="shared" si="97"/>
        <v>1</v>
      </c>
      <c r="Q1589" t="s">
        <v>8339</v>
      </c>
      <c r="R1589" t="s">
        <v>8346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e">
        <f t="shared" si="96"/>
        <v>#DIV/0!</v>
      </c>
      <c r="P1590" t="e">
        <f t="shared" si="97"/>
        <v>#DIV/0!</v>
      </c>
      <c r="Q1590" t="s">
        <v>8339</v>
      </c>
      <c r="R1590" t="s">
        <v>8346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e">
        <f t="shared" si="96"/>
        <v>#DIV/0!</v>
      </c>
      <c r="P1591" t="e">
        <f t="shared" si="97"/>
        <v>#DIV/0!</v>
      </c>
      <c r="Q1591" t="s">
        <v>8339</v>
      </c>
      <c r="R1591" t="s">
        <v>8346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5882.3529411764703</v>
      </c>
      <c r="P1592">
        <f t="shared" si="97"/>
        <v>510</v>
      </c>
      <c r="Q1592" t="s">
        <v>8339</v>
      </c>
      <c r="R1592" t="s">
        <v>8346</v>
      </c>
      <c r="S1592" s="9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342.13098729227761</v>
      </c>
      <c r="P1593">
        <f t="shared" si="97"/>
        <v>44.478260869565219</v>
      </c>
      <c r="Q1593" t="s">
        <v>8339</v>
      </c>
      <c r="R1593" t="s">
        <v>8346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e">
        <f t="shared" si="96"/>
        <v>#DIV/0!</v>
      </c>
      <c r="P1594" t="e">
        <f t="shared" si="97"/>
        <v>#DIV/0!</v>
      </c>
      <c r="Q1594" t="s">
        <v>8339</v>
      </c>
      <c r="R1594" t="s">
        <v>8346</v>
      </c>
      <c r="S1594" s="9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733333.33333333326</v>
      </c>
      <c r="P1595">
        <f t="shared" si="97"/>
        <v>1</v>
      </c>
      <c r="Q1595" t="s">
        <v>8339</v>
      </c>
      <c r="R1595" t="s">
        <v>8346</v>
      </c>
      <c r="S1595" s="9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487.80487804878049</v>
      </c>
      <c r="P1596">
        <f t="shared" si="97"/>
        <v>20.5</v>
      </c>
      <c r="Q1596" t="s">
        <v>8339</v>
      </c>
      <c r="R1596" t="s">
        <v>8346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35714.285714285717</v>
      </c>
      <c r="P1597">
        <f t="shared" si="97"/>
        <v>40</v>
      </c>
      <c r="Q1597" t="s">
        <v>8339</v>
      </c>
      <c r="R1597" t="s">
        <v>8346</v>
      </c>
      <c r="S1597" s="9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4333.3333333333339</v>
      </c>
      <c r="P1598">
        <f t="shared" si="97"/>
        <v>25</v>
      </c>
      <c r="Q1598" t="s">
        <v>8339</v>
      </c>
      <c r="R1598" t="s">
        <v>8346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e">
        <f t="shared" si="96"/>
        <v>#DIV/0!</v>
      </c>
      <c r="P1599" t="e">
        <f t="shared" si="97"/>
        <v>#DIV/0!</v>
      </c>
      <c r="Q1599" t="s">
        <v>8339</v>
      </c>
      <c r="R1599" t="s">
        <v>8346</v>
      </c>
      <c r="S1599" s="9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80000</v>
      </c>
      <c r="P1600">
        <f t="shared" si="97"/>
        <v>1</v>
      </c>
      <c r="Q1600" t="s">
        <v>8339</v>
      </c>
      <c r="R1600" t="s">
        <v>8346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e">
        <f t="shared" si="96"/>
        <v>#DIV/0!</v>
      </c>
      <c r="P1601" t="e">
        <f t="shared" si="97"/>
        <v>#DIV/0!</v>
      </c>
      <c r="Q1601" t="s">
        <v>8339</v>
      </c>
      <c r="R1601" t="s">
        <v>8346</v>
      </c>
      <c r="S1601" s="9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1362.3978201634877</v>
      </c>
      <c r="P1602">
        <f t="shared" si="97"/>
        <v>40.777777777777779</v>
      </c>
      <c r="Q1602" t="s">
        <v>8339</v>
      </c>
      <c r="R1602" t="s">
        <v>8346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(D1603/E1603)*100</f>
        <v>92.379435598600267</v>
      </c>
      <c r="P1603">
        <f t="shared" ref="P1603:P1666" si="101">AVERAGE(E1603/L1603)</f>
        <v>48.325535714285714</v>
      </c>
      <c r="Q1603" t="s">
        <v>8326</v>
      </c>
      <c r="R1603" t="s">
        <v>8327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99.833610648918466</v>
      </c>
      <c r="P1604">
        <f t="shared" si="101"/>
        <v>46.953125</v>
      </c>
      <c r="Q1604" t="s">
        <v>8326</v>
      </c>
      <c r="R1604" t="s">
        <v>8327</v>
      </c>
      <c r="S1604" s="9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99.967010886407479</v>
      </c>
      <c r="P1605">
        <f t="shared" si="101"/>
        <v>66.688666666666663</v>
      </c>
      <c r="Q1605" t="s">
        <v>8326</v>
      </c>
      <c r="R1605" t="s">
        <v>8327</v>
      </c>
      <c r="S1605" s="9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81.895291020766308</v>
      </c>
      <c r="P1606">
        <f t="shared" si="101"/>
        <v>48.842857142857142</v>
      </c>
      <c r="Q1606" t="s">
        <v>8326</v>
      </c>
      <c r="R1606" t="s">
        <v>8327</v>
      </c>
      <c r="S1606" s="9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99.311440677966104</v>
      </c>
      <c r="P1607">
        <f t="shared" si="101"/>
        <v>137.30909090909091</v>
      </c>
      <c r="Q1607" t="s">
        <v>8326</v>
      </c>
      <c r="R1607" t="s">
        <v>8327</v>
      </c>
      <c r="S1607" s="9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99.00585743404045</v>
      </c>
      <c r="P1608">
        <f t="shared" si="101"/>
        <v>87.829673913043479</v>
      </c>
      <c r="Q1608" t="s">
        <v>8326</v>
      </c>
      <c r="R1608" t="s">
        <v>8327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68.913238233064561</v>
      </c>
      <c r="P1609">
        <f t="shared" si="101"/>
        <v>70.785365853658533</v>
      </c>
      <c r="Q1609" t="s">
        <v>8326</v>
      </c>
      <c r="R1609" t="s">
        <v>8327</v>
      </c>
      <c r="S1609" s="9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98.76543209876543</v>
      </c>
      <c r="P1610">
        <f t="shared" si="101"/>
        <v>52.826086956521742</v>
      </c>
      <c r="Q1610" t="s">
        <v>8326</v>
      </c>
      <c r="R1610" t="s">
        <v>8327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84.507042253521121</v>
      </c>
      <c r="P1611">
        <f t="shared" si="101"/>
        <v>443.75</v>
      </c>
      <c r="Q1611" t="s">
        <v>8326</v>
      </c>
      <c r="R1611" t="s">
        <v>8327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36.784991723376862</v>
      </c>
      <c r="P1612">
        <f t="shared" si="101"/>
        <v>48.544642857142854</v>
      </c>
      <c r="Q1612" t="s">
        <v>8326</v>
      </c>
      <c r="R1612" t="s">
        <v>8327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79.920079920079928</v>
      </c>
      <c r="P1613">
        <f t="shared" si="101"/>
        <v>37.074074074074076</v>
      </c>
      <c r="Q1613" t="s">
        <v>8326</v>
      </c>
      <c r="R1613" t="s">
        <v>8327</v>
      </c>
      <c r="S1613" s="9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90.909090909090907</v>
      </c>
      <c r="P1614">
        <f t="shared" si="101"/>
        <v>50</v>
      </c>
      <c r="Q1614" t="s">
        <v>8326</v>
      </c>
      <c r="R1614" t="s">
        <v>8327</v>
      </c>
      <c r="S1614" s="9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98.522167487684726</v>
      </c>
      <c r="P1615">
        <f t="shared" si="101"/>
        <v>39.03846153846154</v>
      </c>
      <c r="Q1615" t="s">
        <v>8326</v>
      </c>
      <c r="R1615" t="s">
        <v>8327</v>
      </c>
      <c r="S1615" s="9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97.370983446932811</v>
      </c>
      <c r="P1616">
        <f t="shared" si="101"/>
        <v>66.688311688311686</v>
      </c>
      <c r="Q1616" t="s">
        <v>8326</v>
      </c>
      <c r="R1616" t="s">
        <v>8327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87.623220153340625</v>
      </c>
      <c r="P1617">
        <f t="shared" si="101"/>
        <v>67.132352941176464</v>
      </c>
      <c r="Q1617" t="s">
        <v>8326</v>
      </c>
      <c r="R1617" t="s">
        <v>8327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95.969289827255281</v>
      </c>
      <c r="P1618">
        <f t="shared" si="101"/>
        <v>66.369426751592357</v>
      </c>
      <c r="Q1618" t="s">
        <v>8326</v>
      </c>
      <c r="R1618" t="s">
        <v>8327</v>
      </c>
      <c r="S1618" s="9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68.560235063663072</v>
      </c>
      <c r="P1619">
        <f t="shared" si="101"/>
        <v>64.620253164556956</v>
      </c>
      <c r="Q1619" t="s">
        <v>8326</v>
      </c>
      <c r="R1619" t="s">
        <v>8327</v>
      </c>
      <c r="S1619" s="9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95.17766497461929</v>
      </c>
      <c r="P1620">
        <f t="shared" si="101"/>
        <v>58.370370370370374</v>
      </c>
      <c r="Q1620" t="s">
        <v>8326</v>
      </c>
      <c r="R1620" t="s">
        <v>8327</v>
      </c>
      <c r="S1620" s="9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75</v>
      </c>
      <c r="P1621">
        <f t="shared" si="101"/>
        <v>86.956521739130437</v>
      </c>
      <c r="Q1621" t="s">
        <v>8326</v>
      </c>
      <c r="R1621" t="s">
        <v>8327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88.495575221238937</v>
      </c>
      <c r="P1622">
        <f t="shared" si="101"/>
        <v>66.470588235294116</v>
      </c>
      <c r="Q1622" t="s">
        <v>8326</v>
      </c>
      <c r="R1622" t="s">
        <v>8327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82.508250825082513</v>
      </c>
      <c r="P1623">
        <f t="shared" si="101"/>
        <v>163.78378378378378</v>
      </c>
      <c r="Q1623" t="s">
        <v>8326</v>
      </c>
      <c r="R1623" t="s">
        <v>8327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98.30460179512751</v>
      </c>
      <c r="P1624">
        <f t="shared" si="101"/>
        <v>107.98461538461538</v>
      </c>
      <c r="Q1624" t="s">
        <v>8326</v>
      </c>
      <c r="R1624" t="s">
        <v>8327</v>
      </c>
      <c r="S1624" s="9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98.944591029023741</v>
      </c>
      <c r="P1625">
        <f t="shared" si="101"/>
        <v>42.111111111111114</v>
      </c>
      <c r="Q1625" t="s">
        <v>8326</v>
      </c>
      <c r="R1625" t="s">
        <v>8327</v>
      </c>
      <c r="S1625" s="9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84.745762711864401</v>
      </c>
      <c r="P1626">
        <f t="shared" si="101"/>
        <v>47.2</v>
      </c>
      <c r="Q1626" t="s">
        <v>8326</v>
      </c>
      <c r="R1626" t="s">
        <v>8327</v>
      </c>
      <c r="S1626" s="9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64.377682403433482</v>
      </c>
      <c r="P1627">
        <f t="shared" si="101"/>
        <v>112.01923076923077</v>
      </c>
      <c r="Q1627" t="s">
        <v>8326</v>
      </c>
      <c r="R1627" t="s">
        <v>8327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98.826436071649169</v>
      </c>
      <c r="P1628">
        <f t="shared" si="101"/>
        <v>74.953703703703709</v>
      </c>
      <c r="Q1628" t="s">
        <v>8326</v>
      </c>
      <c r="R1628" t="s">
        <v>8327</v>
      </c>
      <c r="S1628" s="9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85.470085470085465</v>
      </c>
      <c r="P1629">
        <f t="shared" si="101"/>
        <v>61.578947368421055</v>
      </c>
      <c r="Q1629" t="s">
        <v>8326</v>
      </c>
      <c r="R1629" t="s">
        <v>8327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99.083477830071828</v>
      </c>
      <c r="P1630">
        <f t="shared" si="101"/>
        <v>45.875</v>
      </c>
      <c r="Q1630" t="s">
        <v>8326</v>
      </c>
      <c r="R1630" t="s">
        <v>8327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96.463022508038591</v>
      </c>
      <c r="P1631">
        <f t="shared" si="101"/>
        <v>75.853658536585371</v>
      </c>
      <c r="Q1631" t="s">
        <v>8326</v>
      </c>
      <c r="R1631" t="s">
        <v>8327</v>
      </c>
      <c r="S1631" s="9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37.700282752120643</v>
      </c>
      <c r="P1632">
        <f t="shared" si="101"/>
        <v>84.206349206349202</v>
      </c>
      <c r="Q1632" t="s">
        <v>8326</v>
      </c>
      <c r="R1632" t="s">
        <v>8327</v>
      </c>
      <c r="S1632" s="9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64.139567699313702</v>
      </c>
      <c r="P1633">
        <f t="shared" si="101"/>
        <v>117.22556390977444</v>
      </c>
      <c r="Q1633" t="s">
        <v>8326</v>
      </c>
      <c r="R1633" t="s">
        <v>8327</v>
      </c>
      <c r="S1633" s="9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98.400984009840101</v>
      </c>
      <c r="P1634">
        <f t="shared" si="101"/>
        <v>86.489361702127653</v>
      </c>
      <c r="Q1634" t="s">
        <v>8326</v>
      </c>
      <c r="R1634" t="s">
        <v>8327</v>
      </c>
      <c r="S1634" s="9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8326</v>
      </c>
      <c r="R1635" t="s">
        <v>8327</v>
      </c>
      <c r="S1635" s="9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99.50248756218906</v>
      </c>
      <c r="P1636">
        <f t="shared" si="101"/>
        <v>62.8125</v>
      </c>
      <c r="Q1636" t="s">
        <v>8326</v>
      </c>
      <c r="R1636" t="s">
        <v>8327</v>
      </c>
      <c r="S1636" s="9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79.808459696727851</v>
      </c>
      <c r="P1637">
        <f t="shared" si="101"/>
        <v>67.729729729729726</v>
      </c>
      <c r="Q1637" t="s">
        <v>8326</v>
      </c>
      <c r="R1637" t="s">
        <v>8327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96.566523605150209</v>
      </c>
      <c r="P1638">
        <f t="shared" si="101"/>
        <v>53.5632183908046</v>
      </c>
      <c r="Q1638" t="s">
        <v>8326</v>
      </c>
      <c r="R1638" t="s">
        <v>8327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96.339113680154142</v>
      </c>
      <c r="P1639">
        <f t="shared" si="101"/>
        <v>34.6</v>
      </c>
      <c r="Q1639" t="s">
        <v>8326</v>
      </c>
      <c r="R1639" t="s">
        <v>8327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95.238095238095227</v>
      </c>
      <c r="P1640">
        <f t="shared" si="101"/>
        <v>38.888888888888886</v>
      </c>
      <c r="Q1640" t="s">
        <v>8326</v>
      </c>
      <c r="R1640" t="s">
        <v>8327</v>
      </c>
      <c r="S1640" s="9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8326</v>
      </c>
      <c r="R1641" t="s">
        <v>8327</v>
      </c>
      <c r="S1641" s="9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58.872012245378549</v>
      </c>
      <c r="P1642">
        <f t="shared" si="101"/>
        <v>39.967058823529413</v>
      </c>
      <c r="Q1642" t="s">
        <v>8326</v>
      </c>
      <c r="R1642" t="s">
        <v>8327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98.619329388560161</v>
      </c>
      <c r="P1643">
        <f t="shared" si="101"/>
        <v>97.5</v>
      </c>
      <c r="Q1643" t="s">
        <v>8326</v>
      </c>
      <c r="R1643" t="s">
        <v>8347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8326</v>
      </c>
      <c r="R1644" t="s">
        <v>8347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80.192461908580597</v>
      </c>
      <c r="P1645">
        <f t="shared" si="101"/>
        <v>168.51351351351352</v>
      </c>
      <c r="Q1645" t="s">
        <v>8326</v>
      </c>
      <c r="R1645" t="s">
        <v>8347</v>
      </c>
      <c r="S1645" s="9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91.324200913242009</v>
      </c>
      <c r="P1646">
        <f t="shared" si="101"/>
        <v>85.546875</v>
      </c>
      <c r="Q1646" t="s">
        <v>8326</v>
      </c>
      <c r="R1646" t="s">
        <v>8347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90.252707581227426</v>
      </c>
      <c r="P1647">
        <f t="shared" si="101"/>
        <v>554</v>
      </c>
      <c r="Q1647" t="s">
        <v>8326</v>
      </c>
      <c r="R1647" t="s">
        <v>8347</v>
      </c>
      <c r="S1647" s="9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90.744101633393825</v>
      </c>
      <c r="P1648">
        <f t="shared" si="101"/>
        <v>26.554216867469879</v>
      </c>
      <c r="Q1648" t="s">
        <v>8326</v>
      </c>
      <c r="R1648" t="s">
        <v>8347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95.492742551566081</v>
      </c>
      <c r="P1649">
        <f t="shared" si="101"/>
        <v>113.82608695652173</v>
      </c>
      <c r="Q1649" t="s">
        <v>8326</v>
      </c>
      <c r="R1649" t="s">
        <v>8347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79.833391183616797</v>
      </c>
      <c r="P1650">
        <f t="shared" si="101"/>
        <v>32.011111111111113</v>
      </c>
      <c r="Q1650" t="s">
        <v>8326</v>
      </c>
      <c r="R1650" t="s">
        <v>8347</v>
      </c>
      <c r="S1650" s="9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99.415801356764064</v>
      </c>
      <c r="P1651">
        <f t="shared" si="101"/>
        <v>47.189259259259259</v>
      </c>
      <c r="Q1651" t="s">
        <v>8326</v>
      </c>
      <c r="R1651" t="s">
        <v>8347</v>
      </c>
      <c r="S1651" s="9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70.646414694454251</v>
      </c>
      <c r="P1652">
        <f t="shared" si="101"/>
        <v>88.46875</v>
      </c>
      <c r="Q1652" t="s">
        <v>8326</v>
      </c>
      <c r="R1652" t="s">
        <v>8347</v>
      </c>
      <c r="S1652" s="9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99.255583126550874</v>
      </c>
      <c r="P1653">
        <f t="shared" si="101"/>
        <v>100.75</v>
      </c>
      <c r="Q1653" t="s">
        <v>8326</v>
      </c>
      <c r="R1653" t="s">
        <v>8347</v>
      </c>
      <c r="S1653" s="9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99.337748344370851</v>
      </c>
      <c r="P1654">
        <f t="shared" si="101"/>
        <v>64.714285714285708</v>
      </c>
      <c r="Q1654" t="s">
        <v>8326</v>
      </c>
      <c r="R1654" t="s">
        <v>8347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57.395265120208641</v>
      </c>
      <c r="P1655">
        <f t="shared" si="101"/>
        <v>51.854285714285716</v>
      </c>
      <c r="Q1655" t="s">
        <v>8326</v>
      </c>
      <c r="R1655" t="s">
        <v>8347</v>
      </c>
      <c r="S1655" s="9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83.396512509476878</v>
      </c>
      <c r="P1656">
        <f t="shared" si="101"/>
        <v>38.794117647058826</v>
      </c>
      <c r="Q1656" t="s">
        <v>8326</v>
      </c>
      <c r="R1656" t="s">
        <v>8347</v>
      </c>
      <c r="S1656" s="9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69.99533364442371</v>
      </c>
      <c r="P1657">
        <f t="shared" si="101"/>
        <v>44.645833333333336</v>
      </c>
      <c r="Q1657" t="s">
        <v>8326</v>
      </c>
      <c r="R1657" t="s">
        <v>8347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99.666184725293419</v>
      </c>
      <c r="P1658">
        <f t="shared" si="101"/>
        <v>156.77333333333334</v>
      </c>
      <c r="Q1658" t="s">
        <v>8326</v>
      </c>
      <c r="R1658" t="s">
        <v>8347</v>
      </c>
      <c r="S1658" s="9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95.298178470616719</v>
      </c>
      <c r="P1659">
        <f t="shared" si="101"/>
        <v>118.70339366515837</v>
      </c>
      <c r="Q1659" t="s">
        <v>8326</v>
      </c>
      <c r="R1659" t="s">
        <v>8347</v>
      </c>
      <c r="S1659" s="9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75.623897151499875</v>
      </c>
      <c r="P1660">
        <f t="shared" si="101"/>
        <v>74.149532710280369</v>
      </c>
      <c r="Q1660" t="s">
        <v>8326</v>
      </c>
      <c r="R1660" t="s">
        <v>8347</v>
      </c>
      <c r="S1660" s="9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88.652482269503537</v>
      </c>
      <c r="P1661">
        <f t="shared" si="101"/>
        <v>12.533333333333333</v>
      </c>
      <c r="Q1661" t="s">
        <v>8326</v>
      </c>
      <c r="R1661" t="s">
        <v>8347</v>
      </c>
      <c r="S1661" s="9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7.976071784646062</v>
      </c>
      <c r="P1662">
        <f t="shared" si="101"/>
        <v>27.861111111111111</v>
      </c>
      <c r="Q1662" t="s">
        <v>8326</v>
      </c>
      <c r="R1662" t="s">
        <v>8347</v>
      </c>
      <c r="S1662" s="9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97.554951839960481</v>
      </c>
      <c r="P1663">
        <f t="shared" si="101"/>
        <v>80.178217821782184</v>
      </c>
      <c r="Q1663" t="s">
        <v>8326</v>
      </c>
      <c r="R1663" t="s">
        <v>8347</v>
      </c>
      <c r="S1663" s="9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97.430276458409452</v>
      </c>
      <c r="P1664">
        <f t="shared" si="101"/>
        <v>132.43548387096774</v>
      </c>
      <c r="Q1664" t="s">
        <v>8326</v>
      </c>
      <c r="R1664" t="s">
        <v>8347</v>
      </c>
      <c r="S1664" s="9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92.592592592592595</v>
      </c>
      <c r="P1665">
        <f t="shared" si="101"/>
        <v>33.75</v>
      </c>
      <c r="Q1665" t="s">
        <v>8326</v>
      </c>
      <c r="R1665" t="s">
        <v>8347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81.693473018279732</v>
      </c>
      <c r="P1666">
        <f t="shared" si="101"/>
        <v>34.384494382022467</v>
      </c>
      <c r="Q1666" t="s">
        <v>8326</v>
      </c>
      <c r="R1666" t="s">
        <v>8347</v>
      </c>
      <c r="S1666" s="9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(D1667/E1667)*100</f>
        <v>83.712030614685489</v>
      </c>
      <c r="P1667">
        <f t="shared" ref="P1667:P1730" si="105">AVERAGE(E1667/L1667)</f>
        <v>44.956989247311824</v>
      </c>
      <c r="Q1667" t="s">
        <v>8326</v>
      </c>
      <c r="R1667" t="s">
        <v>8347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62.158130283441068</v>
      </c>
      <c r="P1668">
        <f t="shared" si="105"/>
        <v>41.04081632653061</v>
      </c>
      <c r="Q1668" t="s">
        <v>8326</v>
      </c>
      <c r="R1668" t="s">
        <v>8347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78.831439833062831</v>
      </c>
      <c r="P1669">
        <f t="shared" si="105"/>
        <v>52.597560975609753</v>
      </c>
      <c r="Q1669" t="s">
        <v>8326</v>
      </c>
      <c r="R1669" t="s">
        <v>8347</v>
      </c>
      <c r="S1669" s="9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97.430276458409452</v>
      </c>
      <c r="P1670">
        <f t="shared" si="105"/>
        <v>70.784482758620683</v>
      </c>
      <c r="Q1670" t="s">
        <v>8326</v>
      </c>
      <c r="R1670" t="s">
        <v>8347</v>
      </c>
      <c r="S1670" s="9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71.556350626118075</v>
      </c>
      <c r="P1671">
        <f t="shared" si="105"/>
        <v>53.75</v>
      </c>
      <c r="Q1671" t="s">
        <v>8326</v>
      </c>
      <c r="R1671" t="s">
        <v>8347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97.465886939571149</v>
      </c>
      <c r="P1672">
        <f t="shared" si="105"/>
        <v>44.608695652173914</v>
      </c>
      <c r="Q1672" t="s">
        <v>8326</v>
      </c>
      <c r="R1672" t="s">
        <v>8347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99.331005676766964</v>
      </c>
      <c r="P1673">
        <f t="shared" si="105"/>
        <v>26.148961038961041</v>
      </c>
      <c r="Q1673" t="s">
        <v>8326</v>
      </c>
      <c r="R1673" t="s">
        <v>8347</v>
      </c>
      <c r="S1673" s="9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88.541666666666657</v>
      </c>
      <c r="P1674">
        <f t="shared" si="105"/>
        <v>39.183673469387756</v>
      </c>
      <c r="Q1674" t="s">
        <v>8326</v>
      </c>
      <c r="R1674" t="s">
        <v>8347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78.066914498141259</v>
      </c>
      <c r="P1675">
        <f t="shared" si="105"/>
        <v>45.593220338983052</v>
      </c>
      <c r="Q1675" t="s">
        <v>8326</v>
      </c>
      <c r="R1675" t="s">
        <v>8347</v>
      </c>
      <c r="S1675" s="9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49.578582052553301</v>
      </c>
      <c r="P1676">
        <f t="shared" si="105"/>
        <v>89.247787610619469</v>
      </c>
      <c r="Q1676" t="s">
        <v>8326</v>
      </c>
      <c r="R1676" t="s">
        <v>8347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72.771729638470035</v>
      </c>
      <c r="P1677">
        <f t="shared" si="105"/>
        <v>40.416470588235299</v>
      </c>
      <c r="Q1677" t="s">
        <v>8326</v>
      </c>
      <c r="R1677" t="s">
        <v>8347</v>
      </c>
      <c r="S1677" s="9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86.705202312138724</v>
      </c>
      <c r="P1678">
        <f t="shared" si="105"/>
        <v>82.38095238095238</v>
      </c>
      <c r="Q1678" t="s">
        <v>8326</v>
      </c>
      <c r="R1678" t="s">
        <v>8347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89.552238805970148</v>
      </c>
      <c r="P1679">
        <f t="shared" si="105"/>
        <v>159.52380952380952</v>
      </c>
      <c r="Q1679" t="s">
        <v>8326</v>
      </c>
      <c r="R1679" t="s">
        <v>8347</v>
      </c>
      <c r="S1679" s="9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84.459459459459467</v>
      </c>
      <c r="P1680">
        <f t="shared" si="105"/>
        <v>36.244897959183675</v>
      </c>
      <c r="Q1680" t="s">
        <v>8326</v>
      </c>
      <c r="R1680" t="s">
        <v>8347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57.142857142857139</v>
      </c>
      <c r="P1681">
        <f t="shared" si="105"/>
        <v>62.5</v>
      </c>
      <c r="Q1681" t="s">
        <v>8326</v>
      </c>
      <c r="R1681" t="s">
        <v>8347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85.106382978723403</v>
      </c>
      <c r="P1682">
        <f t="shared" si="105"/>
        <v>47</v>
      </c>
      <c r="Q1682" t="s">
        <v>8326</v>
      </c>
      <c r="R1682" t="s">
        <v>8347</v>
      </c>
      <c r="S1682" s="9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98.59781768141012</v>
      </c>
      <c r="P1683">
        <f t="shared" si="105"/>
        <v>74.575090497737563</v>
      </c>
      <c r="Q1683" t="s">
        <v>8326</v>
      </c>
      <c r="R1683" t="s">
        <v>8348</v>
      </c>
      <c r="S1683" s="9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e">
        <f t="shared" si="104"/>
        <v>#DIV/0!</v>
      </c>
      <c r="P1684" t="e">
        <f t="shared" si="105"/>
        <v>#DIV/0!</v>
      </c>
      <c r="Q1684" t="s">
        <v>8326</v>
      </c>
      <c r="R1684" t="s">
        <v>8348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460.5263157894737</v>
      </c>
      <c r="P1685">
        <f t="shared" si="105"/>
        <v>76</v>
      </c>
      <c r="Q1685" t="s">
        <v>8326</v>
      </c>
      <c r="R1685" t="s">
        <v>8348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91.638029782359681</v>
      </c>
      <c r="P1686">
        <f t="shared" si="105"/>
        <v>86.43564356435644</v>
      </c>
      <c r="Q1686" t="s">
        <v>8326</v>
      </c>
      <c r="R1686" t="s">
        <v>8348</v>
      </c>
      <c r="S1686" s="9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97.222222222222214</v>
      </c>
      <c r="P1687">
        <f t="shared" si="105"/>
        <v>24</v>
      </c>
      <c r="Q1687" t="s">
        <v>8326</v>
      </c>
      <c r="R1687" t="s">
        <v>8348</v>
      </c>
      <c r="S1687" s="9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27777.777777777777</v>
      </c>
      <c r="P1688">
        <f t="shared" si="105"/>
        <v>18</v>
      </c>
      <c r="Q1688" t="s">
        <v>8326</v>
      </c>
      <c r="R1688" t="s">
        <v>8348</v>
      </c>
      <c r="S1688" s="9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320</v>
      </c>
      <c r="P1689">
        <f t="shared" si="105"/>
        <v>80.128205128205124</v>
      </c>
      <c r="Q1689" t="s">
        <v>8326</v>
      </c>
      <c r="R1689" t="s">
        <v>8348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225.73363431151245</v>
      </c>
      <c r="P1690">
        <f t="shared" si="105"/>
        <v>253.14285714285714</v>
      </c>
      <c r="Q1690" t="s">
        <v>8326</v>
      </c>
      <c r="R1690" t="s">
        <v>8348</v>
      </c>
      <c r="S1690" s="9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8326</v>
      </c>
      <c r="R1691" t="s">
        <v>8348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393.70078740157481</v>
      </c>
      <c r="P1692">
        <f t="shared" si="105"/>
        <v>57.727272727272727</v>
      </c>
      <c r="Q1692" t="s">
        <v>8326</v>
      </c>
      <c r="R1692" t="s">
        <v>8348</v>
      </c>
      <c r="S1692" s="9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298.74526986656042</v>
      </c>
      <c r="P1693">
        <f t="shared" si="105"/>
        <v>264.26315789473682</v>
      </c>
      <c r="Q1693" t="s">
        <v>8326</v>
      </c>
      <c r="R1693" t="s">
        <v>8348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209.20502092050208</v>
      </c>
      <c r="P1694">
        <f t="shared" si="105"/>
        <v>159.33333333333334</v>
      </c>
      <c r="Q1694" t="s">
        <v>8326</v>
      </c>
      <c r="R1694" t="s">
        <v>8348</v>
      </c>
      <c r="S1694" s="9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1071.4285714285713</v>
      </c>
      <c r="P1695">
        <f t="shared" si="105"/>
        <v>35</v>
      </c>
      <c r="Q1695" t="s">
        <v>8326</v>
      </c>
      <c r="R1695" t="s">
        <v>8348</v>
      </c>
      <c r="S1695" s="9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200000</v>
      </c>
      <c r="P1696">
        <f t="shared" si="105"/>
        <v>5</v>
      </c>
      <c r="Q1696" t="s">
        <v>8326</v>
      </c>
      <c r="R1696" t="s">
        <v>8348</v>
      </c>
      <c r="S1696" s="9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854.09252669039142</v>
      </c>
      <c r="P1697">
        <f t="shared" si="105"/>
        <v>61.086956521739133</v>
      </c>
      <c r="Q1697" t="s">
        <v>8326</v>
      </c>
      <c r="R1697" t="s">
        <v>8348</v>
      </c>
      <c r="S1697" s="9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e">
        <f t="shared" si="104"/>
        <v>#DIV/0!</v>
      </c>
      <c r="P1698" t="e">
        <f t="shared" si="105"/>
        <v>#DIV/0!</v>
      </c>
      <c r="Q1698" t="s">
        <v>8326</v>
      </c>
      <c r="R1698" t="s">
        <v>8348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494.85352335708626</v>
      </c>
      <c r="P1699">
        <f t="shared" si="105"/>
        <v>114.81818181818181</v>
      </c>
      <c r="Q1699" t="s">
        <v>8326</v>
      </c>
      <c r="R1699" t="s">
        <v>8348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e">
        <f t="shared" si="104"/>
        <v>#DIV/0!</v>
      </c>
      <c r="P1700" t="e">
        <f t="shared" si="105"/>
        <v>#DIV/0!</v>
      </c>
      <c r="Q1700" t="s">
        <v>8326</v>
      </c>
      <c r="R1700" t="s">
        <v>8348</v>
      </c>
      <c r="S1700" s="9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2363.4259259259261</v>
      </c>
      <c r="P1701">
        <f t="shared" si="105"/>
        <v>54</v>
      </c>
      <c r="Q1701" t="s">
        <v>8326</v>
      </c>
      <c r="R1701" t="s">
        <v>8348</v>
      </c>
      <c r="S1701" s="9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383.7298541826554</v>
      </c>
      <c r="P1702">
        <f t="shared" si="105"/>
        <v>65.974683544303801</v>
      </c>
      <c r="Q1702" t="s">
        <v>8326</v>
      </c>
      <c r="R1702" t="s">
        <v>8348</v>
      </c>
      <c r="S1702" s="9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50500</v>
      </c>
      <c r="P1703">
        <f t="shared" si="105"/>
        <v>5</v>
      </c>
      <c r="Q1703" t="s">
        <v>8326</v>
      </c>
      <c r="R1703" t="s">
        <v>8348</v>
      </c>
      <c r="S1703" s="9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1650000</v>
      </c>
      <c r="P1704">
        <f t="shared" si="105"/>
        <v>1</v>
      </c>
      <c r="Q1704" t="s">
        <v>8326</v>
      </c>
      <c r="R1704" t="s">
        <v>8348</v>
      </c>
      <c r="S1704" s="9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9803.9215686274511</v>
      </c>
      <c r="P1705">
        <f t="shared" si="105"/>
        <v>25.5</v>
      </c>
      <c r="Q1705" t="s">
        <v>8326</v>
      </c>
      <c r="R1705" t="s">
        <v>8348</v>
      </c>
      <c r="S1705" s="9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153.60983102918587</v>
      </c>
      <c r="P1706">
        <f t="shared" si="105"/>
        <v>118.36363636363636</v>
      </c>
      <c r="Q1706" t="s">
        <v>8326</v>
      </c>
      <c r="R1706" t="s">
        <v>8348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e">
        <f t="shared" si="104"/>
        <v>#DIV/0!</v>
      </c>
      <c r="P1707" t="e">
        <f t="shared" si="105"/>
        <v>#DIV/0!</v>
      </c>
      <c r="Q1707" t="s">
        <v>8326</v>
      </c>
      <c r="R1707" t="s">
        <v>8348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e">
        <f t="shared" si="104"/>
        <v>#DIV/0!</v>
      </c>
      <c r="P1708" t="e">
        <f t="shared" si="105"/>
        <v>#DIV/0!</v>
      </c>
      <c r="Q1708" t="s">
        <v>8326</v>
      </c>
      <c r="R1708" t="s">
        <v>8348</v>
      </c>
      <c r="S1708" s="9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1026.6940451745381</v>
      </c>
      <c r="P1709">
        <f t="shared" si="105"/>
        <v>54.111111111111114</v>
      </c>
      <c r="Q1709" t="s">
        <v>8326</v>
      </c>
      <c r="R1709" t="s">
        <v>8348</v>
      </c>
      <c r="S1709" s="9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e">
        <f t="shared" si="104"/>
        <v>#DIV/0!</v>
      </c>
      <c r="P1710" t="e">
        <f t="shared" si="105"/>
        <v>#DIV/0!</v>
      </c>
      <c r="Q1710" t="s">
        <v>8326</v>
      </c>
      <c r="R1710" t="s">
        <v>8348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2058.8235294117649</v>
      </c>
      <c r="P1711">
        <f t="shared" si="105"/>
        <v>21.25</v>
      </c>
      <c r="Q1711" t="s">
        <v>8326</v>
      </c>
      <c r="R1711" t="s">
        <v>8348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14705.882352941177</v>
      </c>
      <c r="P1712">
        <f t="shared" si="105"/>
        <v>34</v>
      </c>
      <c r="Q1712" t="s">
        <v>8326</v>
      </c>
      <c r="R1712" t="s">
        <v>8348</v>
      </c>
      <c r="S1712" s="9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952.38095238095241</v>
      </c>
      <c r="P1713">
        <f t="shared" si="105"/>
        <v>525</v>
      </c>
      <c r="Q1713" t="s">
        <v>8326</v>
      </c>
      <c r="R1713" t="s">
        <v>8348</v>
      </c>
      <c r="S1713" s="9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e">
        <f t="shared" si="104"/>
        <v>#DIV/0!</v>
      </c>
      <c r="P1714" t="e">
        <f t="shared" si="105"/>
        <v>#DIV/0!</v>
      </c>
      <c r="Q1714" t="s">
        <v>8326</v>
      </c>
      <c r="R1714" t="s">
        <v>8348</v>
      </c>
      <c r="S1714" s="9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6000</v>
      </c>
      <c r="P1715">
        <f t="shared" si="105"/>
        <v>50</v>
      </c>
      <c r="Q1715" t="s">
        <v>8326</v>
      </c>
      <c r="R1715" t="s">
        <v>8348</v>
      </c>
      <c r="S1715" s="9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1270.9710218607017</v>
      </c>
      <c r="P1716">
        <f t="shared" si="105"/>
        <v>115.70588235294117</v>
      </c>
      <c r="Q1716" t="s">
        <v>8326</v>
      </c>
      <c r="R1716" t="s">
        <v>8348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45454.545454545456</v>
      </c>
      <c r="P1717">
        <f t="shared" si="105"/>
        <v>5.5</v>
      </c>
      <c r="Q1717" t="s">
        <v>8326</v>
      </c>
      <c r="R1717" t="s">
        <v>8348</v>
      </c>
      <c r="S1717" s="9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1333.3333333333335</v>
      </c>
      <c r="P1718">
        <f t="shared" si="105"/>
        <v>50</v>
      </c>
      <c r="Q1718" t="s">
        <v>8326</v>
      </c>
      <c r="R1718" t="s">
        <v>8348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234.05017921146953</v>
      </c>
      <c r="P1719">
        <f t="shared" si="105"/>
        <v>34.024390243902438</v>
      </c>
      <c r="Q1719" t="s">
        <v>8326</v>
      </c>
      <c r="R1719" t="s">
        <v>8348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46666.666666666672</v>
      </c>
      <c r="P1720">
        <f t="shared" si="105"/>
        <v>37.5</v>
      </c>
      <c r="Q1720" t="s">
        <v>8326</v>
      </c>
      <c r="R1720" t="s">
        <v>8348</v>
      </c>
      <c r="S1720" s="9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11428.571428571429</v>
      </c>
      <c r="P1721">
        <f t="shared" si="105"/>
        <v>11.666666666666666</v>
      </c>
      <c r="Q1721" t="s">
        <v>8326</v>
      </c>
      <c r="R1721" t="s">
        <v>8348</v>
      </c>
      <c r="S1721" s="9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1777.7777777777778</v>
      </c>
      <c r="P1722">
        <f t="shared" si="105"/>
        <v>28.125</v>
      </c>
      <c r="Q1722" t="s">
        <v>8326</v>
      </c>
      <c r="R1722" t="s">
        <v>8348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e">
        <f t="shared" si="104"/>
        <v>#DIV/0!</v>
      </c>
      <c r="P1723" t="e">
        <f t="shared" si="105"/>
        <v>#DIV/0!</v>
      </c>
      <c r="Q1723" t="s">
        <v>8326</v>
      </c>
      <c r="R1723" t="s">
        <v>8348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288000</v>
      </c>
      <c r="P1724">
        <f t="shared" si="105"/>
        <v>1</v>
      </c>
      <c r="Q1724" t="s">
        <v>8326</v>
      </c>
      <c r="R1724" t="s">
        <v>8348</v>
      </c>
      <c r="S1724" s="9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1538.4615384615386</v>
      </c>
      <c r="P1725">
        <f t="shared" si="105"/>
        <v>216.66666666666666</v>
      </c>
      <c r="Q1725" t="s">
        <v>8326</v>
      </c>
      <c r="R1725" t="s">
        <v>8348</v>
      </c>
      <c r="S1725" s="9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17142.857142857141</v>
      </c>
      <c r="P1726">
        <f t="shared" si="105"/>
        <v>8.75</v>
      </c>
      <c r="Q1726" t="s">
        <v>8326</v>
      </c>
      <c r="R1726" t="s">
        <v>8348</v>
      </c>
      <c r="S1726" s="9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982.14285714285711</v>
      </c>
      <c r="P1727">
        <f t="shared" si="105"/>
        <v>62.222222222222221</v>
      </c>
      <c r="Q1727" t="s">
        <v>8326</v>
      </c>
      <c r="R1727" t="s">
        <v>8348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295.9927140255009</v>
      </c>
      <c r="P1728">
        <f t="shared" si="105"/>
        <v>137.25</v>
      </c>
      <c r="Q1728" t="s">
        <v>8326</v>
      </c>
      <c r="R1728" t="s">
        <v>8348</v>
      </c>
      <c r="S1728" s="9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300000</v>
      </c>
      <c r="P1729">
        <f t="shared" si="105"/>
        <v>1</v>
      </c>
      <c r="Q1729" t="s">
        <v>8326</v>
      </c>
      <c r="R1729" t="s">
        <v>8348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146.19883040935673</v>
      </c>
      <c r="P1730">
        <f t="shared" si="105"/>
        <v>122.14285714285714</v>
      </c>
      <c r="Q1730" t="s">
        <v>8326</v>
      </c>
      <c r="R1730" t="s">
        <v>8348</v>
      </c>
      <c r="S1730" s="9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e">
        <f t="shared" ref="O1731:O1794" si="108">(D1731/E1731)*100</f>
        <v>#DIV/0!</v>
      </c>
      <c r="P1731" t="e">
        <f t="shared" ref="P1731:P1794" si="109">AVERAGE(E1731/L1731)</f>
        <v>#DIV/0!</v>
      </c>
      <c r="Q1731" t="s">
        <v>8326</v>
      </c>
      <c r="R1731" t="s">
        <v>8348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e">
        <f t="shared" si="108"/>
        <v>#DIV/0!</v>
      </c>
      <c r="P1732" t="e">
        <f t="shared" si="109"/>
        <v>#DIV/0!</v>
      </c>
      <c r="Q1732" t="s">
        <v>8326</v>
      </c>
      <c r="R1732" t="s">
        <v>8348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e">
        <f t="shared" si="108"/>
        <v>#DIV/0!</v>
      </c>
      <c r="P1733" t="e">
        <f t="shared" si="109"/>
        <v>#DIV/0!</v>
      </c>
      <c r="Q1733" t="s">
        <v>8326</v>
      </c>
      <c r="R1733" t="s">
        <v>8348</v>
      </c>
      <c r="S1733" s="9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e">
        <f t="shared" si="108"/>
        <v>#DIV/0!</v>
      </c>
      <c r="P1734" t="e">
        <f t="shared" si="109"/>
        <v>#DIV/0!</v>
      </c>
      <c r="Q1734" t="s">
        <v>8326</v>
      </c>
      <c r="R1734" t="s">
        <v>8348</v>
      </c>
      <c r="S1734" s="9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e">
        <f t="shared" si="108"/>
        <v>#DIV/0!</v>
      </c>
      <c r="P1735" t="e">
        <f t="shared" si="109"/>
        <v>#DIV/0!</v>
      </c>
      <c r="Q1735" t="s">
        <v>8326</v>
      </c>
      <c r="R1735" t="s">
        <v>8348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450000</v>
      </c>
      <c r="P1736">
        <f t="shared" si="109"/>
        <v>1</v>
      </c>
      <c r="Q1736" t="s">
        <v>8326</v>
      </c>
      <c r="R1736" t="s">
        <v>8348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909.09090909090912</v>
      </c>
      <c r="P1737">
        <f t="shared" si="109"/>
        <v>55</v>
      </c>
      <c r="Q1737" t="s">
        <v>8326</v>
      </c>
      <c r="R1737" t="s">
        <v>8348</v>
      </c>
      <c r="S1737" s="9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13636.363636363638</v>
      </c>
      <c r="P1738">
        <f t="shared" si="109"/>
        <v>22</v>
      </c>
      <c r="Q1738" t="s">
        <v>8326</v>
      </c>
      <c r="R1738" t="s">
        <v>8348</v>
      </c>
      <c r="S1738" s="9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470.58823529411768</v>
      </c>
      <c r="P1739">
        <f t="shared" si="109"/>
        <v>56.666666666666664</v>
      </c>
      <c r="Q1739" t="s">
        <v>8326</v>
      </c>
      <c r="R1739" t="s">
        <v>8348</v>
      </c>
      <c r="S1739" s="9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25000</v>
      </c>
      <c r="P1740">
        <f t="shared" si="109"/>
        <v>20</v>
      </c>
      <c r="Q1740" t="s">
        <v>8326</v>
      </c>
      <c r="R1740" t="s">
        <v>8348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100000</v>
      </c>
      <c r="P1741">
        <f t="shared" si="109"/>
        <v>1</v>
      </c>
      <c r="Q1741" t="s">
        <v>8326</v>
      </c>
      <c r="R1741" t="s">
        <v>8348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e">
        <f t="shared" si="108"/>
        <v>#DIV/0!</v>
      </c>
      <c r="P1742" t="e">
        <f t="shared" si="109"/>
        <v>#DIV/0!</v>
      </c>
      <c r="Q1742" t="s">
        <v>8326</v>
      </c>
      <c r="R1742" t="s">
        <v>8348</v>
      </c>
      <c r="S1742" s="9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90.225563909774436</v>
      </c>
      <c r="P1743">
        <f t="shared" si="109"/>
        <v>25.576923076923077</v>
      </c>
      <c r="Q1743" t="s">
        <v>8339</v>
      </c>
      <c r="R1743" t="s">
        <v>8340</v>
      </c>
      <c r="S1743" s="9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91.954022988505741</v>
      </c>
      <c r="P1744">
        <f t="shared" si="109"/>
        <v>63.970588235294116</v>
      </c>
      <c r="Q1744" t="s">
        <v>8339</v>
      </c>
      <c r="R1744" t="s">
        <v>8340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99.585062240663902</v>
      </c>
      <c r="P1745">
        <f t="shared" si="109"/>
        <v>89.925373134328353</v>
      </c>
      <c r="Q1745" t="s">
        <v>8339</v>
      </c>
      <c r="R1745" t="s">
        <v>8340</v>
      </c>
      <c r="S1745" s="9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84.420567920184183</v>
      </c>
      <c r="P1746">
        <f t="shared" si="109"/>
        <v>93.071428571428569</v>
      </c>
      <c r="Q1746" t="s">
        <v>8339</v>
      </c>
      <c r="R1746" t="s">
        <v>8340</v>
      </c>
      <c r="S1746" s="9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87.708307229670467</v>
      </c>
      <c r="P1747">
        <f t="shared" si="109"/>
        <v>89.674157303370791</v>
      </c>
      <c r="Q1747" t="s">
        <v>8339</v>
      </c>
      <c r="R1747" t="s">
        <v>8340</v>
      </c>
      <c r="S1747" s="9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67.5219446320054</v>
      </c>
      <c r="P1748">
        <f t="shared" si="109"/>
        <v>207.61682242990653</v>
      </c>
      <c r="Q1748" t="s">
        <v>8339</v>
      </c>
      <c r="R1748" t="s">
        <v>8340</v>
      </c>
      <c r="S1748" s="9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95.278424730044463</v>
      </c>
      <c r="P1749">
        <f t="shared" si="109"/>
        <v>59.408805031446541</v>
      </c>
      <c r="Q1749" t="s">
        <v>8339</v>
      </c>
      <c r="R1749" t="s">
        <v>8340</v>
      </c>
      <c r="S1749" s="9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76.953858466463515</v>
      </c>
      <c r="P1750">
        <f t="shared" si="109"/>
        <v>358.97237569060775</v>
      </c>
      <c r="Q1750" t="s">
        <v>8339</v>
      </c>
      <c r="R1750" t="s">
        <v>8340</v>
      </c>
      <c r="S1750" s="9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80.979815478828414</v>
      </c>
      <c r="P1751">
        <f t="shared" si="109"/>
        <v>94.736641221374043</v>
      </c>
      <c r="Q1751" t="s">
        <v>8339</v>
      </c>
      <c r="R1751" t="s">
        <v>8340</v>
      </c>
      <c r="S1751" s="9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49.59825414145422</v>
      </c>
      <c r="P1752">
        <f t="shared" si="109"/>
        <v>80.647999999999996</v>
      </c>
      <c r="Q1752" t="s">
        <v>8339</v>
      </c>
      <c r="R1752" t="s">
        <v>8340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97.181729834791071</v>
      </c>
      <c r="P1753">
        <f t="shared" si="109"/>
        <v>168.68852459016392</v>
      </c>
      <c r="Q1753" t="s">
        <v>8339</v>
      </c>
      <c r="R1753" t="s">
        <v>8340</v>
      </c>
      <c r="S1753" s="9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38.436899423446505</v>
      </c>
      <c r="P1754">
        <f t="shared" si="109"/>
        <v>34.68888888888889</v>
      </c>
      <c r="Q1754" t="s">
        <v>8339</v>
      </c>
      <c r="R1754" t="s">
        <v>8340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92.592592592592595</v>
      </c>
      <c r="P1755">
        <f t="shared" si="109"/>
        <v>462.85714285714283</v>
      </c>
      <c r="Q1755" t="s">
        <v>8339</v>
      </c>
      <c r="R1755" t="s">
        <v>8340</v>
      </c>
      <c r="S1755" s="9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90.473656200106447</v>
      </c>
      <c r="P1756">
        <f t="shared" si="109"/>
        <v>104.38888888888889</v>
      </c>
      <c r="Q1756" t="s">
        <v>8339</v>
      </c>
      <c r="R1756" t="s">
        <v>8340</v>
      </c>
      <c r="S1756" s="9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83.333333333333343</v>
      </c>
      <c r="P1757">
        <f t="shared" si="109"/>
        <v>7.5</v>
      </c>
      <c r="Q1757" t="s">
        <v>8339</v>
      </c>
      <c r="R1757" t="s">
        <v>8340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97.248744607115071</v>
      </c>
      <c r="P1758">
        <f t="shared" si="109"/>
        <v>47.13</v>
      </c>
      <c r="Q1758" t="s">
        <v>8339</v>
      </c>
      <c r="R1758" t="s">
        <v>8340</v>
      </c>
      <c r="S1758" s="9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86.206896551724128</v>
      </c>
      <c r="P1759">
        <f t="shared" si="109"/>
        <v>414.28571428571428</v>
      </c>
      <c r="Q1759" t="s">
        <v>8339</v>
      </c>
      <c r="R1759" t="s">
        <v>8340</v>
      </c>
      <c r="S1759" s="9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87.183958151700097</v>
      </c>
      <c r="P1760">
        <f t="shared" si="109"/>
        <v>42.481481481481481</v>
      </c>
      <c r="Q1760" t="s">
        <v>8339</v>
      </c>
      <c r="R1760" t="s">
        <v>8340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93.808630393996253</v>
      </c>
      <c r="P1761">
        <f t="shared" si="109"/>
        <v>108.77551020408163</v>
      </c>
      <c r="Q1761" t="s">
        <v>8339</v>
      </c>
      <c r="R1761" t="s">
        <v>8340</v>
      </c>
      <c r="S1761" s="9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60.444874274661508</v>
      </c>
      <c r="P1762">
        <f t="shared" si="109"/>
        <v>81.098039215686271</v>
      </c>
      <c r="Q1762" t="s">
        <v>8339</v>
      </c>
      <c r="R1762" t="s">
        <v>8340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64.516129032258064</v>
      </c>
      <c r="P1763">
        <f t="shared" si="109"/>
        <v>51.666666666666664</v>
      </c>
      <c r="Q1763" t="s">
        <v>8339</v>
      </c>
      <c r="R1763" t="s">
        <v>8340</v>
      </c>
      <c r="S1763" s="9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11.299435028248588</v>
      </c>
      <c r="P1764">
        <f t="shared" si="109"/>
        <v>35.4</v>
      </c>
      <c r="Q1764" t="s">
        <v>8339</v>
      </c>
      <c r="R1764" t="s">
        <v>8340</v>
      </c>
      <c r="S1764" s="9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98.127402077030013</v>
      </c>
      <c r="P1765">
        <f t="shared" si="109"/>
        <v>103.63559322033899</v>
      </c>
      <c r="Q1765" t="s">
        <v>8339</v>
      </c>
      <c r="R1765" t="s">
        <v>8340</v>
      </c>
      <c r="S1765" s="9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510.20408163265307</v>
      </c>
      <c r="P1766">
        <f t="shared" si="109"/>
        <v>55.282051282051285</v>
      </c>
      <c r="Q1766" t="s">
        <v>8339</v>
      </c>
      <c r="R1766" t="s">
        <v>8340</v>
      </c>
      <c r="S1766" s="9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168.15811705957373</v>
      </c>
      <c r="P1767">
        <f t="shared" si="109"/>
        <v>72.16970873786407</v>
      </c>
      <c r="Q1767" t="s">
        <v>8339</v>
      </c>
      <c r="R1767" t="s">
        <v>8340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e">
        <f t="shared" si="108"/>
        <v>#DIV/0!</v>
      </c>
      <c r="P1768" t="e">
        <f t="shared" si="109"/>
        <v>#DIV/0!</v>
      </c>
      <c r="Q1768" t="s">
        <v>8339</v>
      </c>
      <c r="R1768" t="s">
        <v>8340</v>
      </c>
      <c r="S1768" s="9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218.72265966754156</v>
      </c>
      <c r="P1769">
        <f t="shared" si="109"/>
        <v>58.615384615384613</v>
      </c>
      <c r="Q1769" t="s">
        <v>8339</v>
      </c>
      <c r="R1769" t="s">
        <v>8340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2673.7967914438505</v>
      </c>
      <c r="P1770">
        <f t="shared" si="109"/>
        <v>12.466666666666667</v>
      </c>
      <c r="Q1770" t="s">
        <v>8339</v>
      </c>
      <c r="R1770" t="s">
        <v>8340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3700.2775208140611</v>
      </c>
      <c r="P1771">
        <f t="shared" si="109"/>
        <v>49.136363636363633</v>
      </c>
      <c r="Q1771" t="s">
        <v>8339</v>
      </c>
      <c r="R1771" t="s">
        <v>8340</v>
      </c>
      <c r="S1771" s="9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176.9464105156724</v>
      </c>
      <c r="P1772">
        <f t="shared" si="109"/>
        <v>150.5</v>
      </c>
      <c r="Q1772" t="s">
        <v>8339</v>
      </c>
      <c r="R1772" t="s">
        <v>8340</v>
      </c>
      <c r="S1772" s="9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469.27374301675979</v>
      </c>
      <c r="P1773">
        <f t="shared" si="109"/>
        <v>35.799999999999997</v>
      </c>
      <c r="Q1773" t="s">
        <v>8339</v>
      </c>
      <c r="R1773" t="s">
        <v>8340</v>
      </c>
      <c r="S1773" s="9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641.02564102564111</v>
      </c>
      <c r="P1774">
        <f t="shared" si="109"/>
        <v>45.157894736842103</v>
      </c>
      <c r="Q1774" t="s">
        <v>8339</v>
      </c>
      <c r="R1774" t="s">
        <v>8340</v>
      </c>
      <c r="S1774" s="9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1598.2951518380394</v>
      </c>
      <c r="P1775">
        <f t="shared" si="109"/>
        <v>98.78947368421052</v>
      </c>
      <c r="Q1775" t="s">
        <v>8339</v>
      </c>
      <c r="R1775" t="s">
        <v>8340</v>
      </c>
      <c r="S1775" s="9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217.77003484320559</v>
      </c>
      <c r="P1776">
        <f t="shared" si="109"/>
        <v>88.307692307692307</v>
      </c>
      <c r="Q1776" t="s">
        <v>8339</v>
      </c>
      <c r="R1776" t="s">
        <v>8340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153.60620096417429</v>
      </c>
      <c r="P1777">
        <f t="shared" si="109"/>
        <v>170.62903225806451</v>
      </c>
      <c r="Q1777" t="s">
        <v>8339</v>
      </c>
      <c r="R1777" t="s">
        <v>8340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1492.5373134328358</v>
      </c>
      <c r="P1778">
        <f t="shared" si="109"/>
        <v>83.75</v>
      </c>
      <c r="Q1778" t="s">
        <v>8339</v>
      </c>
      <c r="R1778" t="s">
        <v>8340</v>
      </c>
      <c r="S1778" s="9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737.32718894009213</v>
      </c>
      <c r="P1779">
        <f t="shared" si="109"/>
        <v>65.099999999999994</v>
      </c>
      <c r="Q1779" t="s">
        <v>8339</v>
      </c>
      <c r="R1779" t="s">
        <v>8340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5025.1256281407041</v>
      </c>
      <c r="P1780">
        <f t="shared" si="109"/>
        <v>66.333333333333329</v>
      </c>
      <c r="Q1780" t="s">
        <v>8339</v>
      </c>
      <c r="R1780" t="s">
        <v>8340</v>
      </c>
      <c r="S1780" s="9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275.96588058203713</v>
      </c>
      <c r="P1781">
        <f t="shared" si="109"/>
        <v>104.89473684210526</v>
      </c>
      <c r="Q1781" t="s">
        <v>8339</v>
      </c>
      <c r="R1781" t="s">
        <v>8340</v>
      </c>
      <c r="S1781" s="9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251.61452654533255</v>
      </c>
      <c r="P1782">
        <f t="shared" si="109"/>
        <v>78.440789473684205</v>
      </c>
      <c r="Q1782" t="s">
        <v>8339</v>
      </c>
      <c r="R1782" t="s">
        <v>8340</v>
      </c>
      <c r="S1782" s="9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388.14396612561751</v>
      </c>
      <c r="P1783">
        <f t="shared" si="109"/>
        <v>59.041666666666664</v>
      </c>
      <c r="Q1783" t="s">
        <v>8339</v>
      </c>
      <c r="R1783" t="s">
        <v>8340</v>
      </c>
      <c r="S1783" s="9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645.51825894503872</v>
      </c>
      <c r="P1784">
        <f t="shared" si="109"/>
        <v>71.34210526315789</v>
      </c>
      <c r="Q1784" t="s">
        <v>8339</v>
      </c>
      <c r="R1784" t="s">
        <v>8340</v>
      </c>
      <c r="S1784" s="9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422.07449614857023</v>
      </c>
      <c r="P1785">
        <f t="shared" si="109"/>
        <v>51.227027027027027</v>
      </c>
      <c r="Q1785" t="s">
        <v>8339</v>
      </c>
      <c r="R1785" t="s">
        <v>8340</v>
      </c>
      <c r="S1785" s="9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251.50905432595573</v>
      </c>
      <c r="P1786">
        <f t="shared" si="109"/>
        <v>60.242424242424242</v>
      </c>
      <c r="Q1786" t="s">
        <v>8339</v>
      </c>
      <c r="R1786" t="s">
        <v>8340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494.53946012775606</v>
      </c>
      <c r="P1787">
        <f t="shared" si="109"/>
        <v>44.935185185185183</v>
      </c>
      <c r="Q1787" t="s">
        <v>8339</v>
      </c>
      <c r="R1787" t="s">
        <v>8340</v>
      </c>
      <c r="S1787" s="9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209.94475138121547</v>
      </c>
      <c r="P1788">
        <f t="shared" si="109"/>
        <v>31.206896551724139</v>
      </c>
      <c r="Q1788" t="s">
        <v>8339</v>
      </c>
      <c r="R1788" t="s">
        <v>8340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652.31572080887145</v>
      </c>
      <c r="P1789">
        <f t="shared" si="109"/>
        <v>63.875</v>
      </c>
      <c r="Q1789" t="s">
        <v>8339</v>
      </c>
      <c r="R1789" t="s">
        <v>8340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7236.8421052631575</v>
      </c>
      <c r="P1790">
        <f t="shared" si="109"/>
        <v>19</v>
      </c>
      <c r="Q1790" t="s">
        <v>8339</v>
      </c>
      <c r="R1790" t="s">
        <v>8340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20000</v>
      </c>
      <c r="P1791">
        <f t="shared" si="109"/>
        <v>10</v>
      </c>
      <c r="Q1791" t="s">
        <v>8339</v>
      </c>
      <c r="R1791" t="s">
        <v>8340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2017.114914425428</v>
      </c>
      <c r="P1792">
        <f t="shared" si="109"/>
        <v>109.06666666666666</v>
      </c>
      <c r="Q1792" t="s">
        <v>8339</v>
      </c>
      <c r="R1792" t="s">
        <v>8340</v>
      </c>
      <c r="S1792" s="9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2803.7383177570091</v>
      </c>
      <c r="P1793">
        <f t="shared" si="109"/>
        <v>26.75</v>
      </c>
      <c r="Q1793" t="s">
        <v>8339</v>
      </c>
      <c r="R1793" t="s">
        <v>8340</v>
      </c>
      <c r="S1793" s="9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163.60185851711276</v>
      </c>
      <c r="P1794">
        <f t="shared" si="109"/>
        <v>109.93525179856115</v>
      </c>
      <c r="Q1794" t="s">
        <v>8339</v>
      </c>
      <c r="R1794" t="s">
        <v>8340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(D1795/E1795)*100</f>
        <v>7500</v>
      </c>
      <c r="P1795">
        <f t="shared" ref="P1795:P1858" si="113">AVERAGE(E1795/L1795)</f>
        <v>20</v>
      </c>
      <c r="Q1795" t="s">
        <v>8339</v>
      </c>
      <c r="R1795" t="s">
        <v>8340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902.7081243731194</v>
      </c>
      <c r="P1796">
        <f t="shared" si="113"/>
        <v>55.388888888888886</v>
      </c>
      <c r="Q1796" t="s">
        <v>8339</v>
      </c>
      <c r="R1796" t="s">
        <v>8340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258.15969020837173</v>
      </c>
      <c r="P1797">
        <f t="shared" si="113"/>
        <v>133.90123456790124</v>
      </c>
      <c r="Q1797" t="s">
        <v>8339</v>
      </c>
      <c r="R1797" t="s">
        <v>8340</v>
      </c>
      <c r="S1797" s="9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453.46062052505971</v>
      </c>
      <c r="P1798">
        <f t="shared" si="113"/>
        <v>48.720930232558139</v>
      </c>
      <c r="Q1798" t="s">
        <v>8339</v>
      </c>
      <c r="R1798" t="s">
        <v>8340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148.03849000740192</v>
      </c>
      <c r="P1799">
        <f t="shared" si="113"/>
        <v>48.25</v>
      </c>
      <c r="Q1799" t="s">
        <v>8339</v>
      </c>
      <c r="R1799" t="s">
        <v>8340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733.27222731439042</v>
      </c>
      <c r="P1800">
        <f t="shared" si="113"/>
        <v>58.972972972972975</v>
      </c>
      <c r="Q1800" t="s">
        <v>8339</v>
      </c>
      <c r="R1800" t="s">
        <v>8340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5728.1970499785193</v>
      </c>
      <c r="P1801">
        <f t="shared" si="113"/>
        <v>11.638333333333334</v>
      </c>
      <c r="Q1801" t="s">
        <v>8339</v>
      </c>
      <c r="R1801" t="s">
        <v>8340</v>
      </c>
      <c r="S1801" s="9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489.00634249471454</v>
      </c>
      <c r="P1802">
        <f t="shared" si="113"/>
        <v>83.716814159292042</v>
      </c>
      <c r="Q1802" t="s">
        <v>8339</v>
      </c>
      <c r="R1802" t="s">
        <v>8340</v>
      </c>
      <c r="S1802" s="9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721.86836518046709</v>
      </c>
      <c r="P1803">
        <f t="shared" si="113"/>
        <v>63.648648648648646</v>
      </c>
      <c r="Q1803" t="s">
        <v>8339</v>
      </c>
      <c r="R1803" t="s">
        <v>8340</v>
      </c>
      <c r="S1803" s="9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206.24631703005304</v>
      </c>
      <c r="P1804">
        <f t="shared" si="113"/>
        <v>94.277777777777771</v>
      </c>
      <c r="Q1804" t="s">
        <v>8339</v>
      </c>
      <c r="R1804" t="s">
        <v>8340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324.67532467532465</v>
      </c>
      <c r="P1805">
        <f t="shared" si="113"/>
        <v>71.86666666666666</v>
      </c>
      <c r="Q1805" t="s">
        <v>8339</v>
      </c>
      <c r="R1805" t="s">
        <v>8340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284.29933969185618</v>
      </c>
      <c r="P1806">
        <f t="shared" si="113"/>
        <v>104.84615384615384</v>
      </c>
      <c r="Q1806" t="s">
        <v>8339</v>
      </c>
      <c r="R1806" t="s">
        <v>8340</v>
      </c>
      <c r="S1806" s="9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274.69173483091197</v>
      </c>
      <c r="P1807">
        <f t="shared" si="113"/>
        <v>67.139344262295083</v>
      </c>
      <c r="Q1807" t="s">
        <v>8339</v>
      </c>
      <c r="R1807" t="s">
        <v>8340</v>
      </c>
      <c r="S1807" s="9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3384.0947546531302</v>
      </c>
      <c r="P1808">
        <f t="shared" si="113"/>
        <v>73.875</v>
      </c>
      <c r="Q1808" t="s">
        <v>8339</v>
      </c>
      <c r="R1808" t="s">
        <v>8340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904.15913200723332</v>
      </c>
      <c r="P1809">
        <f t="shared" si="113"/>
        <v>69.125</v>
      </c>
      <c r="Q1809" t="s">
        <v>8339</v>
      </c>
      <c r="R1809" t="s">
        <v>8340</v>
      </c>
      <c r="S1809" s="9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241.50422632396067</v>
      </c>
      <c r="P1810">
        <f t="shared" si="113"/>
        <v>120.77083333333333</v>
      </c>
      <c r="Q1810" t="s">
        <v>8339</v>
      </c>
      <c r="R1810" t="s">
        <v>8340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921.0526315789474</v>
      </c>
      <c r="P1811">
        <f t="shared" si="113"/>
        <v>42.222222222222221</v>
      </c>
      <c r="Q1811" t="s">
        <v>8339</v>
      </c>
      <c r="R1811" t="s">
        <v>8340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3000</v>
      </c>
      <c r="P1812">
        <f t="shared" si="113"/>
        <v>7.5</v>
      </c>
      <c r="Q1812" t="s">
        <v>8339</v>
      </c>
      <c r="R1812" t="s">
        <v>8340</v>
      </c>
      <c r="S1812" s="9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135000</v>
      </c>
      <c r="P1813">
        <f t="shared" si="113"/>
        <v>1.5384615384615385</v>
      </c>
      <c r="Q1813" t="s">
        <v>8339</v>
      </c>
      <c r="R1813" t="s">
        <v>8340</v>
      </c>
      <c r="S1813" s="9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751.44508670520236</v>
      </c>
      <c r="P1814">
        <f t="shared" si="113"/>
        <v>37.608695652173914</v>
      </c>
      <c r="Q1814" t="s">
        <v>8339</v>
      </c>
      <c r="R1814" t="s">
        <v>8340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e">
        <f t="shared" si="112"/>
        <v>#DIV/0!</v>
      </c>
      <c r="P1815" t="e">
        <f t="shared" si="113"/>
        <v>#DIV/0!</v>
      </c>
      <c r="Q1815" t="s">
        <v>8339</v>
      </c>
      <c r="R1815" t="s">
        <v>8340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203.32090816672314</v>
      </c>
      <c r="P1816">
        <f t="shared" si="113"/>
        <v>42.157142857142858</v>
      </c>
      <c r="Q1816" t="s">
        <v>8339</v>
      </c>
      <c r="R1816" t="s">
        <v>8340</v>
      </c>
      <c r="S1816" s="9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e">
        <f t="shared" si="112"/>
        <v>#DIV/0!</v>
      </c>
      <c r="P1817" t="e">
        <f t="shared" si="113"/>
        <v>#DIV/0!</v>
      </c>
      <c r="Q1817" t="s">
        <v>8339</v>
      </c>
      <c r="R1817" t="s">
        <v>8340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4911.5913555992147</v>
      </c>
      <c r="P1818">
        <f t="shared" si="113"/>
        <v>84.833333333333329</v>
      </c>
      <c r="Q1818" t="s">
        <v>8339</v>
      </c>
      <c r="R1818" t="s">
        <v>8340</v>
      </c>
      <c r="S1818" s="9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191.10308949994692</v>
      </c>
      <c r="P1819">
        <f t="shared" si="113"/>
        <v>94.19</v>
      </c>
      <c r="Q1819" t="s">
        <v>8339</v>
      </c>
      <c r="R1819" t="s">
        <v>8340</v>
      </c>
      <c r="S1819" s="9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e">
        <f t="shared" si="112"/>
        <v>#DIV/0!</v>
      </c>
      <c r="P1820" t="e">
        <f t="shared" si="113"/>
        <v>#DIV/0!</v>
      </c>
      <c r="Q1820" t="s">
        <v>8339</v>
      </c>
      <c r="R1820" t="s">
        <v>8340</v>
      </c>
      <c r="S1820" s="9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4800</v>
      </c>
      <c r="P1821">
        <f t="shared" si="113"/>
        <v>6.25</v>
      </c>
      <c r="Q1821" t="s">
        <v>8339</v>
      </c>
      <c r="R1821" t="s">
        <v>8340</v>
      </c>
      <c r="S1821" s="9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1523.1400117164617</v>
      </c>
      <c r="P1822">
        <f t="shared" si="113"/>
        <v>213.375</v>
      </c>
      <c r="Q1822" t="s">
        <v>8339</v>
      </c>
      <c r="R1822" t="s">
        <v>8340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74.134479946623173</v>
      </c>
      <c r="P1823">
        <f t="shared" si="113"/>
        <v>59.162280701754383</v>
      </c>
      <c r="Q1823" t="s">
        <v>8326</v>
      </c>
      <c r="R1823" t="s">
        <v>8327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8326</v>
      </c>
      <c r="R1824" t="s">
        <v>8327</v>
      </c>
      <c r="S1824" s="9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86.313193588162761</v>
      </c>
      <c r="P1825">
        <f t="shared" si="113"/>
        <v>24.575757575757574</v>
      </c>
      <c r="Q1825" t="s">
        <v>8326</v>
      </c>
      <c r="R1825" t="s">
        <v>8327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99.933377748167885</v>
      </c>
      <c r="P1826">
        <f t="shared" si="113"/>
        <v>75.05</v>
      </c>
      <c r="Q1826" t="s">
        <v>8326</v>
      </c>
      <c r="R1826" t="s">
        <v>8327</v>
      </c>
      <c r="S1826" s="9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95.192765349833408</v>
      </c>
      <c r="P1827">
        <f t="shared" si="113"/>
        <v>42.02</v>
      </c>
      <c r="Q1827" t="s">
        <v>8326</v>
      </c>
      <c r="R1827" t="s">
        <v>8327</v>
      </c>
      <c r="S1827" s="9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99.009900990099013</v>
      </c>
      <c r="P1828">
        <f t="shared" si="113"/>
        <v>53.157894736842103</v>
      </c>
      <c r="Q1828" t="s">
        <v>8326</v>
      </c>
      <c r="R1828" t="s">
        <v>8327</v>
      </c>
      <c r="S1828" s="9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99.341860176331792</v>
      </c>
      <c r="P1829">
        <f t="shared" si="113"/>
        <v>83.885416666666671</v>
      </c>
      <c r="Q1829" t="s">
        <v>8326</v>
      </c>
      <c r="R1829" t="s">
        <v>8327</v>
      </c>
      <c r="S1829" s="9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99.840255591054316</v>
      </c>
      <c r="P1830">
        <f t="shared" si="113"/>
        <v>417.33333333333331</v>
      </c>
      <c r="Q1830" t="s">
        <v>8326</v>
      </c>
      <c r="R1830" t="s">
        <v>8327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59.994000599940001</v>
      </c>
      <c r="P1831">
        <f t="shared" si="113"/>
        <v>75.765151515151516</v>
      </c>
      <c r="Q1831" t="s">
        <v>8326</v>
      </c>
      <c r="R1831" t="s">
        <v>8327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98.489822718319104</v>
      </c>
      <c r="P1832">
        <f t="shared" si="113"/>
        <v>67.389380530973455</v>
      </c>
      <c r="Q1832" t="s">
        <v>8326</v>
      </c>
      <c r="R1832" t="s">
        <v>8327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97.087378640776706</v>
      </c>
      <c r="P1833">
        <f t="shared" si="113"/>
        <v>73.571428571428569</v>
      </c>
      <c r="Q1833" t="s">
        <v>8326</v>
      </c>
      <c r="R1833" t="s">
        <v>8327</v>
      </c>
      <c r="S1833" s="9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70</v>
      </c>
      <c r="P1834">
        <f t="shared" si="113"/>
        <v>25</v>
      </c>
      <c r="Q1834" t="s">
        <v>8326</v>
      </c>
      <c r="R1834" t="s">
        <v>8327</v>
      </c>
      <c r="S1834" s="9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38.095238095238095</v>
      </c>
      <c r="P1835">
        <f t="shared" si="113"/>
        <v>42</v>
      </c>
      <c r="Q1835" t="s">
        <v>8326</v>
      </c>
      <c r="R1835" t="s">
        <v>8327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84.70986869970352</v>
      </c>
      <c r="P1836">
        <f t="shared" si="113"/>
        <v>131.16666666666666</v>
      </c>
      <c r="Q1836" t="s">
        <v>8326</v>
      </c>
      <c r="R1836" t="s">
        <v>8327</v>
      </c>
      <c r="S1836" s="9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96.15384615384616</v>
      </c>
      <c r="P1837">
        <f t="shared" si="113"/>
        <v>47.272727272727273</v>
      </c>
      <c r="Q1837" t="s">
        <v>8326</v>
      </c>
      <c r="R1837" t="s">
        <v>8327</v>
      </c>
      <c r="S1837" s="9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49.915144254766894</v>
      </c>
      <c r="P1838">
        <f t="shared" si="113"/>
        <v>182.12727272727273</v>
      </c>
      <c r="Q1838" t="s">
        <v>8326</v>
      </c>
      <c r="R1838" t="s">
        <v>8327</v>
      </c>
      <c r="S1838" s="9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32.590983161325369</v>
      </c>
      <c r="P1839">
        <f t="shared" si="113"/>
        <v>61.366666666666667</v>
      </c>
      <c r="Q1839" t="s">
        <v>8326</v>
      </c>
      <c r="R1839" t="s">
        <v>8327</v>
      </c>
      <c r="S1839" s="9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99.851221679697261</v>
      </c>
      <c r="P1840">
        <f t="shared" si="113"/>
        <v>35.767499999999998</v>
      </c>
      <c r="Q1840" t="s">
        <v>8326</v>
      </c>
      <c r="R1840" t="s">
        <v>8327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48.709206039941549</v>
      </c>
      <c r="P1841">
        <f t="shared" si="113"/>
        <v>45.62222222222222</v>
      </c>
      <c r="Q1841" t="s">
        <v>8326</v>
      </c>
      <c r="R1841" t="s">
        <v>8327</v>
      </c>
      <c r="S1841" s="9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91.83673469387756</v>
      </c>
      <c r="P1842">
        <f t="shared" si="113"/>
        <v>75.384615384615387</v>
      </c>
      <c r="Q1842" t="s">
        <v>8326</v>
      </c>
      <c r="R1842" t="s">
        <v>8327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98.280098280098287</v>
      </c>
      <c r="P1843">
        <f t="shared" si="113"/>
        <v>50.875</v>
      </c>
      <c r="Q1843" t="s">
        <v>8326</v>
      </c>
      <c r="R1843" t="s">
        <v>8327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79.840319361277452</v>
      </c>
      <c r="P1844">
        <f t="shared" si="113"/>
        <v>119.28571428571429</v>
      </c>
      <c r="Q1844" t="s">
        <v>8326</v>
      </c>
      <c r="R1844" t="s">
        <v>8327</v>
      </c>
      <c r="S1844" s="9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80.641194263830556</v>
      </c>
      <c r="P1845">
        <f t="shared" si="113"/>
        <v>92.541865671641801</v>
      </c>
      <c r="Q1845" t="s">
        <v>8326</v>
      </c>
      <c r="R1845" t="s">
        <v>8327</v>
      </c>
      <c r="S1845" s="9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98.619329388560161</v>
      </c>
      <c r="P1846">
        <f t="shared" si="113"/>
        <v>76.05</v>
      </c>
      <c r="Q1846" t="s">
        <v>8326</v>
      </c>
      <c r="R1846" t="s">
        <v>8327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8326</v>
      </c>
      <c r="R1847" t="s">
        <v>8327</v>
      </c>
      <c r="S1847" s="9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72.502295906037034</v>
      </c>
      <c r="P1848">
        <f t="shared" si="113"/>
        <v>98.990430622009569</v>
      </c>
      <c r="Q1848" t="s">
        <v>8326</v>
      </c>
      <c r="R1848" t="s">
        <v>8327</v>
      </c>
      <c r="S1848" s="9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82.726671078755786</v>
      </c>
      <c r="P1849">
        <f t="shared" si="113"/>
        <v>79.526315789473685</v>
      </c>
      <c r="Q1849" t="s">
        <v>8326</v>
      </c>
      <c r="R1849" t="s">
        <v>8327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93.13877677739832</v>
      </c>
      <c r="P1850">
        <f t="shared" si="113"/>
        <v>134.20833333333334</v>
      </c>
      <c r="Q1850" t="s">
        <v>8326</v>
      </c>
      <c r="R1850" t="s">
        <v>8327</v>
      </c>
      <c r="S1850" s="9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99.667774086378742</v>
      </c>
      <c r="P1851">
        <f t="shared" si="113"/>
        <v>37.625</v>
      </c>
      <c r="Q1851" t="s">
        <v>8326</v>
      </c>
      <c r="R1851" t="s">
        <v>8327</v>
      </c>
      <c r="S1851" s="9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98.500601948123006</v>
      </c>
      <c r="P1852">
        <f t="shared" si="113"/>
        <v>51.044692737430168</v>
      </c>
      <c r="Q1852" t="s">
        <v>8326</v>
      </c>
      <c r="R1852" t="s">
        <v>8327</v>
      </c>
      <c r="S1852" s="9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99.923136049192934</v>
      </c>
      <c r="P1853">
        <f t="shared" si="113"/>
        <v>50.03846153846154</v>
      </c>
      <c r="Q1853" t="s">
        <v>8326</v>
      </c>
      <c r="R1853" t="s">
        <v>8327</v>
      </c>
      <c r="S1853" s="9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85.494442861214026</v>
      </c>
      <c r="P1854">
        <f t="shared" si="113"/>
        <v>133.93129770992365</v>
      </c>
      <c r="Q1854" t="s">
        <v>8326</v>
      </c>
      <c r="R1854" t="s">
        <v>8327</v>
      </c>
      <c r="S1854" s="9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98.159509202453989</v>
      </c>
      <c r="P1855">
        <f t="shared" si="113"/>
        <v>58.214285714285715</v>
      </c>
      <c r="Q1855" t="s">
        <v>8326</v>
      </c>
      <c r="R1855" t="s">
        <v>8327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97.920495086023166</v>
      </c>
      <c r="P1856">
        <f t="shared" si="113"/>
        <v>88.037643678160919</v>
      </c>
      <c r="Q1856" t="s">
        <v>8326</v>
      </c>
      <c r="R1856" t="s">
        <v>8327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64.910208780904682</v>
      </c>
      <c r="P1857">
        <f t="shared" si="113"/>
        <v>70.576753926701571</v>
      </c>
      <c r="Q1857" t="s">
        <v>8326</v>
      </c>
      <c r="R1857" t="s">
        <v>8327</v>
      </c>
      <c r="S1857" s="9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98.76543209876543</v>
      </c>
      <c r="P1858">
        <f t="shared" si="113"/>
        <v>53.289473684210527</v>
      </c>
      <c r="Q1858" t="s">
        <v>8326</v>
      </c>
      <c r="R1858" t="s">
        <v>8327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(D1859/E1859)*100</f>
        <v>100</v>
      </c>
      <c r="P1859">
        <f t="shared" ref="P1859:P1922" si="117">AVERAGE(E1859/L1859)</f>
        <v>136.36363636363637</v>
      </c>
      <c r="Q1859" t="s">
        <v>8326</v>
      </c>
      <c r="R1859" t="s">
        <v>8327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91.955706730888593</v>
      </c>
      <c r="P1860">
        <f t="shared" si="117"/>
        <v>40.547315436241611</v>
      </c>
      <c r="Q1860" t="s">
        <v>8326</v>
      </c>
      <c r="R1860" t="s">
        <v>8327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75.853350189633375</v>
      </c>
      <c r="P1861">
        <f t="shared" si="117"/>
        <v>70.625</v>
      </c>
      <c r="Q1861" t="s">
        <v>8326</v>
      </c>
      <c r="R1861" t="s">
        <v>8327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74.925074925074924</v>
      </c>
      <c r="P1862">
        <f t="shared" si="117"/>
        <v>52.684210526315788</v>
      </c>
      <c r="Q1862" t="s">
        <v>8326</v>
      </c>
      <c r="R1862" t="s">
        <v>8327</v>
      </c>
      <c r="S1862" s="9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e">
        <f t="shared" si="116"/>
        <v>#DIV/0!</v>
      </c>
      <c r="P1863" t="e">
        <f t="shared" si="117"/>
        <v>#DIV/0!</v>
      </c>
      <c r="Q1863" t="s">
        <v>8334</v>
      </c>
      <c r="R1863" t="s">
        <v>8336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1237.1134020618558</v>
      </c>
      <c r="P1864">
        <f t="shared" si="117"/>
        <v>90.9375</v>
      </c>
      <c r="Q1864" t="s">
        <v>8334</v>
      </c>
      <c r="R1864" t="s">
        <v>8336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25000</v>
      </c>
      <c r="P1865">
        <f t="shared" si="117"/>
        <v>5</v>
      </c>
      <c r="Q1865" t="s">
        <v>8334</v>
      </c>
      <c r="R1865" t="s">
        <v>8336</v>
      </c>
      <c r="S1865" s="9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233.14203730272598</v>
      </c>
      <c r="P1866">
        <f t="shared" si="117"/>
        <v>58.083333333333336</v>
      </c>
      <c r="Q1866" t="s">
        <v>8334</v>
      </c>
      <c r="R1866" t="s">
        <v>8336</v>
      </c>
      <c r="S1866" s="9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2750000</v>
      </c>
      <c r="P1867">
        <f t="shared" si="117"/>
        <v>2</v>
      </c>
      <c r="Q1867" t="s">
        <v>8334</v>
      </c>
      <c r="R1867" t="s">
        <v>8336</v>
      </c>
      <c r="S1867" s="9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20000</v>
      </c>
      <c r="P1868">
        <f t="shared" si="117"/>
        <v>62.5</v>
      </c>
      <c r="Q1868" t="s">
        <v>8334</v>
      </c>
      <c r="R1868" t="s">
        <v>8336</v>
      </c>
      <c r="S1868" s="9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200000</v>
      </c>
      <c r="P1869">
        <f t="shared" si="117"/>
        <v>10</v>
      </c>
      <c r="Q1869" t="s">
        <v>8334</v>
      </c>
      <c r="R1869" t="s">
        <v>8336</v>
      </c>
      <c r="S1869" s="9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2054.2317173377155</v>
      </c>
      <c r="P1870">
        <f t="shared" si="117"/>
        <v>71.588235294117652</v>
      </c>
      <c r="Q1870" t="s">
        <v>8334</v>
      </c>
      <c r="R1870" t="s">
        <v>8336</v>
      </c>
      <c r="S1870" s="9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e">
        <f t="shared" si="116"/>
        <v>#DIV/0!</v>
      </c>
      <c r="P1871" t="e">
        <f t="shared" si="117"/>
        <v>#DIV/0!</v>
      </c>
      <c r="Q1871" t="s">
        <v>8334</v>
      </c>
      <c r="R1871" t="s">
        <v>8336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969.52908587257627</v>
      </c>
      <c r="P1872">
        <f t="shared" si="117"/>
        <v>32.81818181818182</v>
      </c>
      <c r="Q1872" t="s">
        <v>8334</v>
      </c>
      <c r="R1872" t="s">
        <v>8336</v>
      </c>
      <c r="S1872" s="9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139.30561508786968</v>
      </c>
      <c r="P1873">
        <f t="shared" si="117"/>
        <v>49.11578947368421</v>
      </c>
      <c r="Q1873" t="s">
        <v>8334</v>
      </c>
      <c r="R1873" t="s">
        <v>8336</v>
      </c>
      <c r="S1873" s="9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9433.9622641509432</v>
      </c>
      <c r="P1874">
        <f t="shared" si="117"/>
        <v>16.307692307692307</v>
      </c>
      <c r="Q1874" t="s">
        <v>8334</v>
      </c>
      <c r="R1874" t="s">
        <v>8336</v>
      </c>
      <c r="S1874" s="9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22222.222222222223</v>
      </c>
      <c r="P1875">
        <f t="shared" si="117"/>
        <v>18</v>
      </c>
      <c r="Q1875" t="s">
        <v>8334</v>
      </c>
      <c r="R1875" t="s">
        <v>8336</v>
      </c>
      <c r="S1875" s="9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615384.61538461538</v>
      </c>
      <c r="P1876">
        <f t="shared" si="117"/>
        <v>13</v>
      </c>
      <c r="Q1876" t="s">
        <v>8334</v>
      </c>
      <c r="R1876" t="s">
        <v>8336</v>
      </c>
      <c r="S1876" s="9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19607.843137254902</v>
      </c>
      <c r="P1877">
        <f t="shared" si="117"/>
        <v>17</v>
      </c>
      <c r="Q1877" t="s">
        <v>8334</v>
      </c>
      <c r="R1877" t="s">
        <v>8336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e">
        <f t="shared" si="116"/>
        <v>#DIV/0!</v>
      </c>
      <c r="P1878" t="e">
        <f t="shared" si="117"/>
        <v>#DIV/0!</v>
      </c>
      <c r="Q1878" t="s">
        <v>8334</v>
      </c>
      <c r="R1878" t="s">
        <v>8336</v>
      </c>
      <c r="S1878" s="9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e">
        <f t="shared" si="116"/>
        <v>#DIV/0!</v>
      </c>
      <c r="P1879" t="e">
        <f t="shared" si="117"/>
        <v>#DIV/0!</v>
      </c>
      <c r="Q1879" t="s">
        <v>8334</v>
      </c>
      <c r="R1879" t="s">
        <v>8336</v>
      </c>
      <c r="S1879" s="9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e">
        <f t="shared" si="116"/>
        <v>#DIV/0!</v>
      </c>
      <c r="P1880" t="e">
        <f t="shared" si="117"/>
        <v>#DIV/0!</v>
      </c>
      <c r="Q1880" t="s">
        <v>8334</v>
      </c>
      <c r="R1880" t="s">
        <v>8336</v>
      </c>
      <c r="S1880" s="9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83333.333333333343</v>
      </c>
      <c r="P1881">
        <f t="shared" si="117"/>
        <v>3</v>
      </c>
      <c r="Q1881" t="s">
        <v>8334</v>
      </c>
      <c r="R1881" t="s">
        <v>8336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498.00796812749002</v>
      </c>
      <c r="P1882">
        <f t="shared" si="117"/>
        <v>41.833333333333336</v>
      </c>
      <c r="Q1882" t="s">
        <v>8334</v>
      </c>
      <c r="R1882" t="s">
        <v>8336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57.909076958267825</v>
      </c>
      <c r="P1883">
        <f t="shared" si="117"/>
        <v>49.338428571428572</v>
      </c>
      <c r="Q1883" t="s">
        <v>8326</v>
      </c>
      <c r="R1883" t="s">
        <v>8330</v>
      </c>
      <c r="S1883" s="9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99.112426035502949</v>
      </c>
      <c r="P1884">
        <f t="shared" si="117"/>
        <v>41.728395061728392</v>
      </c>
      <c r="Q1884" t="s">
        <v>8326</v>
      </c>
      <c r="R1884" t="s">
        <v>8330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95.415472779369622</v>
      </c>
      <c r="P1885">
        <f t="shared" si="117"/>
        <v>32.71875</v>
      </c>
      <c r="Q1885" t="s">
        <v>8326</v>
      </c>
      <c r="R1885" t="s">
        <v>8330</v>
      </c>
      <c r="S1885" s="9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74.019245003700959</v>
      </c>
      <c r="P1886">
        <f t="shared" si="117"/>
        <v>51.96153846153846</v>
      </c>
      <c r="Q1886" t="s">
        <v>8326</v>
      </c>
      <c r="R1886" t="s">
        <v>8330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85.963923337091316</v>
      </c>
      <c r="P1887">
        <f t="shared" si="117"/>
        <v>50.685714285714283</v>
      </c>
      <c r="Q1887" t="s">
        <v>8326</v>
      </c>
      <c r="R1887" t="s">
        <v>8330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97.959183673469383</v>
      </c>
      <c r="P1888">
        <f t="shared" si="117"/>
        <v>42.241379310344826</v>
      </c>
      <c r="Q1888" t="s">
        <v>8326</v>
      </c>
      <c r="R1888" t="s">
        <v>8330</v>
      </c>
      <c r="S1888" s="9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89.955022488755617</v>
      </c>
      <c r="P1889">
        <f t="shared" si="117"/>
        <v>416.875</v>
      </c>
      <c r="Q1889" t="s">
        <v>8326</v>
      </c>
      <c r="R1889" t="s">
        <v>8330</v>
      </c>
      <c r="S1889" s="9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60.211946050096344</v>
      </c>
      <c r="P1890">
        <f t="shared" si="117"/>
        <v>46.651685393258425</v>
      </c>
      <c r="Q1890" t="s">
        <v>8326</v>
      </c>
      <c r="R1890" t="s">
        <v>8330</v>
      </c>
      <c r="S1890" s="9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93.808630393996253</v>
      </c>
      <c r="P1891">
        <f t="shared" si="117"/>
        <v>48.454545454545453</v>
      </c>
      <c r="Q1891" t="s">
        <v>8326</v>
      </c>
      <c r="R1891" t="s">
        <v>8330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69.163746899879129</v>
      </c>
      <c r="P1892">
        <f t="shared" si="117"/>
        <v>70.5289837398374</v>
      </c>
      <c r="Q1892" t="s">
        <v>8326</v>
      </c>
      <c r="R1892" t="s">
        <v>8330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94.741828517290386</v>
      </c>
      <c r="P1893">
        <f t="shared" si="117"/>
        <v>87.958333333333329</v>
      </c>
      <c r="Q1893" t="s">
        <v>8326</v>
      </c>
      <c r="R1893" t="s">
        <v>8330</v>
      </c>
      <c r="S1893" s="9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73.206442166910691</v>
      </c>
      <c r="P1894">
        <f t="shared" si="117"/>
        <v>26.26923076923077</v>
      </c>
      <c r="Q1894" t="s">
        <v>8326</v>
      </c>
      <c r="R1894" t="s">
        <v>8330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96.15384615384616</v>
      </c>
      <c r="P1895">
        <f t="shared" si="117"/>
        <v>57.777777777777779</v>
      </c>
      <c r="Q1895" t="s">
        <v>8326</v>
      </c>
      <c r="R1895" t="s">
        <v>8330</v>
      </c>
      <c r="S1895" s="9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87.336244541484717</v>
      </c>
      <c r="P1896">
        <f t="shared" si="117"/>
        <v>57.25</v>
      </c>
      <c r="Q1896" t="s">
        <v>8326</v>
      </c>
      <c r="R1896" t="s">
        <v>8330</v>
      </c>
      <c r="S1896" s="9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98.309492847854358</v>
      </c>
      <c r="P1897">
        <f t="shared" si="117"/>
        <v>196.34042553191489</v>
      </c>
      <c r="Q1897" t="s">
        <v>8326</v>
      </c>
      <c r="R1897" t="s">
        <v>8330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80.679785330948121</v>
      </c>
      <c r="P1898">
        <f t="shared" si="117"/>
        <v>43</v>
      </c>
      <c r="Q1898" t="s">
        <v>8326</v>
      </c>
      <c r="R1898" t="s">
        <v>8330</v>
      </c>
      <c r="S1898" s="9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97.602213341530899</v>
      </c>
      <c r="P1899">
        <f t="shared" si="117"/>
        <v>35.551912568306008</v>
      </c>
      <c r="Q1899" t="s">
        <v>8326</v>
      </c>
      <c r="R1899" t="s">
        <v>8330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69.20415224913495</v>
      </c>
      <c r="P1900">
        <f t="shared" si="117"/>
        <v>68.80952380952381</v>
      </c>
      <c r="Q1900" t="s">
        <v>8326</v>
      </c>
      <c r="R1900" t="s">
        <v>8330</v>
      </c>
      <c r="S1900" s="9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75</v>
      </c>
      <c r="P1901">
        <f t="shared" si="117"/>
        <v>28.571428571428573</v>
      </c>
      <c r="Q1901" t="s">
        <v>8326</v>
      </c>
      <c r="R1901" t="s">
        <v>8330</v>
      </c>
      <c r="S1901" s="9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91.437433022080299</v>
      </c>
      <c r="P1902">
        <f t="shared" si="117"/>
        <v>50.631666666666668</v>
      </c>
      <c r="Q1902" t="s">
        <v>8326</v>
      </c>
      <c r="R1902" t="s">
        <v>8330</v>
      </c>
      <c r="S1902" s="9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3707.8651685393261</v>
      </c>
      <c r="P1903">
        <f t="shared" si="117"/>
        <v>106.8</v>
      </c>
      <c r="Q1903" t="s">
        <v>8320</v>
      </c>
      <c r="R1903" t="s">
        <v>8349</v>
      </c>
      <c r="S1903" s="9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8333.3333333333321</v>
      </c>
      <c r="P1904">
        <f t="shared" si="117"/>
        <v>4</v>
      </c>
      <c r="Q1904" t="s">
        <v>8320</v>
      </c>
      <c r="R1904" t="s">
        <v>8349</v>
      </c>
      <c r="S1904" s="9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214.59227467811158</v>
      </c>
      <c r="P1905">
        <f t="shared" si="117"/>
        <v>34.097560975609753</v>
      </c>
      <c r="Q1905" t="s">
        <v>8320</v>
      </c>
      <c r="R1905" t="s">
        <v>8349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100000</v>
      </c>
      <c r="P1906">
        <f t="shared" si="117"/>
        <v>25</v>
      </c>
      <c r="Q1906" t="s">
        <v>8320</v>
      </c>
      <c r="R1906" t="s">
        <v>8349</v>
      </c>
      <c r="S1906" s="9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59523.809523809519</v>
      </c>
      <c r="P1907">
        <f t="shared" si="117"/>
        <v>10.5</v>
      </c>
      <c r="Q1907" t="s">
        <v>8320</v>
      </c>
      <c r="R1907" t="s">
        <v>8349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233.86342376052386</v>
      </c>
      <c r="P1908">
        <f t="shared" si="117"/>
        <v>215.95959595959596</v>
      </c>
      <c r="Q1908" t="s">
        <v>8320</v>
      </c>
      <c r="R1908" t="s">
        <v>8349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35294.117647058825</v>
      </c>
      <c r="P1909">
        <f t="shared" si="117"/>
        <v>21.25</v>
      </c>
      <c r="Q1909" t="s">
        <v>8320</v>
      </c>
      <c r="R1909" t="s">
        <v>8349</v>
      </c>
      <c r="S1909" s="9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5773.6720554272515</v>
      </c>
      <c r="P1910">
        <f t="shared" si="117"/>
        <v>108.25</v>
      </c>
      <c r="Q1910" t="s">
        <v>8320</v>
      </c>
      <c r="R1910" t="s">
        <v>8349</v>
      </c>
      <c r="S1910" s="9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708.64547479246812</v>
      </c>
      <c r="P1911">
        <f t="shared" si="117"/>
        <v>129.97368421052633</v>
      </c>
      <c r="Q1911" t="s">
        <v>8320</v>
      </c>
      <c r="R1911" t="s">
        <v>8349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253.83742459535327</v>
      </c>
      <c r="P1912">
        <f t="shared" si="117"/>
        <v>117.49473684210527</v>
      </c>
      <c r="Q1912" t="s">
        <v>8320</v>
      </c>
      <c r="R1912" t="s">
        <v>8349</v>
      </c>
      <c r="S1912" s="9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425000</v>
      </c>
      <c r="P1913">
        <f t="shared" si="117"/>
        <v>10</v>
      </c>
      <c r="Q1913" t="s">
        <v>8320</v>
      </c>
      <c r="R1913" t="s">
        <v>8349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168.63406408094434</v>
      </c>
      <c r="P1914">
        <f t="shared" si="117"/>
        <v>70.595238095238102</v>
      </c>
      <c r="Q1914" t="s">
        <v>8320</v>
      </c>
      <c r="R1914" t="s">
        <v>8349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7535.3218210361065</v>
      </c>
      <c r="P1915">
        <f t="shared" si="117"/>
        <v>24.5</v>
      </c>
      <c r="Q1915" t="s">
        <v>8320</v>
      </c>
      <c r="R1915" t="s">
        <v>8349</v>
      </c>
      <c r="S1915" s="9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1110</v>
      </c>
      <c r="P1916">
        <f t="shared" si="117"/>
        <v>30</v>
      </c>
      <c r="Q1916" t="s">
        <v>8320</v>
      </c>
      <c r="R1916" t="s">
        <v>8349</v>
      </c>
      <c r="S1916" s="9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6250</v>
      </c>
      <c r="P1917">
        <f t="shared" si="117"/>
        <v>2</v>
      </c>
      <c r="Q1917" t="s">
        <v>8320</v>
      </c>
      <c r="R1917" t="s">
        <v>8349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19607.843137254902</v>
      </c>
      <c r="P1918">
        <f t="shared" si="117"/>
        <v>17</v>
      </c>
      <c r="Q1918" t="s">
        <v>8320</v>
      </c>
      <c r="R1918" t="s">
        <v>8349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190.2207047920985</v>
      </c>
      <c r="P1919">
        <f t="shared" si="117"/>
        <v>2928.9285714285716</v>
      </c>
      <c r="Q1919" t="s">
        <v>8320</v>
      </c>
      <c r="R1919" t="s">
        <v>8349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9615.3846153846152</v>
      </c>
      <c r="P1920">
        <f t="shared" si="117"/>
        <v>28.888888888888889</v>
      </c>
      <c r="Q1920" t="s">
        <v>8320</v>
      </c>
      <c r="R1920" t="s">
        <v>8349</v>
      </c>
      <c r="S1920" s="9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210.9704641350211</v>
      </c>
      <c r="P1921">
        <f t="shared" si="117"/>
        <v>29.625</v>
      </c>
      <c r="Q1921" t="s">
        <v>8320</v>
      </c>
      <c r="R1921" t="s">
        <v>8349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232.39600278875204</v>
      </c>
      <c r="P1922">
        <f t="shared" si="117"/>
        <v>40.980952380952381</v>
      </c>
      <c r="Q1922" t="s">
        <v>8320</v>
      </c>
      <c r="R1922" t="s">
        <v>8349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(D1923/E1923)*100</f>
        <v>73.099415204678365</v>
      </c>
      <c r="P1923">
        <f t="shared" ref="P1923:P1986" si="121">AVERAGE(E1923/L1923)</f>
        <v>54</v>
      </c>
      <c r="Q1923" t="s">
        <v>8326</v>
      </c>
      <c r="R1923" t="s">
        <v>8330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86.542622241453913</v>
      </c>
      <c r="P1924">
        <f t="shared" si="121"/>
        <v>36.109375</v>
      </c>
      <c r="Q1924" t="s">
        <v>8326</v>
      </c>
      <c r="R1924" t="s">
        <v>8330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41.528239202657808</v>
      </c>
      <c r="P1925">
        <f t="shared" si="121"/>
        <v>23.153846153846153</v>
      </c>
      <c r="Q1925" t="s">
        <v>8326</v>
      </c>
      <c r="R1925" t="s">
        <v>8330</v>
      </c>
      <c r="S1925" s="9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87.412587412587413</v>
      </c>
      <c r="P1926">
        <f t="shared" si="121"/>
        <v>104</v>
      </c>
      <c r="Q1926" t="s">
        <v>8326</v>
      </c>
      <c r="R1926" t="s">
        <v>8330</v>
      </c>
      <c r="S1926" s="9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90.634441087613297</v>
      </c>
      <c r="P1927">
        <f t="shared" si="121"/>
        <v>31.826923076923077</v>
      </c>
      <c r="Q1927" t="s">
        <v>8326</v>
      </c>
      <c r="R1927" t="s">
        <v>8330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51.182486035711726</v>
      </c>
      <c r="P1928">
        <f t="shared" si="121"/>
        <v>27.3896261682243</v>
      </c>
      <c r="Q1928" t="s">
        <v>8326</v>
      </c>
      <c r="R1928" t="s">
        <v>8330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96.774193548387103</v>
      </c>
      <c r="P1929">
        <f t="shared" si="121"/>
        <v>56.363636363636367</v>
      </c>
      <c r="Q1929" t="s">
        <v>8326</v>
      </c>
      <c r="R1929" t="s">
        <v>8330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96.958174904942965</v>
      </c>
      <c r="P1930">
        <f t="shared" si="121"/>
        <v>77.352941176470594</v>
      </c>
      <c r="Q1930" t="s">
        <v>8326</v>
      </c>
      <c r="R1930" t="s">
        <v>8330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99.688473520249218</v>
      </c>
      <c r="P1931">
        <f t="shared" si="121"/>
        <v>42.8</v>
      </c>
      <c r="Q1931" t="s">
        <v>8326</v>
      </c>
      <c r="R1931" t="s">
        <v>8330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78.740157480314963</v>
      </c>
      <c r="P1932">
        <f t="shared" si="121"/>
        <v>48.846153846153847</v>
      </c>
      <c r="Q1932" t="s">
        <v>8326</v>
      </c>
      <c r="R1932" t="s">
        <v>8330</v>
      </c>
      <c r="S1932" s="9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82.918052089120323</v>
      </c>
      <c r="P1933">
        <f t="shared" si="121"/>
        <v>48.240400000000001</v>
      </c>
      <c r="Q1933" t="s">
        <v>8326</v>
      </c>
      <c r="R1933" t="s">
        <v>8330</v>
      </c>
      <c r="S1933" s="9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93.466263129784593</v>
      </c>
      <c r="P1934">
        <f t="shared" si="121"/>
        <v>70.212500000000006</v>
      </c>
      <c r="Q1934" t="s">
        <v>8326</v>
      </c>
      <c r="R1934" t="s">
        <v>8330</v>
      </c>
      <c r="S1934" s="9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57.993427411560027</v>
      </c>
      <c r="P1935">
        <f t="shared" si="121"/>
        <v>94.054545454545448</v>
      </c>
      <c r="Q1935" t="s">
        <v>8326</v>
      </c>
      <c r="R1935" t="s">
        <v>8330</v>
      </c>
      <c r="S1935" s="9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80.893059375505587</v>
      </c>
      <c r="P1936">
        <f t="shared" si="121"/>
        <v>80.272727272727266</v>
      </c>
      <c r="Q1936" t="s">
        <v>8326</v>
      </c>
      <c r="R1936" t="s">
        <v>8330</v>
      </c>
      <c r="S1936" s="9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92.250922509225092</v>
      </c>
      <c r="P1937">
        <f t="shared" si="121"/>
        <v>54.2</v>
      </c>
      <c r="Q1937" t="s">
        <v>8326</v>
      </c>
      <c r="R1937" t="s">
        <v>8330</v>
      </c>
      <c r="S1937" s="9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85.822078244560885</v>
      </c>
      <c r="P1938">
        <f t="shared" si="121"/>
        <v>60.26903448275862</v>
      </c>
      <c r="Q1938" t="s">
        <v>8326</v>
      </c>
      <c r="R1938" t="s">
        <v>8330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53.405965446340353</v>
      </c>
      <c r="P1939">
        <f t="shared" si="121"/>
        <v>38.740344827586206</v>
      </c>
      <c r="Q1939" t="s">
        <v>8326</v>
      </c>
      <c r="R1939" t="s">
        <v>8330</v>
      </c>
      <c r="S1939" s="9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86.25646923519264</v>
      </c>
      <c r="P1940">
        <f t="shared" si="121"/>
        <v>152.54385964912279</v>
      </c>
      <c r="Q1940" t="s">
        <v>8326</v>
      </c>
      <c r="R1940" t="s">
        <v>8330</v>
      </c>
      <c r="S1940" s="9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90.334236675700083</v>
      </c>
      <c r="P1941">
        <f t="shared" si="121"/>
        <v>115.3125</v>
      </c>
      <c r="Q1941" t="s">
        <v>8326</v>
      </c>
      <c r="R1941" t="s">
        <v>8330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58.505850585058504</v>
      </c>
      <c r="P1942">
        <f t="shared" si="121"/>
        <v>35.838709677419352</v>
      </c>
      <c r="Q1942" t="s">
        <v>8326</v>
      </c>
      <c r="R1942" t="s">
        <v>8330</v>
      </c>
      <c r="S1942" s="9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79.29059906236013</v>
      </c>
      <c r="P1943">
        <f t="shared" si="121"/>
        <v>64.570118779438872</v>
      </c>
      <c r="Q1943" t="s">
        <v>8320</v>
      </c>
      <c r="R1943" t="s">
        <v>8350</v>
      </c>
      <c r="S1943" s="9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72.233284615995814</v>
      </c>
      <c r="P1944">
        <f t="shared" si="121"/>
        <v>87.436000000000007</v>
      </c>
      <c r="Q1944" t="s">
        <v>8320</v>
      </c>
      <c r="R1944" t="s">
        <v>8350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5.8642427796510779</v>
      </c>
      <c r="P1945">
        <f t="shared" si="121"/>
        <v>68.815577078288939</v>
      </c>
      <c r="Q1945" t="s">
        <v>8320</v>
      </c>
      <c r="R1945" t="s">
        <v>8350</v>
      </c>
      <c r="S1945" s="9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12.689461592489362</v>
      </c>
      <c r="P1946">
        <f t="shared" si="121"/>
        <v>176.200223588597</v>
      </c>
      <c r="Q1946" t="s">
        <v>8320</v>
      </c>
      <c r="R1946" t="s">
        <v>8350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28.734145934980376</v>
      </c>
      <c r="P1947">
        <f t="shared" si="121"/>
        <v>511.79117647058825</v>
      </c>
      <c r="Q1947" t="s">
        <v>8320</v>
      </c>
      <c r="R1947" t="s">
        <v>8350</v>
      </c>
      <c r="S1947" s="9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66.779449737334161</v>
      </c>
      <c r="P1948">
        <f t="shared" si="121"/>
        <v>160.44285714285715</v>
      </c>
      <c r="Q1948" t="s">
        <v>8320</v>
      </c>
      <c r="R1948" t="s">
        <v>8350</v>
      </c>
      <c r="S1948" s="9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99.370241097047455</v>
      </c>
      <c r="P1949">
        <f t="shared" si="121"/>
        <v>35.003043478260871</v>
      </c>
      <c r="Q1949" t="s">
        <v>8320</v>
      </c>
      <c r="R1949" t="s">
        <v>8350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12.496703994321498</v>
      </c>
      <c r="P1950">
        <f t="shared" si="121"/>
        <v>188.50671378091872</v>
      </c>
      <c r="Q1950" t="s">
        <v>8320</v>
      </c>
      <c r="R1950" t="s">
        <v>8350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94.337308707522254</v>
      </c>
      <c r="P1951">
        <f t="shared" si="121"/>
        <v>56.204984093319197</v>
      </c>
      <c r="Q1951" t="s">
        <v>8320</v>
      </c>
      <c r="R1951" t="s">
        <v>8350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49.870668732420583</v>
      </c>
      <c r="P1952">
        <f t="shared" si="121"/>
        <v>51.3054157782516</v>
      </c>
      <c r="Q1952" t="s">
        <v>8320</v>
      </c>
      <c r="R1952" t="s">
        <v>8350</v>
      </c>
      <c r="S1952" s="9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47.071228182485733</v>
      </c>
      <c r="P1953">
        <f t="shared" si="121"/>
        <v>127.36450839328538</v>
      </c>
      <c r="Q1953" t="s">
        <v>8320</v>
      </c>
      <c r="R1953" t="s">
        <v>8350</v>
      </c>
      <c r="S1953" s="9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50.384846656598334</v>
      </c>
      <c r="P1954">
        <f t="shared" si="121"/>
        <v>101.85532258064516</v>
      </c>
      <c r="Q1954" t="s">
        <v>8320</v>
      </c>
      <c r="R1954" t="s">
        <v>8350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44.258232031157796</v>
      </c>
      <c r="P1955">
        <f t="shared" si="121"/>
        <v>230.55782312925169</v>
      </c>
      <c r="Q1955" t="s">
        <v>8320</v>
      </c>
      <c r="R1955" t="s">
        <v>8350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14.307215987455432</v>
      </c>
      <c r="P1956">
        <f t="shared" si="121"/>
        <v>842.10602409638557</v>
      </c>
      <c r="Q1956" t="s">
        <v>8320</v>
      </c>
      <c r="R1956" t="s">
        <v>8350</v>
      </c>
      <c r="S1956" s="9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25.088104045385101</v>
      </c>
      <c r="P1957">
        <f t="shared" si="121"/>
        <v>577.27593103448271</v>
      </c>
      <c r="Q1957" t="s">
        <v>8320</v>
      </c>
      <c r="R1957" t="s">
        <v>8350</v>
      </c>
      <c r="S1957" s="9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34.0097494615123</v>
      </c>
      <c r="P1958">
        <f t="shared" si="121"/>
        <v>483.34246575342468</v>
      </c>
      <c r="Q1958" t="s">
        <v>8320</v>
      </c>
      <c r="R1958" t="s">
        <v>8350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59.699817378258636</v>
      </c>
      <c r="P1959">
        <f t="shared" si="121"/>
        <v>76.138500000000008</v>
      </c>
      <c r="Q1959" t="s">
        <v>8320</v>
      </c>
      <c r="R1959" t="s">
        <v>8350</v>
      </c>
      <c r="S1959" s="9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6.9658658640927724</v>
      </c>
      <c r="P1960">
        <f t="shared" si="121"/>
        <v>74.107684365781708</v>
      </c>
      <c r="Q1960" t="s">
        <v>8320</v>
      </c>
      <c r="R1960" t="s">
        <v>8350</v>
      </c>
      <c r="S1960" s="9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63.80220296246388</v>
      </c>
      <c r="P1961">
        <f t="shared" si="121"/>
        <v>36.965660377358489</v>
      </c>
      <c r="Q1961" t="s">
        <v>8320</v>
      </c>
      <c r="R1961" t="s">
        <v>8350</v>
      </c>
      <c r="S1961" s="9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84.815586681529581</v>
      </c>
      <c r="P1962">
        <f t="shared" si="121"/>
        <v>2500.969696969697</v>
      </c>
      <c r="Q1962" t="s">
        <v>8320</v>
      </c>
      <c r="R1962" t="s">
        <v>8350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9.0466528650930567</v>
      </c>
      <c r="P1963">
        <f t="shared" si="121"/>
        <v>67.690214329454989</v>
      </c>
      <c r="Q1963" t="s">
        <v>8320</v>
      </c>
      <c r="R1963" t="s">
        <v>8350</v>
      </c>
      <c r="S1963" s="9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51.833614098743027</v>
      </c>
      <c r="P1964">
        <f t="shared" si="121"/>
        <v>63.04738562091503</v>
      </c>
      <c r="Q1964" t="s">
        <v>8320</v>
      </c>
      <c r="R1964" t="s">
        <v>8350</v>
      </c>
      <c r="S1964" s="9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78.812012609922022</v>
      </c>
      <c r="P1965">
        <f t="shared" si="121"/>
        <v>117.6</v>
      </c>
      <c r="Q1965" t="s">
        <v>8320</v>
      </c>
      <c r="R1965" t="s">
        <v>8350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38.52414185314597</v>
      </c>
      <c r="P1966">
        <f t="shared" si="121"/>
        <v>180.75185011709601</v>
      </c>
      <c r="Q1966" t="s">
        <v>8320</v>
      </c>
      <c r="R1966" t="s">
        <v>8350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38.127192313558027</v>
      </c>
      <c r="P1967">
        <f t="shared" si="121"/>
        <v>127.32038834951456</v>
      </c>
      <c r="Q1967" t="s">
        <v>8320</v>
      </c>
      <c r="R1967" t="s">
        <v>8350</v>
      </c>
      <c r="S1967" s="9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48.36921030831067</v>
      </c>
      <c r="P1968">
        <f t="shared" si="121"/>
        <v>136.6444745538665</v>
      </c>
      <c r="Q1968" t="s">
        <v>8320</v>
      </c>
      <c r="R1968" t="s">
        <v>8350</v>
      </c>
      <c r="S1968" s="9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27.017534379812496</v>
      </c>
      <c r="P1969">
        <f t="shared" si="121"/>
        <v>182.78024691358024</v>
      </c>
      <c r="Q1969" t="s">
        <v>8320</v>
      </c>
      <c r="R1969" t="s">
        <v>8350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35.091905701031003</v>
      </c>
      <c r="P1970">
        <f t="shared" si="121"/>
        <v>279.37843137254902</v>
      </c>
      <c r="Q1970" t="s">
        <v>8320</v>
      </c>
      <c r="R1970" t="s">
        <v>8350</v>
      </c>
      <c r="S1970" s="9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17.268771154244664</v>
      </c>
      <c r="P1971">
        <f t="shared" si="121"/>
        <v>61.375728669846318</v>
      </c>
      <c r="Q1971" t="s">
        <v>8320</v>
      </c>
      <c r="R1971" t="s">
        <v>8350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8.835483300936561</v>
      </c>
      <c r="P1972">
        <f t="shared" si="121"/>
        <v>80.727532097004286</v>
      </c>
      <c r="Q1972" t="s">
        <v>8320</v>
      </c>
      <c r="R1972" t="s">
        <v>8350</v>
      </c>
      <c r="S1972" s="9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38.018806896273198</v>
      </c>
      <c r="P1973">
        <f t="shared" si="121"/>
        <v>272.35590732591254</v>
      </c>
      <c r="Q1973" t="s">
        <v>8320</v>
      </c>
      <c r="R1973" t="s">
        <v>8350</v>
      </c>
      <c r="S1973" s="9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14.826236508124776</v>
      </c>
      <c r="P1974">
        <f t="shared" si="121"/>
        <v>70.848739495798313</v>
      </c>
      <c r="Q1974" t="s">
        <v>8320</v>
      </c>
      <c r="R1974" t="s">
        <v>8350</v>
      </c>
      <c r="S1974" s="9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38.936138067230949</v>
      </c>
      <c r="P1975">
        <f t="shared" si="121"/>
        <v>247.94003412969283</v>
      </c>
      <c r="Q1975" t="s">
        <v>8320</v>
      </c>
      <c r="R1975" t="s">
        <v>8350</v>
      </c>
      <c r="S1975" s="9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26.631442145855083</v>
      </c>
      <c r="P1976">
        <f t="shared" si="121"/>
        <v>186.81393034825871</v>
      </c>
      <c r="Q1976" t="s">
        <v>8320</v>
      </c>
      <c r="R1976" t="s">
        <v>8350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47.913745675035806</v>
      </c>
      <c r="P1977">
        <f t="shared" si="121"/>
        <v>131.98948616600788</v>
      </c>
      <c r="Q1977" t="s">
        <v>8320</v>
      </c>
      <c r="R1977" t="s">
        <v>8350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28.851702250432776</v>
      </c>
      <c r="P1978">
        <f t="shared" si="121"/>
        <v>29.310782241014799</v>
      </c>
      <c r="Q1978" t="s">
        <v>8320</v>
      </c>
      <c r="R1978" t="s">
        <v>8350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24.855218353093232</v>
      </c>
      <c r="P1979">
        <f t="shared" si="121"/>
        <v>245.02436053593178</v>
      </c>
      <c r="Q1979" t="s">
        <v>8320</v>
      </c>
      <c r="R1979" t="s">
        <v>8350</v>
      </c>
      <c r="S1979" s="9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9.7385668105708714</v>
      </c>
      <c r="P1980">
        <f t="shared" si="121"/>
        <v>1323.2540463917526</v>
      </c>
      <c r="Q1980" t="s">
        <v>8320</v>
      </c>
      <c r="R1980" t="s">
        <v>8350</v>
      </c>
      <c r="S1980" s="9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87.031327056721054</v>
      </c>
      <c r="P1981">
        <f t="shared" si="121"/>
        <v>282.65966789667897</v>
      </c>
      <c r="Q1981" t="s">
        <v>8320</v>
      </c>
      <c r="R1981" t="s">
        <v>8350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28.182984906151503</v>
      </c>
      <c r="P1982">
        <f t="shared" si="121"/>
        <v>91.214401028277635</v>
      </c>
      <c r="Q1982" t="s">
        <v>8320</v>
      </c>
      <c r="R1982" t="s">
        <v>8350</v>
      </c>
      <c r="S1982" s="9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1968.5039370078741</v>
      </c>
      <c r="P1983">
        <f t="shared" si="121"/>
        <v>31.75</v>
      </c>
      <c r="Q1983" t="s">
        <v>8339</v>
      </c>
      <c r="R1983" t="s">
        <v>8351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e">
        <f t="shared" si="120"/>
        <v>#DIV/0!</v>
      </c>
      <c r="P1984" t="e">
        <f t="shared" si="121"/>
        <v>#DIV/0!</v>
      </c>
      <c r="Q1984" t="s">
        <v>8339</v>
      </c>
      <c r="R1984" t="s">
        <v>8351</v>
      </c>
      <c r="S1984" s="9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2325.5813953488368</v>
      </c>
      <c r="P1985">
        <f t="shared" si="121"/>
        <v>88.6875</v>
      </c>
      <c r="Q1985" t="s">
        <v>8339</v>
      </c>
      <c r="R1985" t="s">
        <v>8351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472.88776796973514</v>
      </c>
      <c r="P1986">
        <f t="shared" si="121"/>
        <v>453.14285714285717</v>
      </c>
      <c r="Q1986" t="s">
        <v>8339</v>
      </c>
      <c r="R1986" t="s">
        <v>8351</v>
      </c>
      <c r="S1986" s="9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(D1987/E1987)*100</f>
        <v>3137.2549019607841</v>
      </c>
      <c r="P1987">
        <f t="shared" ref="P1987:P2050" si="125">AVERAGE(E1987/L1987)</f>
        <v>12.75</v>
      </c>
      <c r="Q1987" t="s">
        <v>8339</v>
      </c>
      <c r="R1987" t="s">
        <v>8351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200000</v>
      </c>
      <c r="P1988">
        <f t="shared" si="125"/>
        <v>1</v>
      </c>
      <c r="Q1988" t="s">
        <v>8339</v>
      </c>
      <c r="R1988" t="s">
        <v>8351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235.44520547945206</v>
      </c>
      <c r="P1989">
        <f t="shared" si="125"/>
        <v>83.428571428571431</v>
      </c>
      <c r="Q1989" t="s">
        <v>8339</v>
      </c>
      <c r="R1989" t="s">
        <v>8351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24000</v>
      </c>
      <c r="P1990">
        <f t="shared" si="125"/>
        <v>25</v>
      </c>
      <c r="Q1990" t="s">
        <v>8339</v>
      </c>
      <c r="R1990" t="s">
        <v>8351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10000</v>
      </c>
      <c r="P1991">
        <f t="shared" si="125"/>
        <v>50</v>
      </c>
      <c r="Q1991" t="s">
        <v>8339</v>
      </c>
      <c r="R1991" t="s">
        <v>8351</v>
      </c>
      <c r="S1991" s="9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589.39096267190564</v>
      </c>
      <c r="P1992">
        <f t="shared" si="125"/>
        <v>101.8</v>
      </c>
      <c r="Q1992" t="s">
        <v>8339</v>
      </c>
      <c r="R1992" t="s">
        <v>8351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1428.5714285714287</v>
      </c>
      <c r="P1993">
        <f t="shared" si="125"/>
        <v>46.666666666666664</v>
      </c>
      <c r="Q1993" t="s">
        <v>8339</v>
      </c>
      <c r="R1993" t="s">
        <v>8351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75000</v>
      </c>
      <c r="P1994">
        <f t="shared" si="125"/>
        <v>1</v>
      </c>
      <c r="Q1994" t="s">
        <v>8339</v>
      </c>
      <c r="R1994" t="s">
        <v>8351</v>
      </c>
      <c r="S1994" s="9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e">
        <f t="shared" si="124"/>
        <v>#DIV/0!</v>
      </c>
      <c r="P1995" t="e">
        <f t="shared" si="125"/>
        <v>#DIV/0!</v>
      </c>
      <c r="Q1995" t="s">
        <v>8339</v>
      </c>
      <c r="R1995" t="s">
        <v>8351</v>
      </c>
      <c r="S1995" s="9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e">
        <f t="shared" si="124"/>
        <v>#DIV/0!</v>
      </c>
      <c r="P1996" t="e">
        <f t="shared" si="125"/>
        <v>#DIV/0!</v>
      </c>
      <c r="Q1996" t="s">
        <v>8339</v>
      </c>
      <c r="R1996" t="s">
        <v>8351</v>
      </c>
      <c r="S1996" s="9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1282.0512820512822</v>
      </c>
      <c r="P1997">
        <f t="shared" si="125"/>
        <v>26</v>
      </c>
      <c r="Q1997" t="s">
        <v>8339</v>
      </c>
      <c r="R1997" t="s">
        <v>8351</v>
      </c>
      <c r="S1997" s="9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e">
        <f t="shared" si="124"/>
        <v>#DIV/0!</v>
      </c>
      <c r="P1998" t="e">
        <f t="shared" si="125"/>
        <v>#DIV/0!</v>
      </c>
      <c r="Q1998" t="s">
        <v>8339</v>
      </c>
      <c r="R1998" t="s">
        <v>8351</v>
      </c>
      <c r="S1998" s="9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e">
        <f t="shared" si="124"/>
        <v>#DIV/0!</v>
      </c>
      <c r="P1999" t="e">
        <f t="shared" si="125"/>
        <v>#DIV/0!</v>
      </c>
      <c r="Q1999" t="s">
        <v>8339</v>
      </c>
      <c r="R1999" t="s">
        <v>8351</v>
      </c>
      <c r="S1999" s="9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381.67938931297709</v>
      </c>
      <c r="P2000">
        <f t="shared" si="125"/>
        <v>218.33333333333334</v>
      </c>
      <c r="Q2000" t="s">
        <v>8339</v>
      </c>
      <c r="R2000" t="s">
        <v>8351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13135.593220338984</v>
      </c>
      <c r="P2001">
        <f t="shared" si="125"/>
        <v>33.714285714285715</v>
      </c>
      <c r="Q2001" t="s">
        <v>8339</v>
      </c>
      <c r="R2001" t="s">
        <v>8351</v>
      </c>
      <c r="S2001" s="9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800</v>
      </c>
      <c r="P2002">
        <f t="shared" si="125"/>
        <v>25</v>
      </c>
      <c r="Q2002" t="s">
        <v>8339</v>
      </c>
      <c r="R2002" t="s">
        <v>8351</v>
      </c>
      <c r="S2002" s="9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26.169167011623866</v>
      </c>
      <c r="P2003">
        <f t="shared" si="125"/>
        <v>128.38790470372632</v>
      </c>
      <c r="Q2003" t="s">
        <v>8320</v>
      </c>
      <c r="R2003" t="s">
        <v>8350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46.126691016024317</v>
      </c>
      <c r="P2004">
        <f t="shared" si="125"/>
        <v>78.834261818181815</v>
      </c>
      <c r="Q2004" t="s">
        <v>8320</v>
      </c>
      <c r="R2004" t="s">
        <v>8350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32.051282051282051</v>
      </c>
      <c r="P2005">
        <f t="shared" si="125"/>
        <v>91.764705882352942</v>
      </c>
      <c r="Q2005" t="s">
        <v>8320</v>
      </c>
      <c r="R2005" t="s">
        <v>8350</v>
      </c>
      <c r="S2005" s="9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42.658388891619026</v>
      </c>
      <c r="P2006">
        <f t="shared" si="125"/>
        <v>331.10237288135596</v>
      </c>
      <c r="Q2006" t="s">
        <v>8320</v>
      </c>
      <c r="R2006" t="s">
        <v>8350</v>
      </c>
      <c r="S2006" s="9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80.853750926786134</v>
      </c>
      <c r="P2007">
        <f t="shared" si="125"/>
        <v>194.26193717277485</v>
      </c>
      <c r="Q2007" t="s">
        <v>8320</v>
      </c>
      <c r="R2007" t="s">
        <v>8350</v>
      </c>
      <c r="S2007" s="9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40.348612007746929</v>
      </c>
      <c r="P2008">
        <f t="shared" si="125"/>
        <v>408.97689768976898</v>
      </c>
      <c r="Q2008" t="s">
        <v>8320</v>
      </c>
      <c r="R2008" t="s">
        <v>8350</v>
      </c>
      <c r="S2008" s="9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86.423551454854064</v>
      </c>
      <c r="P2009">
        <f t="shared" si="125"/>
        <v>84.459270072992695</v>
      </c>
      <c r="Q2009" t="s">
        <v>8320</v>
      </c>
      <c r="R2009" t="s">
        <v>8350</v>
      </c>
      <c r="S2009" s="9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85.415443175638927</v>
      </c>
      <c r="P2010">
        <f t="shared" si="125"/>
        <v>44.853658536585364</v>
      </c>
      <c r="Q2010" t="s">
        <v>8320</v>
      </c>
      <c r="R2010" t="s">
        <v>8350</v>
      </c>
      <c r="S2010" s="9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32.769909358430716</v>
      </c>
      <c r="P2011">
        <f t="shared" si="125"/>
        <v>383.3643216080402</v>
      </c>
      <c r="Q2011" t="s">
        <v>8320</v>
      </c>
      <c r="R2011" t="s">
        <v>8350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31.244825075846816</v>
      </c>
      <c r="P2012">
        <f t="shared" si="125"/>
        <v>55.276856649395505</v>
      </c>
      <c r="Q2012" t="s">
        <v>8320</v>
      </c>
      <c r="R2012" t="s">
        <v>8350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12.201609636343226</v>
      </c>
      <c r="P2013">
        <f t="shared" si="125"/>
        <v>422.02059732234807</v>
      </c>
      <c r="Q2013" t="s">
        <v>8320</v>
      </c>
      <c r="R2013" t="s">
        <v>8350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42.571306939123033</v>
      </c>
      <c r="P2014">
        <f t="shared" si="125"/>
        <v>64.180327868852459</v>
      </c>
      <c r="Q2014" t="s">
        <v>8320</v>
      </c>
      <c r="R2014" t="s">
        <v>8350</v>
      </c>
      <c r="S2014" s="9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20.205540864443552</v>
      </c>
      <c r="P2015">
        <f t="shared" si="125"/>
        <v>173.57781674704077</v>
      </c>
      <c r="Q2015" t="s">
        <v>8320</v>
      </c>
      <c r="R2015" t="s">
        <v>8350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1.2797899533647528</v>
      </c>
      <c r="P2016">
        <f t="shared" si="125"/>
        <v>88.601680840609291</v>
      </c>
      <c r="Q2016" t="s">
        <v>8320</v>
      </c>
      <c r="R2016" t="s">
        <v>8350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88.495466450999942</v>
      </c>
      <c r="P2017">
        <f t="shared" si="125"/>
        <v>50.222283950617282</v>
      </c>
      <c r="Q2017" t="s">
        <v>8320</v>
      </c>
      <c r="R2017" t="s">
        <v>8350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10.851375010281677</v>
      </c>
      <c r="P2018">
        <f t="shared" si="125"/>
        <v>192.38876826722338</v>
      </c>
      <c r="Q2018" t="s">
        <v>8320</v>
      </c>
      <c r="R2018" t="s">
        <v>8350</v>
      </c>
      <c r="S2018" s="9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79.934517643146734</v>
      </c>
      <c r="P2019">
        <f t="shared" si="125"/>
        <v>73.416901408450698</v>
      </c>
      <c r="Q2019" t="s">
        <v>8320</v>
      </c>
      <c r="R2019" t="s">
        <v>8350</v>
      </c>
      <c r="S2019" s="9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97.805794707442558</v>
      </c>
      <c r="P2020">
        <f t="shared" si="125"/>
        <v>147.68495555555555</v>
      </c>
      <c r="Q2020" t="s">
        <v>8320</v>
      </c>
      <c r="R2020" t="s">
        <v>8350</v>
      </c>
      <c r="S2020" s="9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20.622394167162035</v>
      </c>
      <c r="P2021">
        <f t="shared" si="125"/>
        <v>108.96848314606741</v>
      </c>
      <c r="Q2021" t="s">
        <v>8320</v>
      </c>
      <c r="R2021" t="s">
        <v>8350</v>
      </c>
      <c r="S2021" s="9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51.993067590987877</v>
      </c>
      <c r="P2022">
        <f t="shared" si="125"/>
        <v>23.647540983606557</v>
      </c>
      <c r="Q2022" t="s">
        <v>8320</v>
      </c>
      <c r="R2022" t="s">
        <v>8350</v>
      </c>
      <c r="S2022" s="9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35.574528637495547</v>
      </c>
      <c r="P2023">
        <f t="shared" si="125"/>
        <v>147.94736842105263</v>
      </c>
      <c r="Q2023" t="s">
        <v>8320</v>
      </c>
      <c r="R2023" t="s">
        <v>8350</v>
      </c>
      <c r="S2023" s="9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79.912415992072681</v>
      </c>
      <c r="P2024">
        <f t="shared" si="125"/>
        <v>385.03692307692307</v>
      </c>
      <c r="Q2024" t="s">
        <v>8320</v>
      </c>
      <c r="R2024" t="s">
        <v>8350</v>
      </c>
      <c r="S2024" s="9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61.935228138412846</v>
      </c>
      <c r="P2025">
        <f t="shared" si="125"/>
        <v>457.39093484419266</v>
      </c>
      <c r="Q2025" t="s">
        <v>8320</v>
      </c>
      <c r="R2025" t="s">
        <v>8350</v>
      </c>
      <c r="S2025" s="9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17.083796019475528</v>
      </c>
      <c r="P2026">
        <f t="shared" si="125"/>
        <v>222.99047619047619</v>
      </c>
      <c r="Q2026" t="s">
        <v>8320</v>
      </c>
      <c r="R2026" t="s">
        <v>8350</v>
      </c>
      <c r="S2026" s="9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49.714143673875213</v>
      </c>
      <c r="P2027">
        <f t="shared" si="125"/>
        <v>220.74074074074073</v>
      </c>
      <c r="Q2027" t="s">
        <v>8320</v>
      </c>
      <c r="R2027" t="s">
        <v>8350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74.915861995392987</v>
      </c>
      <c r="P2028">
        <f t="shared" si="125"/>
        <v>73.503898678414089</v>
      </c>
      <c r="Q2028" t="s">
        <v>8320</v>
      </c>
      <c r="R2028" t="s">
        <v>8350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83.160774725777344</v>
      </c>
      <c r="P2029">
        <f t="shared" si="125"/>
        <v>223.09647495361781</v>
      </c>
      <c r="Q2029" t="s">
        <v>8320</v>
      </c>
      <c r="R2029" t="s">
        <v>8350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79.260237780713339</v>
      </c>
      <c r="P2030">
        <f t="shared" si="125"/>
        <v>47.911392405063289</v>
      </c>
      <c r="Q2030" t="s">
        <v>8320</v>
      </c>
      <c r="R2030" t="s">
        <v>8350</v>
      </c>
      <c r="S2030" s="9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27.685492801771872</v>
      </c>
      <c r="P2031">
        <f t="shared" si="125"/>
        <v>96.063829787234042</v>
      </c>
      <c r="Q2031" t="s">
        <v>8320</v>
      </c>
      <c r="R2031" t="s">
        <v>8350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44.201041357541747</v>
      </c>
      <c r="P2032">
        <f t="shared" si="125"/>
        <v>118.6144</v>
      </c>
      <c r="Q2032" t="s">
        <v>8320</v>
      </c>
      <c r="R2032" t="s">
        <v>8350</v>
      </c>
      <c r="S2032" s="9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83.090984628167845</v>
      </c>
      <c r="P2033">
        <f t="shared" si="125"/>
        <v>118.45472440944881</v>
      </c>
      <c r="Q2033" t="s">
        <v>8320</v>
      </c>
      <c r="R2033" t="s">
        <v>8350</v>
      </c>
      <c r="S2033" s="9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32.874406616960563</v>
      </c>
      <c r="P2034">
        <f t="shared" si="125"/>
        <v>143.21468926553672</v>
      </c>
      <c r="Q2034" t="s">
        <v>8320</v>
      </c>
      <c r="R2034" t="s">
        <v>8350</v>
      </c>
      <c r="S2034" s="9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55.967225592692913</v>
      </c>
      <c r="P2035">
        <f t="shared" si="125"/>
        <v>282.71518987341773</v>
      </c>
      <c r="Q2035" t="s">
        <v>8320</v>
      </c>
      <c r="R2035" t="s">
        <v>8350</v>
      </c>
      <c r="S2035" s="9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25.851818239578012</v>
      </c>
      <c r="P2036">
        <f t="shared" si="125"/>
        <v>593.93620078740162</v>
      </c>
      <c r="Q2036" t="s">
        <v>8320</v>
      </c>
      <c r="R2036" t="s">
        <v>8350</v>
      </c>
      <c r="S2036" s="9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47.385184808736213</v>
      </c>
      <c r="P2037">
        <f t="shared" si="125"/>
        <v>262.15704968944101</v>
      </c>
      <c r="Q2037" t="s">
        <v>8320</v>
      </c>
      <c r="R2037" t="s">
        <v>8350</v>
      </c>
      <c r="S2037" s="9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75.948405716383334</v>
      </c>
      <c r="P2038">
        <f t="shared" si="125"/>
        <v>46.580778301886795</v>
      </c>
      <c r="Q2038" t="s">
        <v>8320</v>
      </c>
      <c r="R2038" t="s">
        <v>8350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33.280483924860654</v>
      </c>
      <c r="P2039">
        <f t="shared" si="125"/>
        <v>70.041118881118877</v>
      </c>
      <c r="Q2039" t="s">
        <v>8320</v>
      </c>
      <c r="R2039" t="s">
        <v>8350</v>
      </c>
      <c r="S2039" s="9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23.780505930263665</v>
      </c>
      <c r="P2040">
        <f t="shared" si="125"/>
        <v>164.90686274509804</v>
      </c>
      <c r="Q2040" t="s">
        <v>8320</v>
      </c>
      <c r="R2040" t="s">
        <v>8350</v>
      </c>
      <c r="S2040" s="9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73.412383788196465</v>
      </c>
      <c r="P2041">
        <f t="shared" si="125"/>
        <v>449.26385224274406</v>
      </c>
      <c r="Q2041" t="s">
        <v>8320</v>
      </c>
      <c r="R2041" t="s">
        <v>8350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40.294742610615778</v>
      </c>
      <c r="P2042">
        <f t="shared" si="125"/>
        <v>27.472841328413285</v>
      </c>
      <c r="Q2042" t="s">
        <v>8320</v>
      </c>
      <c r="R2042" t="s">
        <v>8350</v>
      </c>
      <c r="S2042" s="9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54.986398101522262</v>
      </c>
      <c r="P2043">
        <f t="shared" si="125"/>
        <v>143.97499999999999</v>
      </c>
      <c r="Q2043" t="s">
        <v>8320</v>
      </c>
      <c r="R2043" t="s">
        <v>8350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80.95199546668826</v>
      </c>
      <c r="P2044">
        <f t="shared" si="125"/>
        <v>88.23571428571428</v>
      </c>
      <c r="Q2044" t="s">
        <v>8320</v>
      </c>
      <c r="R2044" t="s">
        <v>8350</v>
      </c>
      <c r="S2044" s="9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19.754671230922835</v>
      </c>
      <c r="P2045">
        <f t="shared" si="125"/>
        <v>36.326424870466319</v>
      </c>
      <c r="Q2045" t="s">
        <v>8320</v>
      </c>
      <c r="R2045" t="s">
        <v>8350</v>
      </c>
      <c r="S2045" s="9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92.410054213898476</v>
      </c>
      <c r="P2046">
        <f t="shared" si="125"/>
        <v>90.177777777777777</v>
      </c>
      <c r="Q2046" t="s">
        <v>8320</v>
      </c>
      <c r="R2046" t="s">
        <v>8350</v>
      </c>
      <c r="S2046" s="9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12.207271497939336</v>
      </c>
      <c r="P2047">
        <f t="shared" si="125"/>
        <v>152.62361216730039</v>
      </c>
      <c r="Q2047" t="s">
        <v>8320</v>
      </c>
      <c r="R2047" t="s">
        <v>8350</v>
      </c>
      <c r="S2047" s="9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82.576383154417826</v>
      </c>
      <c r="P2048">
        <f t="shared" si="125"/>
        <v>55.806451612903224</v>
      </c>
      <c r="Q2048" t="s">
        <v>8320</v>
      </c>
      <c r="R2048" t="s">
        <v>8350</v>
      </c>
      <c r="S2048" s="9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97.088340482865888</v>
      </c>
      <c r="P2049">
        <f t="shared" si="125"/>
        <v>227.85327313769753</v>
      </c>
      <c r="Q2049" t="s">
        <v>8320</v>
      </c>
      <c r="R2049" t="s">
        <v>8350</v>
      </c>
      <c r="S2049" s="9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67.416202651518915</v>
      </c>
      <c r="P2050">
        <f t="shared" si="125"/>
        <v>91.82989803350327</v>
      </c>
      <c r="Q2050" t="s">
        <v>8320</v>
      </c>
      <c r="R2050" t="s">
        <v>8350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(D2051/E2051)*100</f>
        <v>83.201112898086123</v>
      </c>
      <c r="P2051">
        <f t="shared" ref="P2051:P2114" si="129">AVERAGE(E2051/L2051)</f>
        <v>80.991037735849048</v>
      </c>
      <c r="Q2051" t="s">
        <v>8320</v>
      </c>
      <c r="R2051" t="s">
        <v>8350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21.129587761742769</v>
      </c>
      <c r="P2052">
        <f t="shared" si="129"/>
        <v>278.39411764705881</v>
      </c>
      <c r="Q2052" t="s">
        <v>8320</v>
      </c>
      <c r="R2052" t="s">
        <v>8350</v>
      </c>
      <c r="S2052" s="9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76.709176335219098</v>
      </c>
      <c r="P2053">
        <f t="shared" si="129"/>
        <v>43.095041322314053</v>
      </c>
      <c r="Q2053" t="s">
        <v>8320</v>
      </c>
      <c r="R2053" t="s">
        <v>8350</v>
      </c>
      <c r="S2053" s="9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28.324760372527248</v>
      </c>
      <c r="P2054">
        <f t="shared" si="129"/>
        <v>326.29205175600737</v>
      </c>
      <c r="Q2054" t="s">
        <v>8320</v>
      </c>
      <c r="R2054" t="s">
        <v>8350</v>
      </c>
      <c r="S2054" s="9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98.990298950702822</v>
      </c>
      <c r="P2055">
        <f t="shared" si="129"/>
        <v>41.743801652892564</v>
      </c>
      <c r="Q2055" t="s">
        <v>8320</v>
      </c>
      <c r="R2055" t="s">
        <v>8350</v>
      </c>
      <c r="S2055" s="9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88.034811479739417</v>
      </c>
      <c r="P2056">
        <f t="shared" si="129"/>
        <v>64.020933977455712</v>
      </c>
      <c r="Q2056" t="s">
        <v>8320</v>
      </c>
      <c r="R2056" t="s">
        <v>8350</v>
      </c>
      <c r="S2056" s="9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59.731209556993527</v>
      </c>
      <c r="P2057">
        <f t="shared" si="129"/>
        <v>99.455445544554451</v>
      </c>
      <c r="Q2057" t="s">
        <v>8320</v>
      </c>
      <c r="R2057" t="s">
        <v>8350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65.166957745744597</v>
      </c>
      <c r="P2058">
        <f t="shared" si="129"/>
        <v>138.49458483754512</v>
      </c>
      <c r="Q2058" t="s">
        <v>8320</v>
      </c>
      <c r="R2058" t="s">
        <v>8350</v>
      </c>
      <c r="S2058" s="9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49.448109648216253</v>
      </c>
      <c r="P2059">
        <f t="shared" si="129"/>
        <v>45.547792792792798</v>
      </c>
      <c r="Q2059" t="s">
        <v>8320</v>
      </c>
      <c r="R2059" t="s">
        <v>8350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59.424326833797579</v>
      </c>
      <c r="P2060">
        <f t="shared" si="129"/>
        <v>10.507317073170732</v>
      </c>
      <c r="Q2060" t="s">
        <v>8320</v>
      </c>
      <c r="R2060" t="s">
        <v>8350</v>
      </c>
      <c r="S2060" s="9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69.707461021911371</v>
      </c>
      <c r="P2061">
        <f t="shared" si="129"/>
        <v>114.76533333333333</v>
      </c>
      <c r="Q2061" t="s">
        <v>8320</v>
      </c>
      <c r="R2061" t="s">
        <v>8350</v>
      </c>
      <c r="S2061" s="9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50.916496945010181</v>
      </c>
      <c r="P2062">
        <f t="shared" si="129"/>
        <v>35.997067448680355</v>
      </c>
      <c r="Q2062" t="s">
        <v>8320</v>
      </c>
      <c r="R2062" t="s">
        <v>8350</v>
      </c>
      <c r="S2062" s="9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92.661230541141578</v>
      </c>
      <c r="P2063">
        <f t="shared" si="129"/>
        <v>154.17142857142858</v>
      </c>
      <c r="Q2063" t="s">
        <v>8320</v>
      </c>
      <c r="R2063" t="s">
        <v>8350</v>
      </c>
      <c r="S2063" s="9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86.973916522434919</v>
      </c>
      <c r="P2064">
        <f t="shared" si="129"/>
        <v>566.38916256157631</v>
      </c>
      <c r="Q2064" t="s">
        <v>8320</v>
      </c>
      <c r="R2064" t="s">
        <v>8350</v>
      </c>
      <c r="S2064" s="9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67.544748395812221</v>
      </c>
      <c r="P2065">
        <f t="shared" si="129"/>
        <v>120.85714285714286</v>
      </c>
      <c r="Q2065" t="s">
        <v>8320</v>
      </c>
      <c r="R2065" t="s">
        <v>8350</v>
      </c>
      <c r="S2065" s="9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52.310349124983503</v>
      </c>
      <c r="P2066">
        <f t="shared" si="129"/>
        <v>86.163845492085343</v>
      </c>
      <c r="Q2066" t="s">
        <v>8320</v>
      </c>
      <c r="R2066" t="s">
        <v>8350</v>
      </c>
      <c r="S2066" s="9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50.19699181977272</v>
      </c>
      <c r="P2067">
        <f t="shared" si="129"/>
        <v>51.212114395886893</v>
      </c>
      <c r="Q2067" t="s">
        <v>8320</v>
      </c>
      <c r="R2067" t="s">
        <v>8350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45.745654162854528</v>
      </c>
      <c r="P2068">
        <f t="shared" si="129"/>
        <v>67.261538461538464</v>
      </c>
      <c r="Q2068" t="s">
        <v>8320</v>
      </c>
      <c r="R2068" t="s">
        <v>8350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78.821656050955411</v>
      </c>
      <c r="P2069">
        <f t="shared" si="129"/>
        <v>62.8</v>
      </c>
      <c r="Q2069" t="s">
        <v>8320</v>
      </c>
      <c r="R2069" t="s">
        <v>8350</v>
      </c>
      <c r="S2069" s="9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95.035461532116088</v>
      </c>
      <c r="P2070">
        <f t="shared" si="129"/>
        <v>346.13118421052633</v>
      </c>
      <c r="Q2070" t="s">
        <v>8320</v>
      </c>
      <c r="R2070" t="s">
        <v>8350</v>
      </c>
      <c r="S2070" s="9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77.877580493099032</v>
      </c>
      <c r="P2071">
        <f t="shared" si="129"/>
        <v>244.11912547528519</v>
      </c>
      <c r="Q2071" t="s">
        <v>8320</v>
      </c>
      <c r="R2071" t="s">
        <v>8350</v>
      </c>
      <c r="S2071" s="9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31.513214120945193</v>
      </c>
      <c r="P2072">
        <f t="shared" si="129"/>
        <v>259.25424836601309</v>
      </c>
      <c r="Q2072" t="s">
        <v>8320</v>
      </c>
      <c r="R2072" t="s">
        <v>8350</v>
      </c>
      <c r="S2072" s="9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35.621415595055751</v>
      </c>
      <c r="P2073">
        <f t="shared" si="129"/>
        <v>201.96402877697841</v>
      </c>
      <c r="Q2073" t="s">
        <v>8320</v>
      </c>
      <c r="R2073" t="s">
        <v>8350</v>
      </c>
      <c r="S2073" s="9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90.30856478850113</v>
      </c>
      <c r="P2074">
        <f t="shared" si="129"/>
        <v>226.20857142857142</v>
      </c>
      <c r="Q2074" t="s">
        <v>8320</v>
      </c>
      <c r="R2074" t="s">
        <v>8350</v>
      </c>
      <c r="S2074" s="9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65.528952984942094</v>
      </c>
      <c r="P2075">
        <f t="shared" si="129"/>
        <v>324.69</v>
      </c>
      <c r="Q2075" t="s">
        <v>8320</v>
      </c>
      <c r="R2075" t="s">
        <v>8350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97.560975609756099</v>
      </c>
      <c r="P2076">
        <f t="shared" si="129"/>
        <v>205</v>
      </c>
      <c r="Q2076" t="s">
        <v>8320</v>
      </c>
      <c r="R2076" t="s">
        <v>8350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5.9581481653622976</v>
      </c>
      <c r="P2077">
        <f t="shared" si="129"/>
        <v>20.465926829268295</v>
      </c>
      <c r="Q2077" t="s">
        <v>8320</v>
      </c>
      <c r="R2077" t="s">
        <v>8350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18.404371998667195</v>
      </c>
      <c r="P2078">
        <f t="shared" si="129"/>
        <v>116.35303146309367</v>
      </c>
      <c r="Q2078" t="s">
        <v>8320</v>
      </c>
      <c r="R2078" t="s">
        <v>8350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86.57409010631298</v>
      </c>
      <c r="P2079">
        <f t="shared" si="129"/>
        <v>307.20212765957444</v>
      </c>
      <c r="Q2079" t="s">
        <v>8320</v>
      </c>
      <c r="R2079" t="s">
        <v>8350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76.216607598795775</v>
      </c>
      <c r="P2080">
        <f t="shared" si="129"/>
        <v>546.6875</v>
      </c>
      <c r="Q2080" t="s">
        <v>8320</v>
      </c>
      <c r="R2080" t="s">
        <v>8350</v>
      </c>
      <c r="S2080" s="9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34.701738557101713</v>
      </c>
      <c r="P2081">
        <f t="shared" si="129"/>
        <v>47.474464579901152</v>
      </c>
      <c r="Q2081" t="s">
        <v>8320</v>
      </c>
      <c r="R2081" t="s">
        <v>8350</v>
      </c>
      <c r="S2081" s="9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19.692792437967704</v>
      </c>
      <c r="P2082">
        <f t="shared" si="129"/>
        <v>101.56</v>
      </c>
      <c r="Q2082" t="s">
        <v>8320</v>
      </c>
      <c r="R2082" t="s">
        <v>8350</v>
      </c>
      <c r="S2082" s="9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87.281795511221944</v>
      </c>
      <c r="P2083">
        <f t="shared" si="129"/>
        <v>72.909090909090907</v>
      </c>
      <c r="Q2083" t="s">
        <v>8326</v>
      </c>
      <c r="R2083" t="s">
        <v>8330</v>
      </c>
      <c r="S2083" s="9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90.307043949428049</v>
      </c>
      <c r="P2084">
        <f t="shared" si="129"/>
        <v>43.710526315789473</v>
      </c>
      <c r="Q2084" t="s">
        <v>8326</v>
      </c>
      <c r="R2084" t="s">
        <v>8330</v>
      </c>
      <c r="S2084" s="9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88.235294117647058</v>
      </c>
      <c r="P2085">
        <f t="shared" si="129"/>
        <v>34</v>
      </c>
      <c r="Q2085" t="s">
        <v>8326</v>
      </c>
      <c r="R2085" t="s">
        <v>8330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92.307692307692307</v>
      </c>
      <c r="P2086">
        <f t="shared" si="129"/>
        <v>70.652173913043484</v>
      </c>
      <c r="Q2086" t="s">
        <v>8326</v>
      </c>
      <c r="R2086" t="s">
        <v>8330</v>
      </c>
      <c r="S2086" s="9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80.949811117107402</v>
      </c>
      <c r="P2087">
        <f t="shared" si="129"/>
        <v>89.301204819277103</v>
      </c>
      <c r="Q2087" t="s">
        <v>8326</v>
      </c>
      <c r="R2087" t="s">
        <v>8330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99.304865938430993</v>
      </c>
      <c r="P2088">
        <f t="shared" si="129"/>
        <v>115.08571428571429</v>
      </c>
      <c r="Q2088" t="s">
        <v>8326</v>
      </c>
      <c r="R2088" t="s">
        <v>8330</v>
      </c>
      <c r="S2088" s="9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96.587250482936255</v>
      </c>
      <c r="P2089">
        <f t="shared" si="129"/>
        <v>62.12</v>
      </c>
      <c r="Q2089" t="s">
        <v>8326</v>
      </c>
      <c r="R2089" t="s">
        <v>8330</v>
      </c>
      <c r="S2089" s="9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86.572091466300378</v>
      </c>
      <c r="P2090">
        <f t="shared" si="129"/>
        <v>46.204266666666669</v>
      </c>
      <c r="Q2090" t="s">
        <v>8326</v>
      </c>
      <c r="R2090" t="s">
        <v>8330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83.056202471088127</v>
      </c>
      <c r="P2091">
        <f t="shared" si="129"/>
        <v>48.54854838709678</v>
      </c>
      <c r="Q2091" t="s">
        <v>8326</v>
      </c>
      <c r="R2091" t="s">
        <v>8330</v>
      </c>
      <c r="S2091" s="9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86.926003153240771</v>
      </c>
      <c r="P2092">
        <f t="shared" si="129"/>
        <v>57.520187499999999</v>
      </c>
      <c r="Q2092" t="s">
        <v>8326</v>
      </c>
      <c r="R2092" t="s">
        <v>8330</v>
      </c>
      <c r="S2092" s="9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83.009749033858753</v>
      </c>
      <c r="P2093">
        <f t="shared" si="129"/>
        <v>88.147154471544724</v>
      </c>
      <c r="Q2093" t="s">
        <v>8326</v>
      </c>
      <c r="R2093" t="s">
        <v>8330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98.732927431298336</v>
      </c>
      <c r="P2094">
        <f t="shared" si="129"/>
        <v>110.49090909090908</v>
      </c>
      <c r="Q2094" t="s">
        <v>8326</v>
      </c>
      <c r="R2094" t="s">
        <v>8330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97.592713077423554</v>
      </c>
      <c r="P2095">
        <f t="shared" si="129"/>
        <v>66.826086956521735</v>
      </c>
      <c r="Q2095" t="s">
        <v>8326</v>
      </c>
      <c r="R2095" t="s">
        <v>8330</v>
      </c>
      <c r="S2095" s="9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82.958046930552271</v>
      </c>
      <c r="P2096">
        <f t="shared" si="129"/>
        <v>58.597222222222221</v>
      </c>
      <c r="Q2096" t="s">
        <v>8326</v>
      </c>
      <c r="R2096" t="s">
        <v>8330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8326</v>
      </c>
      <c r="R2097" t="s">
        <v>8330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98.360655737704917</v>
      </c>
      <c r="P2098">
        <f t="shared" si="129"/>
        <v>43.571428571428569</v>
      </c>
      <c r="Q2098" t="s">
        <v>8326</v>
      </c>
      <c r="R2098" t="s">
        <v>8330</v>
      </c>
      <c r="S2098" s="9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8326</v>
      </c>
      <c r="R2099" t="s">
        <v>8330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99.667774086378742</v>
      </c>
      <c r="P2100">
        <f t="shared" si="129"/>
        <v>188.125</v>
      </c>
      <c r="Q2100" t="s">
        <v>8326</v>
      </c>
      <c r="R2100" t="s">
        <v>8330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75.547720977083856</v>
      </c>
      <c r="P2101">
        <f t="shared" si="129"/>
        <v>63.031746031746032</v>
      </c>
      <c r="Q2101" t="s">
        <v>8326</v>
      </c>
      <c r="R2101" t="s">
        <v>8330</v>
      </c>
      <c r="S2101" s="9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73.170731707317074</v>
      </c>
      <c r="P2102">
        <f t="shared" si="129"/>
        <v>30.37037037037037</v>
      </c>
      <c r="Q2102" t="s">
        <v>8326</v>
      </c>
      <c r="R2102" t="s">
        <v>8330</v>
      </c>
      <c r="S2102" s="9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88.300220750551873</v>
      </c>
      <c r="P2103">
        <f t="shared" si="129"/>
        <v>51.477272727272727</v>
      </c>
      <c r="Q2103" t="s">
        <v>8326</v>
      </c>
      <c r="R2103" t="s">
        <v>8330</v>
      </c>
      <c r="S2103" s="9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73.529411764705884</v>
      </c>
      <c r="P2104">
        <f t="shared" si="129"/>
        <v>35.789473684210527</v>
      </c>
      <c r="Q2104" t="s">
        <v>8326</v>
      </c>
      <c r="R2104" t="s">
        <v>8330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68.43541006687785</v>
      </c>
      <c r="P2105">
        <f t="shared" si="129"/>
        <v>98.817391304347822</v>
      </c>
      <c r="Q2105" t="s">
        <v>8326</v>
      </c>
      <c r="R2105" t="s">
        <v>8330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77.220077220077215</v>
      </c>
      <c r="P2106">
        <f t="shared" si="129"/>
        <v>28</v>
      </c>
      <c r="Q2106" t="s">
        <v>8326</v>
      </c>
      <c r="R2106" t="s">
        <v>8330</v>
      </c>
      <c r="S2106" s="9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39.370078740157481</v>
      </c>
      <c r="P2107">
        <f t="shared" si="129"/>
        <v>51.313131313131315</v>
      </c>
      <c r="Q2107" t="s">
        <v>8326</v>
      </c>
      <c r="R2107" t="s">
        <v>8330</v>
      </c>
      <c r="S2107" s="9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93.418259023354565</v>
      </c>
      <c r="P2108">
        <f t="shared" si="129"/>
        <v>53.522727272727273</v>
      </c>
      <c r="Q2108" t="s">
        <v>8326</v>
      </c>
      <c r="R2108" t="s">
        <v>8330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92.822069375214653</v>
      </c>
      <c r="P2109">
        <f t="shared" si="129"/>
        <v>37.149310344827583</v>
      </c>
      <c r="Q2109" t="s">
        <v>8326</v>
      </c>
      <c r="R2109" t="s">
        <v>8330</v>
      </c>
      <c r="S2109" s="9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93.185789167152009</v>
      </c>
      <c r="P2110">
        <f t="shared" si="129"/>
        <v>89.895287958115176</v>
      </c>
      <c r="Q2110" t="s">
        <v>8326</v>
      </c>
      <c r="R2110" t="s">
        <v>8330</v>
      </c>
      <c r="S2110" s="9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93.874677305796766</v>
      </c>
      <c r="P2111">
        <f t="shared" si="129"/>
        <v>106.52500000000001</v>
      </c>
      <c r="Q2111" t="s">
        <v>8326</v>
      </c>
      <c r="R2111" t="s">
        <v>8330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99.651220727453918</v>
      </c>
      <c r="P2112">
        <f t="shared" si="129"/>
        <v>52.815789473684212</v>
      </c>
      <c r="Q2112" t="s">
        <v>8326</v>
      </c>
      <c r="R2112" t="s">
        <v>8330</v>
      </c>
      <c r="S2112" s="9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93.896713615023472</v>
      </c>
      <c r="P2113">
        <f t="shared" si="129"/>
        <v>54.615384615384613</v>
      </c>
      <c r="Q2113" t="s">
        <v>8326</v>
      </c>
      <c r="R2113" t="s">
        <v>8330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8326</v>
      </c>
      <c r="R2114" t="s">
        <v>8330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(D2115/E2115)*100</f>
        <v>95.367847411444146</v>
      </c>
      <c r="P2115">
        <f t="shared" ref="P2115:P2178" si="133">AVERAGE(E2115/L2115)</f>
        <v>68.598130841121488</v>
      </c>
      <c r="Q2115" t="s">
        <v>8326</v>
      </c>
      <c r="R2115" t="s">
        <v>8330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95.510983763132757</v>
      </c>
      <c r="P2116">
        <f t="shared" si="133"/>
        <v>35.612244897959187</v>
      </c>
      <c r="Q2116" t="s">
        <v>8326</v>
      </c>
      <c r="R2116" t="s">
        <v>8330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44.313146233382575</v>
      </c>
      <c r="P2117">
        <f t="shared" si="133"/>
        <v>94.027777777777771</v>
      </c>
      <c r="Q2117" t="s">
        <v>8326</v>
      </c>
      <c r="R2117" t="s">
        <v>8330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99.103935252095638</v>
      </c>
      <c r="P2118">
        <f t="shared" si="133"/>
        <v>526.45652173913038</v>
      </c>
      <c r="Q2118" t="s">
        <v>8326</v>
      </c>
      <c r="R2118" t="s">
        <v>8330</v>
      </c>
      <c r="S2118" s="9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67.681895093062607</v>
      </c>
      <c r="P2119">
        <f t="shared" si="133"/>
        <v>50.657142857142858</v>
      </c>
      <c r="Q2119" t="s">
        <v>8326</v>
      </c>
      <c r="R2119" t="s">
        <v>8330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74.288133956363154</v>
      </c>
      <c r="P2120">
        <f t="shared" si="133"/>
        <v>79.182941176470578</v>
      </c>
      <c r="Q2120" t="s">
        <v>8326</v>
      </c>
      <c r="R2120" t="s">
        <v>8330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99.255583126550874</v>
      </c>
      <c r="P2121">
        <f t="shared" si="133"/>
        <v>91.590909090909093</v>
      </c>
      <c r="Q2121" t="s">
        <v>8326</v>
      </c>
      <c r="R2121" t="s">
        <v>8330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99.12730796252491</v>
      </c>
      <c r="P2122">
        <f t="shared" si="133"/>
        <v>116.96275362318841</v>
      </c>
      <c r="Q2122" t="s">
        <v>8326</v>
      </c>
      <c r="R2122" t="s">
        <v>8330</v>
      </c>
      <c r="S2122" s="9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17605.633802816901</v>
      </c>
      <c r="P2123">
        <f t="shared" si="133"/>
        <v>28.4</v>
      </c>
      <c r="Q2123" t="s">
        <v>8334</v>
      </c>
      <c r="R2123" t="s">
        <v>8335</v>
      </c>
      <c r="S2123" s="9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25806.451612903227</v>
      </c>
      <c r="P2124">
        <f t="shared" si="133"/>
        <v>103.33333333333333</v>
      </c>
      <c r="Q2124" t="s">
        <v>8334</v>
      </c>
      <c r="R2124" t="s">
        <v>8335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1000</v>
      </c>
      <c r="P2125">
        <f t="shared" si="133"/>
        <v>10</v>
      </c>
      <c r="Q2125" t="s">
        <v>8334</v>
      </c>
      <c r="R2125" t="s">
        <v>8335</v>
      </c>
      <c r="S2125" s="9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956.52173913043475</v>
      </c>
      <c r="P2126">
        <f t="shared" si="133"/>
        <v>23</v>
      </c>
      <c r="Q2126" t="s">
        <v>8334</v>
      </c>
      <c r="R2126" t="s">
        <v>8335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7042.2535211267605</v>
      </c>
      <c r="P2127">
        <f t="shared" si="133"/>
        <v>31.555555555555557</v>
      </c>
      <c r="Q2127" t="s">
        <v>8334</v>
      </c>
      <c r="R2127" t="s">
        <v>8335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200000</v>
      </c>
      <c r="P2128">
        <f t="shared" si="133"/>
        <v>5</v>
      </c>
      <c r="Q2128" t="s">
        <v>8334</v>
      </c>
      <c r="R2128" t="s">
        <v>8335</v>
      </c>
      <c r="S2128" s="9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346.70629024269442</v>
      </c>
      <c r="P2129">
        <f t="shared" si="133"/>
        <v>34.220338983050844</v>
      </c>
      <c r="Q2129" t="s">
        <v>8334</v>
      </c>
      <c r="R2129" t="s">
        <v>8335</v>
      </c>
      <c r="S2129" s="9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60000</v>
      </c>
      <c r="P2130">
        <f t="shared" si="133"/>
        <v>25</v>
      </c>
      <c r="Q2130" t="s">
        <v>8334</v>
      </c>
      <c r="R2130" t="s">
        <v>8335</v>
      </c>
      <c r="S2130" s="9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847.45762711864415</v>
      </c>
      <c r="P2131">
        <f t="shared" si="133"/>
        <v>19.666666666666668</v>
      </c>
      <c r="Q2131" t="s">
        <v>8334</v>
      </c>
      <c r="R2131" t="s">
        <v>8335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49411.764705882357</v>
      </c>
      <c r="P2132">
        <f t="shared" si="133"/>
        <v>21.25</v>
      </c>
      <c r="Q2132" t="s">
        <v>8334</v>
      </c>
      <c r="R2132" t="s">
        <v>8335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2000</v>
      </c>
      <c r="P2133">
        <f t="shared" si="133"/>
        <v>8.3333333333333339</v>
      </c>
      <c r="Q2133" t="s">
        <v>8334</v>
      </c>
      <c r="R2133" t="s">
        <v>8335</v>
      </c>
      <c r="S2133" s="9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4732.6300645057481</v>
      </c>
      <c r="P2134">
        <f t="shared" si="133"/>
        <v>21.34333333333333</v>
      </c>
      <c r="Q2134" t="s">
        <v>8334</v>
      </c>
      <c r="R2134" t="s">
        <v>8335</v>
      </c>
      <c r="S2134" s="9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6250</v>
      </c>
      <c r="P2135">
        <f t="shared" si="133"/>
        <v>5.333333333333333</v>
      </c>
      <c r="Q2135" t="s">
        <v>8334</v>
      </c>
      <c r="R2135" t="s">
        <v>8335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5769.2307692307695</v>
      </c>
      <c r="P2136">
        <f t="shared" si="133"/>
        <v>34.666666666666664</v>
      </c>
      <c r="Q2136" t="s">
        <v>8334</v>
      </c>
      <c r="R2136" t="s">
        <v>8335</v>
      </c>
      <c r="S2136" s="9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1046.0251046025105</v>
      </c>
      <c r="P2137">
        <f t="shared" si="133"/>
        <v>21.727272727272727</v>
      </c>
      <c r="Q2137" t="s">
        <v>8334</v>
      </c>
      <c r="R2137" t="s">
        <v>8335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167750.05242189139</v>
      </c>
      <c r="P2138">
        <f t="shared" si="133"/>
        <v>11.922499999999999</v>
      </c>
      <c r="Q2138" t="s">
        <v>8334</v>
      </c>
      <c r="R2138" t="s">
        <v>8335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352.03830176723227</v>
      </c>
      <c r="P2139">
        <f t="shared" si="133"/>
        <v>26.59737827715356</v>
      </c>
      <c r="Q2139" t="s">
        <v>8334</v>
      </c>
      <c r="R2139" t="s">
        <v>8335</v>
      </c>
      <c r="S2139" s="9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781.25</v>
      </c>
      <c r="P2140">
        <f t="shared" si="133"/>
        <v>10.666666666666666</v>
      </c>
      <c r="Q2140" t="s">
        <v>8334</v>
      </c>
      <c r="R2140" t="s">
        <v>8335</v>
      </c>
      <c r="S2140" s="9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1845.0184501845019</v>
      </c>
      <c r="P2141">
        <f t="shared" si="133"/>
        <v>29.035714285714285</v>
      </c>
      <c r="Q2141" t="s">
        <v>8334</v>
      </c>
      <c r="R2141" t="s">
        <v>8335</v>
      </c>
      <c r="S2141" s="9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89285.71428571429</v>
      </c>
      <c r="P2142">
        <f t="shared" si="133"/>
        <v>50.909090909090907</v>
      </c>
      <c r="Q2142" t="s">
        <v>8334</v>
      </c>
      <c r="R2142" t="s">
        <v>8335</v>
      </c>
      <c r="S2142" s="9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e">
        <f t="shared" si="132"/>
        <v>#DIV/0!</v>
      </c>
      <c r="P2143" t="e">
        <f t="shared" si="133"/>
        <v>#DIV/0!</v>
      </c>
      <c r="Q2143" t="s">
        <v>8334</v>
      </c>
      <c r="R2143" t="s">
        <v>8335</v>
      </c>
      <c r="S2143" s="9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1747.088186356073</v>
      </c>
      <c r="P2144">
        <f t="shared" si="133"/>
        <v>50.083333333333336</v>
      </c>
      <c r="Q2144" t="s">
        <v>8334</v>
      </c>
      <c r="R2144" t="s">
        <v>8335</v>
      </c>
      <c r="S2144" s="9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888.88888888888891</v>
      </c>
      <c r="P2145">
        <f t="shared" si="133"/>
        <v>45</v>
      </c>
      <c r="Q2145" t="s">
        <v>8334</v>
      </c>
      <c r="R2145" t="s">
        <v>8335</v>
      </c>
      <c r="S2145" s="9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5848.4349258649099</v>
      </c>
      <c r="P2146">
        <f t="shared" si="133"/>
        <v>25.291666666666668</v>
      </c>
      <c r="Q2146" t="s">
        <v>8334</v>
      </c>
      <c r="R2146" t="s">
        <v>8335</v>
      </c>
      <c r="S2146" s="9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328.58707557502737</v>
      </c>
      <c r="P2147">
        <f t="shared" si="133"/>
        <v>51.292134831460672</v>
      </c>
      <c r="Q2147" t="s">
        <v>8334</v>
      </c>
      <c r="R2147" t="s">
        <v>8335</v>
      </c>
      <c r="S2147" s="9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500000</v>
      </c>
      <c r="P2148">
        <f t="shared" si="133"/>
        <v>1</v>
      </c>
      <c r="Q2148" t="s">
        <v>8334</v>
      </c>
      <c r="R2148" t="s">
        <v>8335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14359.351988217966</v>
      </c>
      <c r="P2149">
        <f t="shared" si="133"/>
        <v>49.381818181818183</v>
      </c>
      <c r="Q2149" t="s">
        <v>8334</v>
      </c>
      <c r="R2149" t="s">
        <v>8335</v>
      </c>
      <c r="S2149" s="9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5000</v>
      </c>
      <c r="P2150">
        <f t="shared" si="133"/>
        <v>1</v>
      </c>
      <c r="Q2150" t="s">
        <v>8334</v>
      </c>
      <c r="R2150" t="s">
        <v>8335</v>
      </c>
      <c r="S2150" s="9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e">
        <f t="shared" si="132"/>
        <v>#DIV/0!</v>
      </c>
      <c r="P2151" t="e">
        <f t="shared" si="133"/>
        <v>#DIV/0!</v>
      </c>
      <c r="Q2151" t="s">
        <v>8334</v>
      </c>
      <c r="R2151" t="s">
        <v>8335</v>
      </c>
      <c r="S2151" s="9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12345.679012345678</v>
      </c>
      <c r="P2152">
        <f t="shared" si="133"/>
        <v>101.25</v>
      </c>
      <c r="Q2152" t="s">
        <v>8334</v>
      </c>
      <c r="R2152" t="s">
        <v>8335</v>
      </c>
      <c r="S2152" s="9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38135.593220338982</v>
      </c>
      <c r="P2153">
        <f t="shared" si="133"/>
        <v>19.666666666666668</v>
      </c>
      <c r="Q2153" t="s">
        <v>8334</v>
      </c>
      <c r="R2153" t="s">
        <v>8335</v>
      </c>
      <c r="S2153" s="9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60000</v>
      </c>
      <c r="P2154">
        <f t="shared" si="133"/>
        <v>12.5</v>
      </c>
      <c r="Q2154" t="s">
        <v>8334</v>
      </c>
      <c r="R2154" t="s">
        <v>8335</v>
      </c>
      <c r="S2154" s="9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1095955.8823529412</v>
      </c>
      <c r="P2155">
        <f t="shared" si="133"/>
        <v>8.5</v>
      </c>
      <c r="Q2155" t="s">
        <v>8334</v>
      </c>
      <c r="R2155" t="s">
        <v>8335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12500</v>
      </c>
      <c r="P2156">
        <f t="shared" si="133"/>
        <v>1</v>
      </c>
      <c r="Q2156" t="s">
        <v>8334</v>
      </c>
      <c r="R2156" t="s">
        <v>8335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4347.826086956522</v>
      </c>
      <c r="P2157">
        <f t="shared" si="133"/>
        <v>23</v>
      </c>
      <c r="Q2157" t="s">
        <v>8334</v>
      </c>
      <c r="R2157" t="s">
        <v>8335</v>
      </c>
      <c r="S2157" s="9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3750.8372404554584</v>
      </c>
      <c r="P2158">
        <f t="shared" si="133"/>
        <v>17.987951807228917</v>
      </c>
      <c r="Q2158" t="s">
        <v>8334</v>
      </c>
      <c r="R2158" t="s">
        <v>8335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354.71055618615208</v>
      </c>
      <c r="P2159">
        <f t="shared" si="133"/>
        <v>370.94736842105266</v>
      </c>
      <c r="Q2159" t="s">
        <v>8334</v>
      </c>
      <c r="R2159" t="s">
        <v>8335</v>
      </c>
      <c r="S2159" s="9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1517.4422398256763</v>
      </c>
      <c r="P2160">
        <f t="shared" si="133"/>
        <v>63.569485530546629</v>
      </c>
      <c r="Q2160" t="s">
        <v>8334</v>
      </c>
      <c r="R2160" t="s">
        <v>8335</v>
      </c>
      <c r="S2160" s="9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13846.153846153846</v>
      </c>
      <c r="P2161">
        <f t="shared" si="133"/>
        <v>13</v>
      </c>
      <c r="Q2161" t="s">
        <v>8334</v>
      </c>
      <c r="R2161" t="s">
        <v>8335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11764.705882352941</v>
      </c>
      <c r="P2162">
        <f t="shared" si="133"/>
        <v>5.3125</v>
      </c>
      <c r="Q2162" t="s">
        <v>8334</v>
      </c>
      <c r="R2162" t="s">
        <v>8335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86.393088552915771</v>
      </c>
      <c r="P2163">
        <f t="shared" si="133"/>
        <v>35.615384615384613</v>
      </c>
      <c r="Q2163" t="s">
        <v>8326</v>
      </c>
      <c r="R2163" t="s">
        <v>8327</v>
      </c>
      <c r="S2163" s="9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89.073634204275535</v>
      </c>
      <c r="P2164">
        <f t="shared" si="133"/>
        <v>87.103448275862064</v>
      </c>
      <c r="Q2164" t="s">
        <v>8326</v>
      </c>
      <c r="R2164" t="s">
        <v>8327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75.642965204236006</v>
      </c>
      <c r="P2165">
        <f t="shared" si="133"/>
        <v>75.11363636363636</v>
      </c>
      <c r="Q2165" t="s">
        <v>8326</v>
      </c>
      <c r="R2165" t="s">
        <v>8327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97.43135518157662</v>
      </c>
      <c r="P2166">
        <f t="shared" si="133"/>
        <v>68.01204819277109</v>
      </c>
      <c r="Q2166" t="s">
        <v>8326</v>
      </c>
      <c r="R2166" t="s">
        <v>8327</v>
      </c>
      <c r="S2166" s="9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72.129255626081928</v>
      </c>
      <c r="P2167">
        <f t="shared" si="133"/>
        <v>29.623931623931625</v>
      </c>
      <c r="Q2167" t="s">
        <v>8326</v>
      </c>
      <c r="R2167" t="s">
        <v>8327</v>
      </c>
      <c r="S2167" s="9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68.212824010914048</v>
      </c>
      <c r="P2168">
        <f t="shared" si="133"/>
        <v>91.625</v>
      </c>
      <c r="Q2168" t="s">
        <v>8326</v>
      </c>
      <c r="R2168" t="s">
        <v>8327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83.333333333333343</v>
      </c>
      <c r="P2169">
        <f t="shared" si="133"/>
        <v>22.5</v>
      </c>
      <c r="Q2169" t="s">
        <v>8326</v>
      </c>
      <c r="R2169" t="s">
        <v>8327</v>
      </c>
      <c r="S2169" s="9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82.249280204563107</v>
      </c>
      <c r="P2170">
        <f t="shared" si="133"/>
        <v>64.366735294117646</v>
      </c>
      <c r="Q2170" t="s">
        <v>8326</v>
      </c>
      <c r="R2170" t="s">
        <v>8327</v>
      </c>
      <c r="S2170" s="9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8326</v>
      </c>
      <c r="R2171" t="s">
        <v>8327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55.292259083728283</v>
      </c>
      <c r="P2172">
        <f t="shared" si="133"/>
        <v>33.315789473684212</v>
      </c>
      <c r="Q2172" t="s">
        <v>8326</v>
      </c>
      <c r="R2172" t="s">
        <v>8327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94.272920103700216</v>
      </c>
      <c r="P2173">
        <f t="shared" si="133"/>
        <v>90.276595744680847</v>
      </c>
      <c r="Q2173" t="s">
        <v>8326</v>
      </c>
      <c r="R2173" t="s">
        <v>8327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8326</v>
      </c>
      <c r="R2174" t="s">
        <v>8327</v>
      </c>
      <c r="S2174" s="9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78.784468204839612</v>
      </c>
      <c r="P2175">
        <f t="shared" si="133"/>
        <v>59.233333333333334</v>
      </c>
      <c r="Q2175" t="s">
        <v>8326</v>
      </c>
      <c r="R2175" t="s">
        <v>8327</v>
      </c>
      <c r="S2175" s="9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97.110949259529008</v>
      </c>
      <c r="P2176">
        <f t="shared" si="133"/>
        <v>65.38095238095238</v>
      </c>
      <c r="Q2176" t="s">
        <v>8326</v>
      </c>
      <c r="R2176" t="s">
        <v>8327</v>
      </c>
      <c r="S2176" s="9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40</v>
      </c>
      <c r="P2177">
        <f t="shared" si="133"/>
        <v>67.307692307692307</v>
      </c>
      <c r="Q2177" t="s">
        <v>8326</v>
      </c>
      <c r="R2177" t="s">
        <v>8327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79.352483732740836</v>
      </c>
      <c r="P2178">
        <f t="shared" si="133"/>
        <v>88.74647887323944</v>
      </c>
      <c r="Q2178" t="s">
        <v>8326</v>
      </c>
      <c r="R2178" t="s">
        <v>8327</v>
      </c>
      <c r="S2178" s="9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(D2179/E2179)*100</f>
        <v>99.88014382740711</v>
      </c>
      <c r="P2179">
        <f t="shared" ref="P2179:P2242" si="137">AVERAGE(E2179/L2179)</f>
        <v>65.868421052631575</v>
      </c>
      <c r="Q2179" t="s">
        <v>8326</v>
      </c>
      <c r="R2179" t="s">
        <v>8327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72.129255626081928</v>
      </c>
      <c r="P2180">
        <f t="shared" si="137"/>
        <v>40.349243306169967</v>
      </c>
      <c r="Q2180" t="s">
        <v>8326</v>
      </c>
      <c r="R2180" t="s">
        <v>8327</v>
      </c>
      <c r="S2180" s="9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61.957868649318456</v>
      </c>
      <c r="P2181">
        <f t="shared" si="137"/>
        <v>76.857142857142861</v>
      </c>
      <c r="Q2181" t="s">
        <v>8326</v>
      </c>
      <c r="R2181" t="s">
        <v>8327</v>
      </c>
      <c r="S2181" s="9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93.297333002438791</v>
      </c>
      <c r="P2182">
        <f t="shared" si="137"/>
        <v>68.707820512820518</v>
      </c>
      <c r="Q2182" t="s">
        <v>8326</v>
      </c>
      <c r="R2182" t="s">
        <v>8327</v>
      </c>
      <c r="S2182" s="9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65.316786414108435</v>
      </c>
      <c r="P2183">
        <f t="shared" si="137"/>
        <v>57.773584905660378</v>
      </c>
      <c r="Q2183" t="s">
        <v>8334</v>
      </c>
      <c r="R2183" t="s">
        <v>8352</v>
      </c>
      <c r="S2183" s="9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19.077901430842608</v>
      </c>
      <c r="P2184">
        <f t="shared" si="137"/>
        <v>44.171348314606739</v>
      </c>
      <c r="Q2184" t="s">
        <v>8334</v>
      </c>
      <c r="R2184" t="s">
        <v>8352</v>
      </c>
      <c r="S2184" s="9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20.438287725672762</v>
      </c>
      <c r="P2185">
        <f t="shared" si="137"/>
        <v>31.566308243727597</v>
      </c>
      <c r="Q2185" t="s">
        <v>8334</v>
      </c>
      <c r="R2185" t="s">
        <v>8352</v>
      </c>
      <c r="S2185" s="9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35.119758376062371</v>
      </c>
      <c r="P2186">
        <f t="shared" si="137"/>
        <v>107.04511278195488</v>
      </c>
      <c r="Q2186" t="s">
        <v>8334</v>
      </c>
      <c r="R2186" t="s">
        <v>8352</v>
      </c>
      <c r="S2186" s="9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5.3851166147002916</v>
      </c>
      <c r="P2187">
        <f t="shared" si="137"/>
        <v>149.03451043338683</v>
      </c>
      <c r="Q2187" t="s">
        <v>8334</v>
      </c>
      <c r="R2187" t="s">
        <v>8352</v>
      </c>
      <c r="S2187" s="9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91.178481878276727</v>
      </c>
      <c r="P2188">
        <f t="shared" si="137"/>
        <v>55.956632653061227</v>
      </c>
      <c r="Q2188" t="s">
        <v>8334</v>
      </c>
      <c r="R2188" t="s">
        <v>8352</v>
      </c>
      <c r="S2188" s="9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9.8556880871834167</v>
      </c>
      <c r="P2189">
        <f t="shared" si="137"/>
        <v>56.970381807973048</v>
      </c>
      <c r="Q2189" t="s">
        <v>8334</v>
      </c>
      <c r="R2189" t="s">
        <v>8352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24.261426363435636</v>
      </c>
      <c r="P2190">
        <f t="shared" si="137"/>
        <v>44.056420233463037</v>
      </c>
      <c r="Q2190" t="s">
        <v>8334</v>
      </c>
      <c r="R2190" t="s">
        <v>8352</v>
      </c>
      <c r="S2190" s="9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19.870839542970693</v>
      </c>
      <c r="P2191">
        <f t="shared" si="137"/>
        <v>68.625</v>
      </c>
      <c r="Q2191" t="s">
        <v>8334</v>
      </c>
      <c r="R2191" t="s">
        <v>8352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54.168092142775691</v>
      </c>
      <c r="P2192">
        <f t="shared" si="137"/>
        <v>65.318435754189949</v>
      </c>
      <c r="Q2192" t="s">
        <v>8334</v>
      </c>
      <c r="R2192" t="s">
        <v>8352</v>
      </c>
      <c r="S2192" s="9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83.51893095768375</v>
      </c>
      <c r="P2193">
        <f t="shared" si="137"/>
        <v>35.92</v>
      </c>
      <c r="Q2193" t="s">
        <v>8334</v>
      </c>
      <c r="R2193" t="s">
        <v>8352</v>
      </c>
      <c r="S2193" s="9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9.2486390242315881</v>
      </c>
      <c r="P2194">
        <f t="shared" si="137"/>
        <v>40.070667078443485</v>
      </c>
      <c r="Q2194" t="s">
        <v>8334</v>
      </c>
      <c r="R2194" t="s">
        <v>8352</v>
      </c>
      <c r="S2194" s="9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22.105635463334121</v>
      </c>
      <c r="P2195">
        <f t="shared" si="137"/>
        <v>75.647714604236342</v>
      </c>
      <c r="Q2195" t="s">
        <v>8334</v>
      </c>
      <c r="R2195" t="s">
        <v>8352</v>
      </c>
      <c r="S2195" s="9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18.609151980944226</v>
      </c>
      <c r="P2196">
        <f t="shared" si="137"/>
        <v>61.203872437357631</v>
      </c>
      <c r="Q2196" t="s">
        <v>8334</v>
      </c>
      <c r="R2196" t="s">
        <v>8352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83.107497741644082</v>
      </c>
      <c r="P2197">
        <f t="shared" si="137"/>
        <v>48.130434782608695</v>
      </c>
      <c r="Q2197" t="s">
        <v>8334</v>
      </c>
      <c r="R2197" t="s">
        <v>8352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87.845893204492683</v>
      </c>
      <c r="P2198">
        <f t="shared" si="137"/>
        <v>68.106837606837601</v>
      </c>
      <c r="Q2198" t="s">
        <v>8334</v>
      </c>
      <c r="R2198" t="s">
        <v>8352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10.51490324554055</v>
      </c>
      <c r="P2199">
        <f t="shared" si="137"/>
        <v>65.891300230946882</v>
      </c>
      <c r="Q2199" t="s">
        <v>8334</v>
      </c>
      <c r="R2199" t="s">
        <v>8352</v>
      </c>
      <c r="S2199" s="9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75.248791316289484</v>
      </c>
      <c r="P2200">
        <f t="shared" si="137"/>
        <v>81.654377880184327</v>
      </c>
      <c r="Q2200" t="s">
        <v>8334</v>
      </c>
      <c r="R2200" t="s">
        <v>8352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68.037496220139104</v>
      </c>
      <c r="P2201">
        <f t="shared" si="137"/>
        <v>52.701195219123505</v>
      </c>
      <c r="Q2201" t="s">
        <v>8334</v>
      </c>
      <c r="R2201" t="s">
        <v>8352</v>
      </c>
      <c r="S2201" s="9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18.445079774970026</v>
      </c>
      <c r="P2202">
        <f t="shared" si="137"/>
        <v>41.228136882129277</v>
      </c>
      <c r="Q2202" t="s">
        <v>8334</v>
      </c>
      <c r="R2202" t="s">
        <v>8352</v>
      </c>
      <c r="S2202" s="9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26.128886671892442</v>
      </c>
      <c r="P2203">
        <f t="shared" si="137"/>
        <v>15.035357142857142</v>
      </c>
      <c r="Q2203" t="s">
        <v>8326</v>
      </c>
      <c r="R2203" t="s">
        <v>8331</v>
      </c>
      <c r="S2203" s="9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14.200889330694336</v>
      </c>
      <c r="P2204">
        <f t="shared" si="137"/>
        <v>39.066920943134534</v>
      </c>
      <c r="Q2204" t="s">
        <v>8326</v>
      </c>
      <c r="R2204" t="s">
        <v>8331</v>
      </c>
      <c r="S2204" s="9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91.282519397535367</v>
      </c>
      <c r="P2205">
        <f t="shared" si="137"/>
        <v>43.82</v>
      </c>
      <c r="Q2205" t="s">
        <v>8326</v>
      </c>
      <c r="R2205" t="s">
        <v>8331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75.263421976919219</v>
      </c>
      <c r="P2206">
        <f t="shared" si="137"/>
        <v>27.301369863013697</v>
      </c>
      <c r="Q2206" t="s">
        <v>8326</v>
      </c>
      <c r="R2206" t="s">
        <v>8331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65.789473684210535</v>
      </c>
      <c r="P2207">
        <f t="shared" si="137"/>
        <v>42.222222222222221</v>
      </c>
      <c r="Q2207" t="s">
        <v>8326</v>
      </c>
      <c r="R2207" t="s">
        <v>8331</v>
      </c>
      <c r="S2207" s="9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97.345132743362825</v>
      </c>
      <c r="P2208">
        <f t="shared" si="137"/>
        <v>33.235294117647058</v>
      </c>
      <c r="Q2208" t="s">
        <v>8326</v>
      </c>
      <c r="R2208" t="s">
        <v>8331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8326</v>
      </c>
      <c r="R2209" t="s">
        <v>8331</v>
      </c>
      <c r="S2209" s="9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98.425196850393704</v>
      </c>
      <c r="P2210">
        <f t="shared" si="137"/>
        <v>42.333333333333336</v>
      </c>
      <c r="Q2210" t="s">
        <v>8326</v>
      </c>
      <c r="R2210" t="s">
        <v>8331</v>
      </c>
      <c r="S2210" s="9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66.312997347480106</v>
      </c>
      <c r="P2211">
        <f t="shared" si="137"/>
        <v>50.266666666666666</v>
      </c>
      <c r="Q2211" t="s">
        <v>8326</v>
      </c>
      <c r="R2211" t="s">
        <v>8331</v>
      </c>
      <c r="S2211" s="9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89.746466232892075</v>
      </c>
      <c r="P2212">
        <f t="shared" si="137"/>
        <v>61.902777777777779</v>
      </c>
      <c r="Q2212" t="s">
        <v>8326</v>
      </c>
      <c r="R2212" t="s">
        <v>8331</v>
      </c>
      <c r="S2212" s="9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51.124744376278116</v>
      </c>
      <c r="P2213">
        <f t="shared" si="137"/>
        <v>40.75</v>
      </c>
      <c r="Q2213" t="s">
        <v>8326</v>
      </c>
      <c r="R2213" t="s">
        <v>8331</v>
      </c>
      <c r="S2213" s="9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87.425324202243914</v>
      </c>
      <c r="P2214">
        <f t="shared" si="137"/>
        <v>55.796747967479675</v>
      </c>
      <c r="Q2214" t="s">
        <v>8326</v>
      </c>
      <c r="R2214" t="s">
        <v>8331</v>
      </c>
      <c r="S2214" s="9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50</v>
      </c>
      <c r="P2215">
        <f t="shared" si="137"/>
        <v>10</v>
      </c>
      <c r="Q2215" t="s">
        <v>8326</v>
      </c>
      <c r="R2215" t="s">
        <v>8331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34.187839385530566</v>
      </c>
      <c r="P2216">
        <f t="shared" si="137"/>
        <v>73.125416666666666</v>
      </c>
      <c r="Q2216" t="s">
        <v>8326</v>
      </c>
      <c r="R2216" t="s">
        <v>8331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63.953488372093027</v>
      </c>
      <c r="P2217">
        <f t="shared" si="137"/>
        <v>26.060606060606062</v>
      </c>
      <c r="Q2217" t="s">
        <v>8326</v>
      </c>
      <c r="R2217" t="s">
        <v>8331</v>
      </c>
      <c r="S2217" s="9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94.637223974763401</v>
      </c>
      <c r="P2218">
        <f t="shared" si="137"/>
        <v>22.642857142857142</v>
      </c>
      <c r="Q2218" t="s">
        <v>8326</v>
      </c>
      <c r="R2218" t="s">
        <v>8331</v>
      </c>
      <c r="S2218" s="9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98.82352941176471</v>
      </c>
      <c r="P2219">
        <f t="shared" si="137"/>
        <v>47.222222222222221</v>
      </c>
      <c r="Q2219" t="s">
        <v>8326</v>
      </c>
      <c r="R2219" t="s">
        <v>8331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81.411347113560694</v>
      </c>
      <c r="P2220">
        <f t="shared" si="137"/>
        <v>32.324473684210524</v>
      </c>
      <c r="Q2220" t="s">
        <v>8326</v>
      </c>
      <c r="R2220" t="s">
        <v>8331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98.522167487684726</v>
      </c>
      <c r="P2221">
        <f t="shared" si="137"/>
        <v>53.421052631578945</v>
      </c>
      <c r="Q2221" t="s">
        <v>8326</v>
      </c>
      <c r="R2221" t="s">
        <v>8331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98.870056497175142</v>
      </c>
      <c r="P2222">
        <f t="shared" si="137"/>
        <v>51.304347826086953</v>
      </c>
      <c r="Q2222" t="s">
        <v>8326</v>
      </c>
      <c r="R2222" t="s">
        <v>8331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92.489826119126889</v>
      </c>
      <c r="P2223">
        <f t="shared" si="137"/>
        <v>37.197247706422019</v>
      </c>
      <c r="Q2223" t="s">
        <v>8334</v>
      </c>
      <c r="R2223" t="s">
        <v>8352</v>
      </c>
      <c r="S2223" s="9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61.500615006150063</v>
      </c>
      <c r="P2224">
        <f t="shared" si="137"/>
        <v>27.1</v>
      </c>
      <c r="Q2224" t="s">
        <v>8334</v>
      </c>
      <c r="R2224" t="s">
        <v>8352</v>
      </c>
      <c r="S2224" s="9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94.517958412098295</v>
      </c>
      <c r="P2225">
        <f t="shared" si="137"/>
        <v>206.31</v>
      </c>
      <c r="Q2225" t="s">
        <v>8334</v>
      </c>
      <c r="R2225" t="s">
        <v>8352</v>
      </c>
      <c r="S2225" s="9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41.126876413736376</v>
      </c>
      <c r="P2226">
        <f t="shared" si="137"/>
        <v>82.145270270270274</v>
      </c>
      <c r="Q2226" t="s">
        <v>8334</v>
      </c>
      <c r="R2226" t="s">
        <v>8352</v>
      </c>
      <c r="S2226" s="9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10.583876693602969</v>
      </c>
      <c r="P2227">
        <f t="shared" si="137"/>
        <v>164.79651993355483</v>
      </c>
      <c r="Q2227" t="s">
        <v>8334</v>
      </c>
      <c r="R2227" t="s">
        <v>8352</v>
      </c>
      <c r="S2227" s="9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92.197480857498022</v>
      </c>
      <c r="P2228">
        <f t="shared" si="137"/>
        <v>60.820280373831778</v>
      </c>
      <c r="Q2228" t="s">
        <v>8334</v>
      </c>
      <c r="R2228" t="s">
        <v>8352</v>
      </c>
      <c r="S2228" s="9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63.541717581504479</v>
      </c>
      <c r="P2229">
        <f t="shared" si="137"/>
        <v>67.970099667774093</v>
      </c>
      <c r="Q2229" t="s">
        <v>8334</v>
      </c>
      <c r="R2229" t="s">
        <v>8352</v>
      </c>
      <c r="S2229" s="9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8.5143338810888132</v>
      </c>
      <c r="P2230">
        <f t="shared" si="137"/>
        <v>81.561805555555551</v>
      </c>
      <c r="Q2230" t="s">
        <v>8334</v>
      </c>
      <c r="R2230" t="s">
        <v>8352</v>
      </c>
      <c r="S2230" s="9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58.46327401631455</v>
      </c>
      <c r="P2231">
        <f t="shared" si="137"/>
        <v>25.42547309833024</v>
      </c>
      <c r="Q2231" t="s">
        <v>8334</v>
      </c>
      <c r="R2231" t="s">
        <v>8352</v>
      </c>
      <c r="S2231" s="9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79.394731926022786</v>
      </c>
      <c r="P2232">
        <f t="shared" si="137"/>
        <v>21.497991967871485</v>
      </c>
      <c r="Q2232" t="s">
        <v>8334</v>
      </c>
      <c r="R2232" t="s">
        <v>8352</v>
      </c>
      <c r="S2232" s="9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8.2499429103950597</v>
      </c>
      <c r="P2233">
        <f t="shared" si="137"/>
        <v>27.226630727762803</v>
      </c>
      <c r="Q2233" t="s">
        <v>8334</v>
      </c>
      <c r="R2233" t="s">
        <v>8352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20.169423154497782</v>
      </c>
      <c r="P2234">
        <f t="shared" si="137"/>
        <v>25.091093117408906</v>
      </c>
      <c r="Q2234" t="s">
        <v>8334</v>
      </c>
      <c r="R2234" t="s">
        <v>8352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30.116853391157694</v>
      </c>
      <c r="P2235">
        <f t="shared" si="137"/>
        <v>21.230179028132991</v>
      </c>
      <c r="Q2235" t="s">
        <v>8334</v>
      </c>
      <c r="R2235" t="s">
        <v>8352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8.5836909871244629</v>
      </c>
      <c r="P2236">
        <f t="shared" si="137"/>
        <v>41.607142857142854</v>
      </c>
      <c r="Q2236" t="s">
        <v>8334</v>
      </c>
      <c r="R2236" t="s">
        <v>8352</v>
      </c>
      <c r="S2236" s="9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65.225026340876028</v>
      </c>
      <c r="P2237">
        <f t="shared" si="137"/>
        <v>135.58503401360545</v>
      </c>
      <c r="Q2237" t="s">
        <v>8334</v>
      </c>
      <c r="R2237" t="s">
        <v>8352</v>
      </c>
      <c r="S2237" s="9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18.618259192765478</v>
      </c>
      <c r="P2238">
        <f t="shared" si="137"/>
        <v>22.116176470588236</v>
      </c>
      <c r="Q2238" t="s">
        <v>8334</v>
      </c>
      <c r="R2238" t="s">
        <v>8352</v>
      </c>
      <c r="S2238" s="9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28.334408991452452</v>
      </c>
      <c r="P2239">
        <f t="shared" si="137"/>
        <v>64.625635808748726</v>
      </c>
      <c r="Q2239" t="s">
        <v>8334</v>
      </c>
      <c r="R2239" t="s">
        <v>8352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72.780203784570602</v>
      </c>
      <c r="P2240">
        <f t="shared" si="137"/>
        <v>69.569620253164558</v>
      </c>
      <c r="Q2240" t="s">
        <v>8334</v>
      </c>
      <c r="R2240" t="s">
        <v>8352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78.108719213838867</v>
      </c>
      <c r="P2241">
        <f t="shared" si="137"/>
        <v>75.133028169014082</v>
      </c>
      <c r="Q2241" t="s">
        <v>8334</v>
      </c>
      <c r="R2241" t="s">
        <v>8352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36.943992906753365</v>
      </c>
      <c r="P2242">
        <f t="shared" si="137"/>
        <v>140.97916666666666</v>
      </c>
      <c r="Q2242" t="s">
        <v>8334</v>
      </c>
      <c r="R2242" t="s">
        <v>8352</v>
      </c>
      <c r="S2242" s="9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(D2243/E2243)*100</f>
        <v>12.400793650793652</v>
      </c>
      <c r="P2243">
        <f t="shared" ref="P2243:P2306" si="141">AVERAGE(E2243/L2243)</f>
        <v>49.472392638036808</v>
      </c>
      <c r="Q2243" t="s">
        <v>8334</v>
      </c>
      <c r="R2243" t="s">
        <v>8352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7.3524135326758904</v>
      </c>
      <c r="P2244">
        <f t="shared" si="141"/>
        <v>53.865251485148519</v>
      </c>
      <c r="Q2244" t="s">
        <v>8334</v>
      </c>
      <c r="R2244" t="s">
        <v>8352</v>
      </c>
      <c r="S2244" s="9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1.0749798441279226E-2</v>
      </c>
      <c r="P2245">
        <f t="shared" si="141"/>
        <v>4.5712530712530715</v>
      </c>
      <c r="Q2245" t="s">
        <v>8334</v>
      </c>
      <c r="R2245" t="s">
        <v>8352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26.523791841281628</v>
      </c>
      <c r="P2246">
        <f t="shared" si="141"/>
        <v>65.00344827586207</v>
      </c>
      <c r="Q2246" t="s">
        <v>8334</v>
      </c>
      <c r="R2246" t="s">
        <v>8352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3.7778260499995273</v>
      </c>
      <c r="P2247">
        <f t="shared" si="141"/>
        <v>53.475252525252522</v>
      </c>
      <c r="Q2247" t="s">
        <v>8334</v>
      </c>
      <c r="R2247" t="s">
        <v>8352</v>
      </c>
      <c r="S2247" s="9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99.88014382740711</v>
      </c>
      <c r="P2248">
        <f t="shared" si="141"/>
        <v>43.912280701754383</v>
      </c>
      <c r="Q2248" t="s">
        <v>8334</v>
      </c>
      <c r="R2248" t="s">
        <v>8352</v>
      </c>
      <c r="S2248" s="9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95.735872490167665</v>
      </c>
      <c r="P2249">
        <f t="shared" si="141"/>
        <v>50.852631578947367</v>
      </c>
      <c r="Q2249" t="s">
        <v>8334</v>
      </c>
      <c r="R2249" t="s">
        <v>8352</v>
      </c>
      <c r="S2249" s="9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93.271152564956694</v>
      </c>
      <c r="P2250">
        <f t="shared" si="141"/>
        <v>58.6328125</v>
      </c>
      <c r="Q2250" t="s">
        <v>8334</v>
      </c>
      <c r="R2250" t="s">
        <v>8352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59.251735229388856</v>
      </c>
      <c r="P2251">
        <f t="shared" si="141"/>
        <v>32.81666666666667</v>
      </c>
      <c r="Q2251" t="s">
        <v>8334</v>
      </c>
      <c r="R2251" t="s">
        <v>8352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10.255232219478378</v>
      </c>
      <c r="P2252">
        <f t="shared" si="141"/>
        <v>426.93169877408059</v>
      </c>
      <c r="Q2252" t="s">
        <v>8334</v>
      </c>
      <c r="R2252" t="s">
        <v>8352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74.377482348473379</v>
      </c>
      <c r="P2253">
        <f t="shared" si="141"/>
        <v>23.808729166666669</v>
      </c>
      <c r="Q2253" t="s">
        <v>8334</v>
      </c>
      <c r="R2253" t="s">
        <v>8352</v>
      </c>
      <c r="S2253" s="9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36.727198530912055</v>
      </c>
      <c r="P2254">
        <f t="shared" si="141"/>
        <v>98.413654618473899</v>
      </c>
      <c r="Q2254" t="s">
        <v>8334</v>
      </c>
      <c r="R2254" t="s">
        <v>8352</v>
      </c>
      <c r="S2254" s="9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88.740987243483076</v>
      </c>
      <c r="P2255">
        <f t="shared" si="141"/>
        <v>107.32142857142857</v>
      </c>
      <c r="Q2255" t="s">
        <v>8334</v>
      </c>
      <c r="R2255" t="s">
        <v>8352</v>
      </c>
      <c r="S2255" s="9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21.748586341887776</v>
      </c>
      <c r="P2256">
        <f t="shared" si="141"/>
        <v>11.67005076142132</v>
      </c>
      <c r="Q2256" t="s">
        <v>8334</v>
      </c>
      <c r="R2256" t="s">
        <v>8352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34.884747858341427</v>
      </c>
      <c r="P2257">
        <f t="shared" si="141"/>
        <v>41.782287822878232</v>
      </c>
      <c r="Q2257" t="s">
        <v>8334</v>
      </c>
      <c r="R2257" t="s">
        <v>8352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44.901777362020582</v>
      </c>
      <c r="P2258">
        <f t="shared" si="141"/>
        <v>21.38</v>
      </c>
      <c r="Q2258" t="s">
        <v>8334</v>
      </c>
      <c r="R2258" t="s">
        <v>8352</v>
      </c>
      <c r="S2258" s="9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15.719810104693934</v>
      </c>
      <c r="P2259">
        <f t="shared" si="141"/>
        <v>94.103550295857985</v>
      </c>
      <c r="Q2259" t="s">
        <v>8334</v>
      </c>
      <c r="R2259" t="s">
        <v>8352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68.25938566552901</v>
      </c>
      <c r="P2260">
        <f t="shared" si="141"/>
        <v>15.721951219512196</v>
      </c>
      <c r="Q2260" t="s">
        <v>8334</v>
      </c>
      <c r="R2260" t="s">
        <v>8352</v>
      </c>
      <c r="S2260" s="9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5.3558995233249425</v>
      </c>
      <c r="P2261">
        <f t="shared" si="141"/>
        <v>90.635922330097088</v>
      </c>
      <c r="Q2261" t="s">
        <v>8334</v>
      </c>
      <c r="R2261" t="s">
        <v>8352</v>
      </c>
      <c r="S2261" s="9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30.588523186100574</v>
      </c>
      <c r="P2262">
        <f t="shared" si="141"/>
        <v>97.297619047619051</v>
      </c>
      <c r="Q2262" t="s">
        <v>8334</v>
      </c>
      <c r="R2262" t="s">
        <v>8352</v>
      </c>
      <c r="S2262" s="9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12.828736369467608</v>
      </c>
      <c r="P2263">
        <f t="shared" si="141"/>
        <v>37.11904761904762</v>
      </c>
      <c r="Q2263" t="s">
        <v>8334</v>
      </c>
      <c r="R2263" t="s">
        <v>8352</v>
      </c>
      <c r="S2263" s="9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64.871240416748577</v>
      </c>
      <c r="P2264">
        <f t="shared" si="141"/>
        <v>28.104972375690608</v>
      </c>
      <c r="Q2264" t="s">
        <v>8334</v>
      </c>
      <c r="R2264" t="s">
        <v>8352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86.545118855296565</v>
      </c>
      <c r="P2265">
        <f t="shared" si="141"/>
        <v>144.43333333333334</v>
      </c>
      <c r="Q2265" t="s">
        <v>8334</v>
      </c>
      <c r="R2265" t="s">
        <v>8352</v>
      </c>
      <c r="S2265" s="9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55.545269394556563</v>
      </c>
      <c r="P2266">
        <f t="shared" si="141"/>
        <v>24.274157303370785</v>
      </c>
      <c r="Q2266" t="s">
        <v>8334</v>
      </c>
      <c r="R2266" t="s">
        <v>8352</v>
      </c>
      <c r="S2266" s="9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33.500837520938028</v>
      </c>
      <c r="P2267">
        <f t="shared" si="141"/>
        <v>35.117647058823529</v>
      </c>
      <c r="Q2267" t="s">
        <v>8334</v>
      </c>
      <c r="R2267" t="s">
        <v>8352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31.223980016652792</v>
      </c>
      <c r="P2268">
        <f t="shared" si="141"/>
        <v>24.762886597938145</v>
      </c>
      <c r="Q2268" t="s">
        <v>8334</v>
      </c>
      <c r="R2268" t="s">
        <v>8352</v>
      </c>
      <c r="S2268" s="9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26.279482294198804</v>
      </c>
      <c r="P2269">
        <f t="shared" si="141"/>
        <v>188.37871287128712</v>
      </c>
      <c r="Q2269" t="s">
        <v>8334</v>
      </c>
      <c r="R2269" t="s">
        <v>8352</v>
      </c>
      <c r="S2269" s="9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97.465886939571149</v>
      </c>
      <c r="P2270">
        <f t="shared" si="141"/>
        <v>148.08247422680412</v>
      </c>
      <c r="Q2270" t="s">
        <v>8334</v>
      </c>
      <c r="R2270" t="s">
        <v>8352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5.550498434759441</v>
      </c>
      <c r="P2271">
        <f t="shared" si="141"/>
        <v>49.934589800443462</v>
      </c>
      <c r="Q2271" t="s">
        <v>8334</v>
      </c>
      <c r="R2271" t="s">
        <v>8352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13.884106585509437</v>
      </c>
      <c r="P2272">
        <f t="shared" si="141"/>
        <v>107.82155688622754</v>
      </c>
      <c r="Q2272" t="s">
        <v>8334</v>
      </c>
      <c r="R2272" t="s">
        <v>8352</v>
      </c>
      <c r="S2272" s="9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35.324455120279765</v>
      </c>
      <c r="P2273">
        <f t="shared" si="141"/>
        <v>42.63403614457831</v>
      </c>
      <c r="Q2273" t="s">
        <v>8334</v>
      </c>
      <c r="R2273" t="s">
        <v>8352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7.3713696004717679</v>
      </c>
      <c r="P2274">
        <f t="shared" si="141"/>
        <v>14.370762711864407</v>
      </c>
      <c r="Q2274" t="s">
        <v>8334</v>
      </c>
      <c r="R2274" t="s">
        <v>8352</v>
      </c>
      <c r="S2274" s="9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45.380286803412595</v>
      </c>
      <c r="P2275">
        <f t="shared" si="141"/>
        <v>37.476190476190474</v>
      </c>
      <c r="Q2275" t="s">
        <v>8334</v>
      </c>
      <c r="R2275" t="s">
        <v>8352</v>
      </c>
      <c r="S2275" s="9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83.61204013377926</v>
      </c>
      <c r="P2276">
        <f t="shared" si="141"/>
        <v>30.202020202020201</v>
      </c>
      <c r="Q2276" t="s">
        <v>8334</v>
      </c>
      <c r="R2276" t="s">
        <v>8352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24.523674778343711</v>
      </c>
      <c r="P2277">
        <f t="shared" si="141"/>
        <v>33.550632911392405</v>
      </c>
      <c r="Q2277" t="s">
        <v>8334</v>
      </c>
      <c r="R2277" t="s">
        <v>8352</v>
      </c>
      <c r="S2277" s="9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94.501647446457994</v>
      </c>
      <c r="P2278">
        <f t="shared" si="141"/>
        <v>64.74666666666667</v>
      </c>
      <c r="Q2278" t="s">
        <v>8334</v>
      </c>
      <c r="R2278" t="s">
        <v>8352</v>
      </c>
      <c r="S2278" s="9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70.880587058038685</v>
      </c>
      <c r="P2279">
        <f t="shared" si="141"/>
        <v>57.932367149758456</v>
      </c>
      <c r="Q2279" t="s">
        <v>8334</v>
      </c>
      <c r="R2279" t="s">
        <v>8352</v>
      </c>
      <c r="S2279" s="9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36.941263391207983</v>
      </c>
      <c r="P2280">
        <f t="shared" si="141"/>
        <v>53.078431372549019</v>
      </c>
      <c r="Q2280" t="s">
        <v>8334</v>
      </c>
      <c r="R2280" t="s">
        <v>8352</v>
      </c>
      <c r="S2280" s="9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65.019505851755525</v>
      </c>
      <c r="P2281">
        <f t="shared" si="141"/>
        <v>48.0625</v>
      </c>
      <c r="Q2281" t="s">
        <v>8334</v>
      </c>
      <c r="R2281" t="s">
        <v>8352</v>
      </c>
      <c r="S2281" s="9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24.778447807233789</v>
      </c>
      <c r="P2282">
        <f t="shared" si="141"/>
        <v>82.396874999999994</v>
      </c>
      <c r="Q2282" t="s">
        <v>8334</v>
      </c>
      <c r="R2282" t="s">
        <v>8352</v>
      </c>
      <c r="S2282" s="9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54.054054054054056</v>
      </c>
      <c r="P2283">
        <f t="shared" si="141"/>
        <v>50.454545454545453</v>
      </c>
      <c r="Q2283" t="s">
        <v>8326</v>
      </c>
      <c r="R2283" t="s">
        <v>8327</v>
      </c>
      <c r="S2283" s="9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53.956834532374096</v>
      </c>
      <c r="P2284">
        <f t="shared" si="141"/>
        <v>115.83333333333333</v>
      </c>
      <c r="Q2284" t="s">
        <v>8326</v>
      </c>
      <c r="R2284" t="s">
        <v>8327</v>
      </c>
      <c r="S2284" s="9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99.151920572701499</v>
      </c>
      <c r="P2285">
        <f t="shared" si="141"/>
        <v>63.03458333333333</v>
      </c>
      <c r="Q2285" t="s">
        <v>8326</v>
      </c>
      <c r="R2285" t="s">
        <v>8327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94.143194937606594</v>
      </c>
      <c r="P2286">
        <f t="shared" si="141"/>
        <v>108.02152542372882</v>
      </c>
      <c r="Q2286" t="s">
        <v>8326</v>
      </c>
      <c r="R2286" t="s">
        <v>8327</v>
      </c>
      <c r="S2286" s="9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82.394946443284809</v>
      </c>
      <c r="P2287">
        <f t="shared" si="141"/>
        <v>46.088607594936711</v>
      </c>
      <c r="Q2287" t="s">
        <v>8326</v>
      </c>
      <c r="R2287" t="s">
        <v>8327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99.933377748167885</v>
      </c>
      <c r="P2288">
        <f t="shared" si="141"/>
        <v>107.21428571428571</v>
      </c>
      <c r="Q2288" t="s">
        <v>8326</v>
      </c>
      <c r="R2288" t="s">
        <v>8327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83.348922668869548</v>
      </c>
      <c r="P2289">
        <f t="shared" si="141"/>
        <v>50.9338679245283</v>
      </c>
      <c r="Q2289" t="s">
        <v>8326</v>
      </c>
      <c r="R2289" t="s">
        <v>8327</v>
      </c>
      <c r="S2289" s="9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99.900099900099903</v>
      </c>
      <c r="P2290">
        <f t="shared" si="141"/>
        <v>40.04</v>
      </c>
      <c r="Q2290" t="s">
        <v>8326</v>
      </c>
      <c r="R2290" t="s">
        <v>8327</v>
      </c>
      <c r="S2290" s="9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93.109869646182503</v>
      </c>
      <c r="P2291">
        <f t="shared" si="141"/>
        <v>64.44</v>
      </c>
      <c r="Q2291" t="s">
        <v>8326</v>
      </c>
      <c r="R2291" t="s">
        <v>8327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96.092248558616262</v>
      </c>
      <c r="P2292">
        <f t="shared" si="141"/>
        <v>53.827586206896555</v>
      </c>
      <c r="Q2292" t="s">
        <v>8326</v>
      </c>
      <c r="R2292" t="s">
        <v>8327</v>
      </c>
      <c r="S2292" s="9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57.870370370370374</v>
      </c>
      <c r="P2293">
        <f t="shared" si="141"/>
        <v>100.46511627906976</v>
      </c>
      <c r="Q2293" t="s">
        <v>8326</v>
      </c>
      <c r="R2293" t="s">
        <v>8327</v>
      </c>
      <c r="S2293" s="9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93.239658556370358</v>
      </c>
      <c r="P2294">
        <f t="shared" si="141"/>
        <v>46.630652173913049</v>
      </c>
      <c r="Q2294" t="s">
        <v>8326</v>
      </c>
      <c r="R2294" t="s">
        <v>8327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92.391304347826093</v>
      </c>
      <c r="P2295">
        <f t="shared" si="141"/>
        <v>34.074074074074076</v>
      </c>
      <c r="Q2295" t="s">
        <v>8326</v>
      </c>
      <c r="R2295" t="s">
        <v>8327</v>
      </c>
      <c r="S2295" s="9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68.455265852870468</v>
      </c>
      <c r="P2296">
        <f t="shared" si="141"/>
        <v>65.214642857142863</v>
      </c>
      <c r="Q2296" t="s">
        <v>8326</v>
      </c>
      <c r="R2296" t="s">
        <v>8327</v>
      </c>
      <c r="S2296" s="9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79.840319361277452</v>
      </c>
      <c r="P2297">
        <f t="shared" si="141"/>
        <v>44.205882352941174</v>
      </c>
      <c r="Q2297" t="s">
        <v>8326</v>
      </c>
      <c r="R2297" t="s">
        <v>8327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67.081935793004305</v>
      </c>
      <c r="P2298">
        <f t="shared" si="141"/>
        <v>71.965517241379317</v>
      </c>
      <c r="Q2298" t="s">
        <v>8326</v>
      </c>
      <c r="R2298" t="s">
        <v>8327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99.40357852882704</v>
      </c>
      <c r="P2299">
        <f t="shared" si="141"/>
        <v>52.94736842105263</v>
      </c>
      <c r="Q2299" t="s">
        <v>8326</v>
      </c>
      <c r="R2299" t="s">
        <v>8327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95.171626165852416</v>
      </c>
      <c r="P2300">
        <f t="shared" si="141"/>
        <v>109.45138888888889</v>
      </c>
      <c r="Q2300" t="s">
        <v>8326</v>
      </c>
      <c r="R2300" t="s">
        <v>8327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28.557829604950026</v>
      </c>
      <c r="P2301">
        <f t="shared" si="141"/>
        <v>75.035714285714292</v>
      </c>
      <c r="Q2301" t="s">
        <v>8326</v>
      </c>
      <c r="R2301" t="s">
        <v>8327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98.76543209876543</v>
      </c>
      <c r="P2302">
        <f t="shared" si="141"/>
        <v>115.71428571428571</v>
      </c>
      <c r="Q2302" t="s">
        <v>8326</v>
      </c>
      <c r="R2302" t="s">
        <v>8327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74.847834352760827</v>
      </c>
      <c r="P2303">
        <f t="shared" si="141"/>
        <v>31.659810426540286</v>
      </c>
      <c r="Q2303" t="s">
        <v>8326</v>
      </c>
      <c r="R2303" t="s">
        <v>8330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58.598726114649679</v>
      </c>
      <c r="P2304">
        <f t="shared" si="141"/>
        <v>46.176470588235297</v>
      </c>
      <c r="Q2304" t="s">
        <v>8326</v>
      </c>
      <c r="R2304" t="s">
        <v>8330</v>
      </c>
      <c r="S2304" s="9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91.442537934476107</v>
      </c>
      <c r="P2305">
        <f t="shared" si="141"/>
        <v>68.481650485436887</v>
      </c>
      <c r="Q2305" t="s">
        <v>8326</v>
      </c>
      <c r="R2305" t="s">
        <v>8330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99.304537224305761</v>
      </c>
      <c r="P2306">
        <f t="shared" si="141"/>
        <v>53.469203539823013</v>
      </c>
      <c r="Q2306" t="s">
        <v>8326</v>
      </c>
      <c r="R2306" t="s">
        <v>8330</v>
      </c>
      <c r="S2306" s="9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(D2307/E2307)*100</f>
        <v>98.787113769826036</v>
      </c>
      <c r="P2307">
        <f t="shared" ref="P2307:P2370" si="145">AVERAGE(E2307/L2307)</f>
        <v>109.10778443113773</v>
      </c>
      <c r="Q2307" t="s">
        <v>8326</v>
      </c>
      <c r="R2307" t="s">
        <v>8330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93.669293867337515</v>
      </c>
      <c r="P2308">
        <f t="shared" si="145"/>
        <v>51.185616438356163</v>
      </c>
      <c r="Q2308" t="s">
        <v>8326</v>
      </c>
      <c r="R2308" t="s">
        <v>8330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93.757815259204108</v>
      </c>
      <c r="P2309">
        <f t="shared" si="145"/>
        <v>27.936800000000002</v>
      </c>
      <c r="Q2309" t="s">
        <v>8326</v>
      </c>
      <c r="R2309" t="s">
        <v>8330</v>
      </c>
      <c r="S2309" s="9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98.710622111850583</v>
      </c>
      <c r="P2310">
        <f t="shared" si="145"/>
        <v>82.496921824104234</v>
      </c>
      <c r="Q2310" t="s">
        <v>8326</v>
      </c>
      <c r="R2310" t="s">
        <v>8330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93.743115739937849</v>
      </c>
      <c r="P2311">
        <f t="shared" si="145"/>
        <v>59.817476635514019</v>
      </c>
      <c r="Q2311" t="s">
        <v>8326</v>
      </c>
      <c r="R2311" t="s">
        <v>8330</v>
      </c>
      <c r="S2311" s="9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23.318732025669259</v>
      </c>
      <c r="P2312">
        <f t="shared" si="145"/>
        <v>64.816470588235291</v>
      </c>
      <c r="Q2312" t="s">
        <v>8326</v>
      </c>
      <c r="R2312" t="s">
        <v>8330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96.051227321238002</v>
      </c>
      <c r="P2313">
        <f t="shared" si="145"/>
        <v>90.09615384615384</v>
      </c>
      <c r="Q2313" t="s">
        <v>8326</v>
      </c>
      <c r="R2313" t="s">
        <v>8330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92.707045735475901</v>
      </c>
      <c r="P2314">
        <f t="shared" si="145"/>
        <v>40.962025316455694</v>
      </c>
      <c r="Q2314" t="s">
        <v>8326</v>
      </c>
      <c r="R2314" t="s">
        <v>8330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56.869752343602485</v>
      </c>
      <c r="P2315">
        <f t="shared" si="145"/>
        <v>56.000127388535034</v>
      </c>
      <c r="Q2315" t="s">
        <v>8326</v>
      </c>
      <c r="R2315" t="s">
        <v>8330</v>
      </c>
      <c r="S2315" s="9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63.706440721156909</v>
      </c>
      <c r="P2316">
        <f t="shared" si="145"/>
        <v>37.672800000000002</v>
      </c>
      <c r="Q2316" t="s">
        <v>8326</v>
      </c>
      <c r="R2316" t="s">
        <v>8330</v>
      </c>
      <c r="S2316" s="9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97.465886939571149</v>
      </c>
      <c r="P2317">
        <f t="shared" si="145"/>
        <v>40.078125</v>
      </c>
      <c r="Q2317" t="s">
        <v>8326</v>
      </c>
      <c r="R2317" t="s">
        <v>8330</v>
      </c>
      <c r="S2317" s="9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96.114414599138826</v>
      </c>
      <c r="P2318">
        <f t="shared" si="145"/>
        <v>78.031999999999996</v>
      </c>
      <c r="Q2318" t="s">
        <v>8326</v>
      </c>
      <c r="R2318" t="s">
        <v>8330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96.15384615384616</v>
      </c>
      <c r="P2319">
        <f t="shared" si="145"/>
        <v>18.90909090909091</v>
      </c>
      <c r="Q2319" t="s">
        <v>8326</v>
      </c>
      <c r="R2319" t="s">
        <v>8330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82.603667602841568</v>
      </c>
      <c r="P2320">
        <f t="shared" si="145"/>
        <v>37.134969325153371</v>
      </c>
      <c r="Q2320" t="s">
        <v>8326</v>
      </c>
      <c r="R2320" t="s">
        <v>8330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92.850510677808728</v>
      </c>
      <c r="P2321">
        <f t="shared" si="145"/>
        <v>41.961038961038959</v>
      </c>
      <c r="Q2321" t="s">
        <v>8326</v>
      </c>
      <c r="R2321" t="s">
        <v>8330</v>
      </c>
      <c r="S2321" s="9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92.030185900975525</v>
      </c>
      <c r="P2322">
        <f t="shared" si="145"/>
        <v>61.044943820224717</v>
      </c>
      <c r="Q2322" t="s">
        <v>8326</v>
      </c>
      <c r="R2322" t="s">
        <v>8330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255.61743341404357</v>
      </c>
      <c r="P2323">
        <f t="shared" si="145"/>
        <v>64.53125</v>
      </c>
      <c r="Q2323" t="s">
        <v>8337</v>
      </c>
      <c r="R2323" t="s">
        <v>8353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3176.4705882352941</v>
      </c>
      <c r="P2324">
        <f t="shared" si="145"/>
        <v>21.25</v>
      </c>
      <c r="Q2324" t="s">
        <v>8337</v>
      </c>
      <c r="R2324" t="s">
        <v>8353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208.33333333333334</v>
      </c>
      <c r="P2325">
        <f t="shared" si="145"/>
        <v>30</v>
      </c>
      <c r="Q2325" t="s">
        <v>8337</v>
      </c>
      <c r="R2325" t="s">
        <v>8353</v>
      </c>
      <c r="S2325" s="9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482.3151125401929</v>
      </c>
      <c r="P2326">
        <f t="shared" si="145"/>
        <v>25.491803278688526</v>
      </c>
      <c r="Q2326" t="s">
        <v>8337</v>
      </c>
      <c r="R2326" t="s">
        <v>8353</v>
      </c>
      <c r="S2326" s="9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1250</v>
      </c>
      <c r="P2327">
        <f t="shared" si="145"/>
        <v>11.428571428571429</v>
      </c>
      <c r="Q2327" t="s">
        <v>8337</v>
      </c>
      <c r="R2327" t="s">
        <v>8353</v>
      </c>
      <c r="S2327" s="9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13888.888888888889</v>
      </c>
      <c r="P2328">
        <f t="shared" si="145"/>
        <v>108</v>
      </c>
      <c r="Q2328" t="s">
        <v>8337</v>
      </c>
      <c r="R2328" t="s">
        <v>8353</v>
      </c>
      <c r="S2328" s="9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19.007998620127918</v>
      </c>
      <c r="P2329">
        <f t="shared" si="145"/>
        <v>54.883162444113267</v>
      </c>
      <c r="Q2329" t="s">
        <v>8337</v>
      </c>
      <c r="R2329" t="s">
        <v>8353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39.300451955197488</v>
      </c>
      <c r="P2330">
        <f t="shared" si="145"/>
        <v>47.383612662942269</v>
      </c>
      <c r="Q2330" t="s">
        <v>8337</v>
      </c>
      <c r="R2330" t="s">
        <v>8353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94.410876132930511</v>
      </c>
      <c r="P2331">
        <f t="shared" si="145"/>
        <v>211.84</v>
      </c>
      <c r="Q2331" t="s">
        <v>8337</v>
      </c>
      <c r="R2331" t="s">
        <v>8353</v>
      </c>
      <c r="S2331" s="9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97.634456594510155</v>
      </c>
      <c r="P2332">
        <f t="shared" si="145"/>
        <v>219.92638036809817</v>
      </c>
      <c r="Q2332" t="s">
        <v>8337</v>
      </c>
      <c r="R2332" t="s">
        <v>8353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69.293466492278114</v>
      </c>
      <c r="P2333">
        <f t="shared" si="145"/>
        <v>40.795406360424032</v>
      </c>
      <c r="Q2333" t="s">
        <v>8337</v>
      </c>
      <c r="R2333" t="s">
        <v>8353</v>
      </c>
      <c r="S2333" s="9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94.066297926778802</v>
      </c>
      <c r="P2334">
        <f t="shared" si="145"/>
        <v>75.502840909090907</v>
      </c>
      <c r="Q2334" t="s">
        <v>8337</v>
      </c>
      <c r="R2334" t="s">
        <v>8353</v>
      </c>
      <c r="S2334" s="9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47.132757266300082</v>
      </c>
      <c r="P2335">
        <f t="shared" si="145"/>
        <v>13.542553191489361</v>
      </c>
      <c r="Q2335" t="s">
        <v>8337</v>
      </c>
      <c r="R2335" t="s">
        <v>8353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98.087297694948504</v>
      </c>
      <c r="P2336">
        <f t="shared" si="145"/>
        <v>60.865671641791046</v>
      </c>
      <c r="Q2336" t="s">
        <v>8337</v>
      </c>
      <c r="R2336" t="s">
        <v>8353</v>
      </c>
      <c r="S2336" s="9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97.778473091364205</v>
      </c>
      <c r="P2337">
        <f t="shared" si="145"/>
        <v>115.69230769230769</v>
      </c>
      <c r="Q2337" t="s">
        <v>8337</v>
      </c>
      <c r="R2337" t="s">
        <v>8353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19.203715995860062</v>
      </c>
      <c r="P2338">
        <f t="shared" si="145"/>
        <v>48.104623556581984</v>
      </c>
      <c r="Q2338" t="s">
        <v>8337</v>
      </c>
      <c r="R2338" t="s">
        <v>8353</v>
      </c>
      <c r="S2338" s="9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90.368250621281717</v>
      </c>
      <c r="P2339">
        <f t="shared" si="145"/>
        <v>74.184357541899445</v>
      </c>
      <c r="Q2339" t="s">
        <v>8337</v>
      </c>
      <c r="R2339" t="s">
        <v>8353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98.869591009458517</v>
      </c>
      <c r="P2340">
        <f t="shared" si="145"/>
        <v>123.34552845528455</v>
      </c>
      <c r="Q2340" t="s">
        <v>8337</v>
      </c>
      <c r="R2340" t="s">
        <v>8353</v>
      </c>
      <c r="S2340" s="9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33.989558407657164</v>
      </c>
      <c r="P2341">
        <f t="shared" si="145"/>
        <v>66.623188405797094</v>
      </c>
      <c r="Q2341" t="s">
        <v>8337</v>
      </c>
      <c r="R2341" t="s">
        <v>8353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94.538063387771501</v>
      </c>
      <c r="P2342">
        <f t="shared" si="145"/>
        <v>104.99007444168734</v>
      </c>
      <c r="Q2342" t="s">
        <v>8337</v>
      </c>
      <c r="R2342" t="s">
        <v>8353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e">
        <f t="shared" si="144"/>
        <v>#DIV/0!</v>
      </c>
      <c r="P2343" t="e">
        <f t="shared" si="145"/>
        <v>#DIV/0!</v>
      </c>
      <c r="Q2343" t="s">
        <v>8320</v>
      </c>
      <c r="R2343" t="s">
        <v>8321</v>
      </c>
      <c r="S2343" s="9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e">
        <f t="shared" si="144"/>
        <v>#DIV/0!</v>
      </c>
      <c r="P2344" t="e">
        <f t="shared" si="145"/>
        <v>#DIV/0!</v>
      </c>
      <c r="Q2344" t="s">
        <v>8320</v>
      </c>
      <c r="R2344" t="s">
        <v>8321</v>
      </c>
      <c r="S2344" s="9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3333.3333333333335</v>
      </c>
      <c r="P2345">
        <f t="shared" si="145"/>
        <v>300</v>
      </c>
      <c r="Q2345" t="s">
        <v>8320</v>
      </c>
      <c r="R2345" t="s">
        <v>8321</v>
      </c>
      <c r="S2345" s="9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100000</v>
      </c>
      <c r="P2346">
        <f t="shared" si="145"/>
        <v>1</v>
      </c>
      <c r="Q2346" t="s">
        <v>8320</v>
      </c>
      <c r="R2346" t="s">
        <v>8321</v>
      </c>
      <c r="S2346" s="9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e">
        <f t="shared" si="144"/>
        <v>#DIV/0!</v>
      </c>
      <c r="P2347" t="e">
        <f t="shared" si="145"/>
        <v>#DIV/0!</v>
      </c>
      <c r="Q2347" t="s">
        <v>8320</v>
      </c>
      <c r="R2347" t="s">
        <v>8321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153846.15384615384</v>
      </c>
      <c r="P2348">
        <f t="shared" si="145"/>
        <v>13</v>
      </c>
      <c r="Q2348" t="s">
        <v>8320</v>
      </c>
      <c r="R2348" t="s">
        <v>8321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6666.666666666667</v>
      </c>
      <c r="P2349">
        <f t="shared" si="145"/>
        <v>15</v>
      </c>
      <c r="Q2349" t="s">
        <v>8320</v>
      </c>
      <c r="R2349" t="s">
        <v>8321</v>
      </c>
      <c r="S2349" s="9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25925.925925925923</v>
      </c>
      <c r="P2350">
        <f t="shared" si="145"/>
        <v>54</v>
      </c>
      <c r="Q2350" t="s">
        <v>8320</v>
      </c>
      <c r="R2350" t="s">
        <v>8321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e">
        <f t="shared" si="144"/>
        <v>#DIV/0!</v>
      </c>
      <c r="P2351" t="e">
        <f t="shared" si="145"/>
        <v>#DIV/0!</v>
      </c>
      <c r="Q2351" t="s">
        <v>8320</v>
      </c>
      <c r="R2351" t="s">
        <v>8321</v>
      </c>
      <c r="S2351" s="9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e">
        <f t="shared" si="144"/>
        <v>#DIV/0!</v>
      </c>
      <c r="P2352" t="e">
        <f t="shared" si="145"/>
        <v>#DIV/0!</v>
      </c>
      <c r="Q2352" t="s">
        <v>8320</v>
      </c>
      <c r="R2352" t="s">
        <v>8321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17500</v>
      </c>
      <c r="P2353">
        <f t="shared" si="145"/>
        <v>15.428571428571429</v>
      </c>
      <c r="Q2353" t="s">
        <v>8320</v>
      </c>
      <c r="R2353" t="s">
        <v>8321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e">
        <f t="shared" si="144"/>
        <v>#DIV/0!</v>
      </c>
      <c r="P2354" t="e">
        <f t="shared" si="145"/>
        <v>#DIV/0!</v>
      </c>
      <c r="Q2354" t="s">
        <v>8320</v>
      </c>
      <c r="R2354" t="s">
        <v>8321</v>
      </c>
      <c r="S2354" s="9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e">
        <f t="shared" si="144"/>
        <v>#DIV/0!</v>
      </c>
      <c r="P2355" t="e">
        <f t="shared" si="145"/>
        <v>#DIV/0!</v>
      </c>
      <c r="Q2355" t="s">
        <v>8320</v>
      </c>
      <c r="R2355" t="s">
        <v>8321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140000</v>
      </c>
      <c r="P2356">
        <f t="shared" si="145"/>
        <v>25</v>
      </c>
      <c r="Q2356" t="s">
        <v>8320</v>
      </c>
      <c r="R2356" t="s">
        <v>8321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14545.454545454546</v>
      </c>
      <c r="P2357">
        <f t="shared" si="145"/>
        <v>27.5</v>
      </c>
      <c r="Q2357" t="s">
        <v>8320</v>
      </c>
      <c r="R2357" t="s">
        <v>8321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e">
        <f t="shared" si="144"/>
        <v>#DIV/0!</v>
      </c>
      <c r="P2358" t="e">
        <f t="shared" si="145"/>
        <v>#DIV/0!</v>
      </c>
      <c r="Q2358" t="s">
        <v>8320</v>
      </c>
      <c r="R2358" t="s">
        <v>8321</v>
      </c>
      <c r="S2358" s="9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e">
        <f t="shared" si="144"/>
        <v>#DIV/0!</v>
      </c>
      <c r="P2359" t="e">
        <f t="shared" si="145"/>
        <v>#DIV/0!</v>
      </c>
      <c r="Q2359" t="s">
        <v>8320</v>
      </c>
      <c r="R2359" t="s">
        <v>8321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e">
        <f t="shared" si="144"/>
        <v>#DIV/0!</v>
      </c>
      <c r="P2360" t="e">
        <f t="shared" si="145"/>
        <v>#DIV/0!</v>
      </c>
      <c r="Q2360" t="s">
        <v>8320</v>
      </c>
      <c r="R2360" t="s">
        <v>8321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681.19891008174386</v>
      </c>
      <c r="P2361">
        <f t="shared" si="145"/>
        <v>367</v>
      </c>
      <c r="Q2361" t="s">
        <v>8320</v>
      </c>
      <c r="R2361" t="s">
        <v>8321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250000</v>
      </c>
      <c r="P2362">
        <f t="shared" si="145"/>
        <v>2</v>
      </c>
      <c r="Q2362" t="s">
        <v>8320</v>
      </c>
      <c r="R2362" t="s">
        <v>8321</v>
      </c>
      <c r="S2362" s="9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e">
        <f t="shared" si="144"/>
        <v>#DIV/0!</v>
      </c>
      <c r="P2363" t="e">
        <f t="shared" si="145"/>
        <v>#DIV/0!</v>
      </c>
      <c r="Q2363" t="s">
        <v>8320</v>
      </c>
      <c r="R2363" t="s">
        <v>8321</v>
      </c>
      <c r="S2363" s="9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350</v>
      </c>
      <c r="P2364">
        <f t="shared" si="145"/>
        <v>60</v>
      </c>
      <c r="Q2364" t="s">
        <v>8320</v>
      </c>
      <c r="R2364" t="s">
        <v>8321</v>
      </c>
      <c r="S2364" s="9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e">
        <f t="shared" si="144"/>
        <v>#DIV/0!</v>
      </c>
      <c r="P2365" t="e">
        <f t="shared" si="145"/>
        <v>#DIV/0!</v>
      </c>
      <c r="Q2365" t="s">
        <v>8320</v>
      </c>
      <c r="R2365" t="s">
        <v>8321</v>
      </c>
      <c r="S2365" s="9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e">
        <f t="shared" si="144"/>
        <v>#DIV/0!</v>
      </c>
      <c r="P2366" t="e">
        <f t="shared" si="145"/>
        <v>#DIV/0!</v>
      </c>
      <c r="Q2366" t="s">
        <v>8320</v>
      </c>
      <c r="R2366" t="s">
        <v>8321</v>
      </c>
      <c r="S2366" s="9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e">
        <f t="shared" si="144"/>
        <v>#DIV/0!</v>
      </c>
      <c r="P2367" t="e">
        <f t="shared" si="145"/>
        <v>#DIV/0!</v>
      </c>
      <c r="Q2367" t="s">
        <v>8320</v>
      </c>
      <c r="R2367" t="s">
        <v>8321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950.57034220532319</v>
      </c>
      <c r="P2368">
        <f t="shared" si="145"/>
        <v>97.407407407407405</v>
      </c>
      <c r="Q2368" t="s">
        <v>8320</v>
      </c>
      <c r="R2368" t="s">
        <v>8321</v>
      </c>
      <c r="S2368" s="9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7462.6865671641799</v>
      </c>
      <c r="P2369">
        <f t="shared" si="145"/>
        <v>47.857142857142854</v>
      </c>
      <c r="Q2369" t="s">
        <v>8320</v>
      </c>
      <c r="R2369" t="s">
        <v>8321</v>
      </c>
      <c r="S2369" s="9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40000</v>
      </c>
      <c r="P2370">
        <f t="shared" si="145"/>
        <v>50</v>
      </c>
      <c r="Q2370" t="s">
        <v>8320</v>
      </c>
      <c r="R2370" t="s">
        <v>8321</v>
      </c>
      <c r="S2370" s="9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e">
        <f t="shared" ref="O2371:O2434" si="148">(D2371/E2371)*100</f>
        <v>#DIV/0!</v>
      </c>
      <c r="P2371" t="e">
        <f t="shared" ref="P2371:P2434" si="149">AVERAGE(E2371/L2371)</f>
        <v>#DIV/0!</v>
      </c>
      <c r="Q2371" t="s">
        <v>8320</v>
      </c>
      <c r="R2371" t="s">
        <v>8321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30487.804878048781</v>
      </c>
      <c r="P2372">
        <f t="shared" si="149"/>
        <v>20.5</v>
      </c>
      <c r="Q2372" t="s">
        <v>8320</v>
      </c>
      <c r="R2372" t="s">
        <v>8321</v>
      </c>
      <c r="S2372" s="9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e">
        <f t="shared" si="148"/>
        <v>#DIV/0!</v>
      </c>
      <c r="P2373" t="e">
        <f t="shared" si="149"/>
        <v>#DIV/0!</v>
      </c>
      <c r="Q2373" t="s">
        <v>8320</v>
      </c>
      <c r="R2373" t="s">
        <v>8321</v>
      </c>
      <c r="S2373" s="9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3055.5555555555557</v>
      </c>
      <c r="P2374">
        <f t="shared" si="149"/>
        <v>30</v>
      </c>
      <c r="Q2374" t="s">
        <v>8320</v>
      </c>
      <c r="R2374" t="s">
        <v>8321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1700000</v>
      </c>
      <c r="P2375">
        <f t="shared" si="149"/>
        <v>50</v>
      </c>
      <c r="Q2375" t="s">
        <v>8320</v>
      </c>
      <c r="R2375" t="s">
        <v>8321</v>
      </c>
      <c r="S2375" s="9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220000</v>
      </c>
      <c r="P2376">
        <f t="shared" si="149"/>
        <v>10</v>
      </c>
      <c r="Q2376" t="s">
        <v>8320</v>
      </c>
      <c r="R2376" t="s">
        <v>8321</v>
      </c>
      <c r="S2376" s="9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e">
        <f t="shared" si="148"/>
        <v>#DIV/0!</v>
      </c>
      <c r="P2377" t="e">
        <f t="shared" si="149"/>
        <v>#DIV/0!</v>
      </c>
      <c r="Q2377" t="s">
        <v>8320</v>
      </c>
      <c r="R2377" t="s">
        <v>8321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919.31480403272769</v>
      </c>
      <c r="P2378">
        <f t="shared" si="149"/>
        <v>81.582499999999996</v>
      </c>
      <c r="Q2378" t="s">
        <v>8320</v>
      </c>
      <c r="R2378" t="s">
        <v>8321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e">
        <f t="shared" si="148"/>
        <v>#DIV/0!</v>
      </c>
      <c r="P2379" t="e">
        <f t="shared" si="149"/>
        <v>#DIV/0!</v>
      </c>
      <c r="Q2379" t="s">
        <v>8320</v>
      </c>
      <c r="R2379" t="s">
        <v>8321</v>
      </c>
      <c r="S2379" s="9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e">
        <f t="shared" si="148"/>
        <v>#DIV/0!</v>
      </c>
      <c r="P2380" t="e">
        <f t="shared" si="149"/>
        <v>#DIV/0!</v>
      </c>
      <c r="Q2380" t="s">
        <v>8320</v>
      </c>
      <c r="R2380" t="s">
        <v>8321</v>
      </c>
      <c r="S2380" s="9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e">
        <f t="shared" si="148"/>
        <v>#DIV/0!</v>
      </c>
      <c r="P2381" t="e">
        <f t="shared" si="149"/>
        <v>#DIV/0!</v>
      </c>
      <c r="Q2381" t="s">
        <v>8320</v>
      </c>
      <c r="R2381" t="s">
        <v>8321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27272.727272727276</v>
      </c>
      <c r="P2382">
        <f t="shared" si="149"/>
        <v>18.333333333333332</v>
      </c>
      <c r="Q2382" t="s">
        <v>8320</v>
      </c>
      <c r="R2382" t="s">
        <v>8321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5496.4990451941439</v>
      </c>
      <c r="P2383">
        <f t="shared" si="149"/>
        <v>224.42857142857142</v>
      </c>
      <c r="Q2383" t="s">
        <v>8320</v>
      </c>
      <c r="R2383" t="s">
        <v>8321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4000</v>
      </c>
      <c r="P2384">
        <f t="shared" si="149"/>
        <v>37.5</v>
      </c>
      <c r="Q2384" t="s">
        <v>8320</v>
      </c>
      <c r="R2384" t="s">
        <v>8321</v>
      </c>
      <c r="S2384" s="9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2298.8505747126437</v>
      </c>
      <c r="P2385">
        <f t="shared" si="149"/>
        <v>145</v>
      </c>
      <c r="Q2385" t="s">
        <v>8320</v>
      </c>
      <c r="R2385" t="s">
        <v>8321</v>
      </c>
      <c r="S2385" s="9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12500</v>
      </c>
      <c r="P2386">
        <f t="shared" si="149"/>
        <v>1</v>
      </c>
      <c r="Q2386" t="s">
        <v>8320</v>
      </c>
      <c r="R2386" t="s">
        <v>8321</v>
      </c>
      <c r="S2386" s="9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8248.730964467004</v>
      </c>
      <c r="P2387">
        <f t="shared" si="149"/>
        <v>112.57142857142857</v>
      </c>
      <c r="Q2387" t="s">
        <v>8320</v>
      </c>
      <c r="R2387" t="s">
        <v>8321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e">
        <f t="shared" si="148"/>
        <v>#DIV/0!</v>
      </c>
      <c r="P2388" t="e">
        <f t="shared" si="149"/>
        <v>#DIV/0!</v>
      </c>
      <c r="Q2388" t="s">
        <v>8320</v>
      </c>
      <c r="R2388" t="s">
        <v>8321</v>
      </c>
      <c r="S2388" s="9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14619.883040935672</v>
      </c>
      <c r="P2389">
        <f t="shared" si="149"/>
        <v>342</v>
      </c>
      <c r="Q2389" t="s">
        <v>8320</v>
      </c>
      <c r="R2389" t="s">
        <v>8321</v>
      </c>
      <c r="S2389" s="9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7991.3606911447087</v>
      </c>
      <c r="P2390">
        <f t="shared" si="149"/>
        <v>57.875</v>
      </c>
      <c r="Q2390" t="s">
        <v>8320</v>
      </c>
      <c r="R2390" t="s">
        <v>8321</v>
      </c>
      <c r="S2390" s="9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53333.333333333336</v>
      </c>
      <c r="P2391">
        <f t="shared" si="149"/>
        <v>30</v>
      </c>
      <c r="Q2391" t="s">
        <v>8320</v>
      </c>
      <c r="R2391" t="s">
        <v>8321</v>
      </c>
      <c r="S2391" s="9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e">
        <f t="shared" si="148"/>
        <v>#DIV/0!</v>
      </c>
      <c r="P2392" t="e">
        <f t="shared" si="149"/>
        <v>#DIV/0!</v>
      </c>
      <c r="Q2392" t="s">
        <v>8320</v>
      </c>
      <c r="R2392" t="s">
        <v>8321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80000</v>
      </c>
      <c r="P2393">
        <f t="shared" si="149"/>
        <v>25</v>
      </c>
      <c r="Q2393" t="s">
        <v>8320</v>
      </c>
      <c r="R2393" t="s">
        <v>8321</v>
      </c>
      <c r="S2393" s="9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e">
        <f t="shared" si="148"/>
        <v>#DIV/0!</v>
      </c>
      <c r="P2394" t="e">
        <f t="shared" si="149"/>
        <v>#DIV/0!</v>
      </c>
      <c r="Q2394" t="s">
        <v>8320</v>
      </c>
      <c r="R2394" t="s">
        <v>8321</v>
      </c>
      <c r="S2394" s="9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200000</v>
      </c>
      <c r="P2395">
        <f t="shared" si="149"/>
        <v>50</v>
      </c>
      <c r="Q2395" t="s">
        <v>8320</v>
      </c>
      <c r="R2395" t="s">
        <v>8321</v>
      </c>
      <c r="S2395" s="9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166666.66666666669</v>
      </c>
      <c r="P2396">
        <f t="shared" si="149"/>
        <v>1.5</v>
      </c>
      <c r="Q2396" t="s">
        <v>8320</v>
      </c>
      <c r="R2396" t="s">
        <v>8321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e">
        <f t="shared" si="148"/>
        <v>#DIV/0!</v>
      </c>
      <c r="P2397" t="e">
        <f t="shared" si="149"/>
        <v>#DIV/0!</v>
      </c>
      <c r="Q2397" t="s">
        <v>8320</v>
      </c>
      <c r="R2397" t="s">
        <v>8321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50000</v>
      </c>
      <c r="P2398">
        <f t="shared" si="149"/>
        <v>10</v>
      </c>
      <c r="Q2398" t="s">
        <v>8320</v>
      </c>
      <c r="R2398" t="s">
        <v>8321</v>
      </c>
      <c r="S2398" s="9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e">
        <f t="shared" si="148"/>
        <v>#DIV/0!</v>
      </c>
      <c r="P2399" t="e">
        <f t="shared" si="149"/>
        <v>#DIV/0!</v>
      </c>
      <c r="Q2399" t="s">
        <v>8320</v>
      </c>
      <c r="R2399" t="s">
        <v>8321</v>
      </c>
      <c r="S2399" s="9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e">
        <f t="shared" si="148"/>
        <v>#DIV/0!</v>
      </c>
      <c r="P2400" t="e">
        <f t="shared" si="149"/>
        <v>#DIV/0!</v>
      </c>
      <c r="Q2400" t="s">
        <v>8320</v>
      </c>
      <c r="R2400" t="s">
        <v>8321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e">
        <f t="shared" si="148"/>
        <v>#DIV/0!</v>
      </c>
      <c r="P2401" t="e">
        <f t="shared" si="149"/>
        <v>#DIV/0!</v>
      </c>
      <c r="Q2401" t="s">
        <v>8320</v>
      </c>
      <c r="R2401" t="s">
        <v>8321</v>
      </c>
      <c r="S2401" s="9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e">
        <f t="shared" si="148"/>
        <v>#DIV/0!</v>
      </c>
      <c r="P2402" t="e">
        <f t="shared" si="149"/>
        <v>#DIV/0!</v>
      </c>
      <c r="Q2402" t="s">
        <v>8320</v>
      </c>
      <c r="R2402" t="s">
        <v>8321</v>
      </c>
      <c r="S2402" s="9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13930.348258706468</v>
      </c>
      <c r="P2403">
        <f t="shared" si="149"/>
        <v>22.333333333333332</v>
      </c>
      <c r="Q2403" t="s">
        <v>8337</v>
      </c>
      <c r="R2403" t="s">
        <v>8338</v>
      </c>
      <c r="S2403" s="9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23076.923076923078</v>
      </c>
      <c r="P2404">
        <f t="shared" si="149"/>
        <v>52</v>
      </c>
      <c r="Q2404" t="s">
        <v>8337</v>
      </c>
      <c r="R2404" t="s">
        <v>8338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594.05940594059405</v>
      </c>
      <c r="P2405">
        <f t="shared" si="149"/>
        <v>16.833333333333332</v>
      </c>
      <c r="Q2405" t="s">
        <v>8337</v>
      </c>
      <c r="R2405" t="s">
        <v>8338</v>
      </c>
      <c r="S2405" s="9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e">
        <f t="shared" si="148"/>
        <v>#DIV/0!</v>
      </c>
      <c r="P2406" t="e">
        <f t="shared" si="149"/>
        <v>#DIV/0!</v>
      </c>
      <c r="Q2406" t="s">
        <v>8337</v>
      </c>
      <c r="R2406" t="s">
        <v>8338</v>
      </c>
      <c r="S2406" s="9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444.04973357015984</v>
      </c>
      <c r="P2407">
        <f t="shared" si="149"/>
        <v>56.3</v>
      </c>
      <c r="Q2407" t="s">
        <v>8337</v>
      </c>
      <c r="R2407" t="s">
        <v>8338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241.63568773234201</v>
      </c>
      <c r="P2408">
        <f t="shared" si="149"/>
        <v>84.0625</v>
      </c>
      <c r="Q2408" t="s">
        <v>8337</v>
      </c>
      <c r="R2408" t="s">
        <v>8338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395.89706676264171</v>
      </c>
      <c r="P2409">
        <f t="shared" si="149"/>
        <v>168.39393939393941</v>
      </c>
      <c r="Q2409" t="s">
        <v>8337</v>
      </c>
      <c r="R2409" t="s">
        <v>8338</v>
      </c>
      <c r="S2409" s="9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50000</v>
      </c>
      <c r="P2410">
        <f t="shared" si="149"/>
        <v>15</v>
      </c>
      <c r="Q2410" t="s">
        <v>8337</v>
      </c>
      <c r="R2410" t="s">
        <v>8338</v>
      </c>
      <c r="S2410" s="9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5434.782608695652</v>
      </c>
      <c r="P2411">
        <f t="shared" si="149"/>
        <v>76.666666666666671</v>
      </c>
      <c r="Q2411" t="s">
        <v>8337</v>
      </c>
      <c r="R2411" t="s">
        <v>8338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e">
        <f t="shared" si="148"/>
        <v>#DIV/0!</v>
      </c>
      <c r="P2412" t="e">
        <f t="shared" si="149"/>
        <v>#DIV/0!</v>
      </c>
      <c r="Q2412" t="s">
        <v>8337</v>
      </c>
      <c r="R2412" t="s">
        <v>8338</v>
      </c>
      <c r="S2412" s="9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16556.291390728478</v>
      </c>
      <c r="P2413">
        <f t="shared" si="149"/>
        <v>50.333333333333336</v>
      </c>
      <c r="Q2413" t="s">
        <v>8337</v>
      </c>
      <c r="R2413" t="s">
        <v>8338</v>
      </c>
      <c r="S2413" s="9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e">
        <f t="shared" si="148"/>
        <v>#DIV/0!</v>
      </c>
      <c r="P2414" t="e">
        <f t="shared" si="149"/>
        <v>#DIV/0!</v>
      </c>
      <c r="Q2414" t="s">
        <v>8337</v>
      </c>
      <c r="R2414" t="s">
        <v>8338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12000</v>
      </c>
      <c r="P2415">
        <f t="shared" si="149"/>
        <v>8.3333333333333339</v>
      </c>
      <c r="Q2415" t="s">
        <v>8337</v>
      </c>
      <c r="R2415" t="s">
        <v>8338</v>
      </c>
      <c r="S2415" s="9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3260.8695652173915</v>
      </c>
      <c r="P2416">
        <f t="shared" si="149"/>
        <v>35.384615384615387</v>
      </c>
      <c r="Q2416" t="s">
        <v>8337</v>
      </c>
      <c r="R2416" t="s">
        <v>8338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17910.447761194031</v>
      </c>
      <c r="P2417">
        <f t="shared" si="149"/>
        <v>55.833333333333336</v>
      </c>
      <c r="Q2417" t="s">
        <v>8337</v>
      </c>
      <c r="R2417" t="s">
        <v>8338</v>
      </c>
      <c r="S2417" s="9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400000</v>
      </c>
      <c r="P2418">
        <f t="shared" si="149"/>
        <v>5</v>
      </c>
      <c r="Q2418" t="s">
        <v>8337</v>
      </c>
      <c r="R2418" t="s">
        <v>8338</v>
      </c>
      <c r="S2418" s="9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e">
        <f t="shared" si="148"/>
        <v>#DIV/0!</v>
      </c>
      <c r="P2419" t="e">
        <f t="shared" si="149"/>
        <v>#DIV/0!</v>
      </c>
      <c r="Q2419" t="s">
        <v>8337</v>
      </c>
      <c r="R2419" t="s">
        <v>8338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500000</v>
      </c>
      <c r="P2420">
        <f t="shared" si="149"/>
        <v>1</v>
      </c>
      <c r="Q2420" t="s">
        <v>8337</v>
      </c>
      <c r="R2420" t="s">
        <v>8338</v>
      </c>
      <c r="S2420" s="9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e">
        <f t="shared" si="148"/>
        <v>#DIV/0!</v>
      </c>
      <c r="P2421" t="e">
        <f t="shared" si="149"/>
        <v>#DIV/0!</v>
      </c>
      <c r="Q2421" t="s">
        <v>8337</v>
      </c>
      <c r="R2421" t="s">
        <v>8338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674.53018792482999</v>
      </c>
      <c r="P2422">
        <f t="shared" si="149"/>
        <v>69.472222222222229</v>
      </c>
      <c r="Q2422" t="s">
        <v>8337</v>
      </c>
      <c r="R2422" t="s">
        <v>8338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600000</v>
      </c>
      <c r="P2423">
        <f t="shared" si="149"/>
        <v>1</v>
      </c>
      <c r="Q2423" t="s">
        <v>8337</v>
      </c>
      <c r="R2423" t="s">
        <v>8338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50000</v>
      </c>
      <c r="P2424">
        <f t="shared" si="149"/>
        <v>1</v>
      </c>
      <c r="Q2424" t="s">
        <v>8337</v>
      </c>
      <c r="R2424" t="s">
        <v>8338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750000</v>
      </c>
      <c r="P2425">
        <f t="shared" si="149"/>
        <v>8</v>
      </c>
      <c r="Q2425" t="s">
        <v>8337</v>
      </c>
      <c r="R2425" t="s">
        <v>8338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8064.5161290322576</v>
      </c>
      <c r="P2426">
        <f t="shared" si="149"/>
        <v>34.444444444444443</v>
      </c>
      <c r="Q2426" t="s">
        <v>8337</v>
      </c>
      <c r="R2426" t="s">
        <v>8338</v>
      </c>
      <c r="S2426" s="9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350000</v>
      </c>
      <c r="P2427">
        <f t="shared" si="149"/>
        <v>1</v>
      </c>
      <c r="Q2427" t="s">
        <v>8337</v>
      </c>
      <c r="R2427" t="s">
        <v>8338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e">
        <f t="shared" si="148"/>
        <v>#DIV/0!</v>
      </c>
      <c r="P2428" t="e">
        <f t="shared" si="149"/>
        <v>#DIV/0!</v>
      </c>
      <c r="Q2428" t="s">
        <v>8337</v>
      </c>
      <c r="R2428" t="s">
        <v>8338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5000000</v>
      </c>
      <c r="P2429">
        <f t="shared" si="149"/>
        <v>1</v>
      </c>
      <c r="Q2429" t="s">
        <v>8337</v>
      </c>
      <c r="R2429" t="s">
        <v>8338</v>
      </c>
      <c r="S2429" s="9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3500000</v>
      </c>
      <c r="P2430">
        <f t="shared" si="149"/>
        <v>1</v>
      </c>
      <c r="Q2430" t="s">
        <v>8337</v>
      </c>
      <c r="R2430" t="s">
        <v>8338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6982.5436408977548</v>
      </c>
      <c r="P2431">
        <f t="shared" si="149"/>
        <v>501.25</v>
      </c>
      <c r="Q2431" t="s">
        <v>8337</v>
      </c>
      <c r="R2431" t="s">
        <v>8338</v>
      </c>
      <c r="S2431" s="9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14285.714285714286</v>
      </c>
      <c r="P2432">
        <f t="shared" si="149"/>
        <v>10.5</v>
      </c>
      <c r="Q2432" t="s">
        <v>8337</v>
      </c>
      <c r="R2432" t="s">
        <v>8338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5000000</v>
      </c>
      <c r="P2433">
        <f t="shared" si="149"/>
        <v>1</v>
      </c>
      <c r="Q2433" t="s">
        <v>8337</v>
      </c>
      <c r="R2433" t="s">
        <v>8338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700000</v>
      </c>
      <c r="P2434">
        <f t="shared" si="149"/>
        <v>1</v>
      </c>
      <c r="Q2434" t="s">
        <v>8337</v>
      </c>
      <c r="R2434" t="s">
        <v>8338</v>
      </c>
      <c r="S2434" s="9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e">
        <f t="shared" ref="O2435:O2498" si="152">(D2435/E2435)*100</f>
        <v>#DIV/0!</v>
      </c>
      <c r="P2435" t="e">
        <f t="shared" ref="P2435:P2498" si="153">AVERAGE(E2435/L2435)</f>
        <v>#DIV/0!</v>
      </c>
      <c r="Q2435" t="s">
        <v>8337</v>
      </c>
      <c r="R2435" t="s">
        <v>8338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76923.076923076922</v>
      </c>
      <c r="P2436">
        <f t="shared" si="153"/>
        <v>13</v>
      </c>
      <c r="Q2436" t="s">
        <v>8337</v>
      </c>
      <c r="R2436" t="s">
        <v>8338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20424.83660130719</v>
      </c>
      <c r="P2437">
        <f t="shared" si="153"/>
        <v>306</v>
      </c>
      <c r="Q2437" t="s">
        <v>8337</v>
      </c>
      <c r="R2437" t="s">
        <v>8338</v>
      </c>
      <c r="S2437" s="9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260000</v>
      </c>
      <c r="P2438">
        <f t="shared" si="153"/>
        <v>22.5</v>
      </c>
      <c r="Q2438" t="s">
        <v>8337</v>
      </c>
      <c r="R2438" t="s">
        <v>8338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e">
        <f t="shared" si="152"/>
        <v>#DIV/0!</v>
      </c>
      <c r="P2439" t="e">
        <f t="shared" si="153"/>
        <v>#DIV/0!</v>
      </c>
      <c r="Q2439" t="s">
        <v>8337</v>
      </c>
      <c r="R2439" t="s">
        <v>8338</v>
      </c>
      <c r="S2439" s="9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30000</v>
      </c>
      <c r="P2440">
        <f t="shared" si="153"/>
        <v>50</v>
      </c>
      <c r="Q2440" t="s">
        <v>8337</v>
      </c>
      <c r="R2440" t="s">
        <v>8338</v>
      </c>
      <c r="S2440" s="9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e">
        <f t="shared" si="152"/>
        <v>#DIV/0!</v>
      </c>
      <c r="P2441" t="e">
        <f t="shared" si="153"/>
        <v>#DIV/0!</v>
      </c>
      <c r="Q2441" t="s">
        <v>8337</v>
      </c>
      <c r="R2441" t="s">
        <v>8338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50000</v>
      </c>
      <c r="P2442">
        <f t="shared" si="153"/>
        <v>5</v>
      </c>
      <c r="Q2442" t="s">
        <v>8337</v>
      </c>
      <c r="R2442" t="s">
        <v>8338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92.69558769002596</v>
      </c>
      <c r="P2443">
        <f t="shared" si="153"/>
        <v>74.22935779816514</v>
      </c>
      <c r="Q2443" t="s">
        <v>8337</v>
      </c>
      <c r="R2443" t="s">
        <v>8353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79.401839475947853</v>
      </c>
      <c r="P2444">
        <f t="shared" si="153"/>
        <v>81.252688172043008</v>
      </c>
      <c r="Q2444" t="s">
        <v>8337</v>
      </c>
      <c r="R2444" t="s">
        <v>8353</v>
      </c>
      <c r="S2444" s="9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49.379070532817451</v>
      </c>
      <c r="P2445">
        <f t="shared" si="153"/>
        <v>130.23469453376205</v>
      </c>
      <c r="Q2445" t="s">
        <v>8337</v>
      </c>
      <c r="R2445" t="s">
        <v>8353</v>
      </c>
      <c r="S2445" s="9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92.081031307550646</v>
      </c>
      <c r="P2446">
        <f t="shared" si="153"/>
        <v>53.409836065573771</v>
      </c>
      <c r="Q2446" t="s">
        <v>8337</v>
      </c>
      <c r="R2446" t="s">
        <v>8353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57.870370370370374</v>
      </c>
      <c r="P2447">
        <f t="shared" si="153"/>
        <v>75.130434782608702</v>
      </c>
      <c r="Q2447" t="s">
        <v>8337</v>
      </c>
      <c r="R2447" t="s">
        <v>8353</v>
      </c>
      <c r="S2447" s="9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59.530896535301828</v>
      </c>
      <c r="P2448">
        <f t="shared" si="153"/>
        <v>75.666666666666671</v>
      </c>
      <c r="Q2448" t="s">
        <v>8337</v>
      </c>
      <c r="R2448" t="s">
        <v>8353</v>
      </c>
      <c r="S2448" s="9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23.40823970037453</v>
      </c>
      <c r="P2449">
        <f t="shared" si="153"/>
        <v>31.691394658753708</v>
      </c>
      <c r="Q2449" t="s">
        <v>8337</v>
      </c>
      <c r="R2449" t="s">
        <v>8353</v>
      </c>
      <c r="S2449" s="9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93.023255813953483</v>
      </c>
      <c r="P2450">
        <f t="shared" si="153"/>
        <v>47.777777777777779</v>
      </c>
      <c r="Q2450" t="s">
        <v>8337</v>
      </c>
      <c r="R2450" t="s">
        <v>8353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92.592592592592595</v>
      </c>
      <c r="P2451">
        <f t="shared" si="153"/>
        <v>90</v>
      </c>
      <c r="Q2451" t="s">
        <v>8337</v>
      </c>
      <c r="R2451" t="s">
        <v>8353</v>
      </c>
      <c r="S2451" s="9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98.489628713797671</v>
      </c>
      <c r="P2452">
        <f t="shared" si="153"/>
        <v>149.31401960784314</v>
      </c>
      <c r="Q2452" t="s">
        <v>8337</v>
      </c>
      <c r="R2452" t="s">
        <v>8353</v>
      </c>
      <c r="S2452" s="9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86.617583369423983</v>
      </c>
      <c r="P2453">
        <f t="shared" si="153"/>
        <v>62.06989247311828</v>
      </c>
      <c r="Q2453" t="s">
        <v>8337</v>
      </c>
      <c r="R2453" t="s">
        <v>8353</v>
      </c>
      <c r="S2453" s="9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74.906367041198507</v>
      </c>
      <c r="P2454">
        <f t="shared" si="153"/>
        <v>53.4</v>
      </c>
      <c r="Q2454" t="s">
        <v>8337</v>
      </c>
      <c r="R2454" t="s">
        <v>8353</v>
      </c>
      <c r="S2454" s="9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64.641241111829345</v>
      </c>
      <c r="P2455">
        <f t="shared" si="153"/>
        <v>69.268656716417908</v>
      </c>
      <c r="Q2455" t="s">
        <v>8337</v>
      </c>
      <c r="R2455" t="s">
        <v>8353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99.161378059836807</v>
      </c>
      <c r="P2456">
        <f t="shared" si="153"/>
        <v>271.50769230769231</v>
      </c>
      <c r="Q2456" t="s">
        <v>8337</v>
      </c>
      <c r="R2456" t="s">
        <v>8353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54.945054945054949</v>
      </c>
      <c r="P2457">
        <f t="shared" si="153"/>
        <v>34.125</v>
      </c>
      <c r="Q2457" t="s">
        <v>8337</v>
      </c>
      <c r="R2457" t="s">
        <v>8353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55.289347585698486</v>
      </c>
      <c r="P2458">
        <f t="shared" si="153"/>
        <v>40.492537313432834</v>
      </c>
      <c r="Q2458" t="s">
        <v>8337</v>
      </c>
      <c r="R2458" t="s">
        <v>8353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97.747556311092225</v>
      </c>
      <c r="P2459">
        <f t="shared" si="153"/>
        <v>189.75806451612902</v>
      </c>
      <c r="Q2459" t="s">
        <v>8337</v>
      </c>
      <c r="R2459" t="s">
        <v>8353</v>
      </c>
      <c r="S2459" s="9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90.76057360682519</v>
      </c>
      <c r="P2460">
        <f t="shared" si="153"/>
        <v>68.862499999999997</v>
      </c>
      <c r="Q2460" t="s">
        <v>8337</v>
      </c>
      <c r="R2460" t="s">
        <v>8353</v>
      </c>
      <c r="S2460" s="9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97.799511002444987</v>
      </c>
      <c r="P2461">
        <f t="shared" si="153"/>
        <v>108.77659574468085</v>
      </c>
      <c r="Q2461" t="s">
        <v>8337</v>
      </c>
      <c r="R2461" t="s">
        <v>8353</v>
      </c>
      <c r="S2461" s="9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99.217929263452788</v>
      </c>
      <c r="P2462">
        <f t="shared" si="153"/>
        <v>125.98529411764706</v>
      </c>
      <c r="Q2462" t="s">
        <v>8337</v>
      </c>
      <c r="R2462" t="s">
        <v>8353</v>
      </c>
      <c r="S2462" s="9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96.339113680154142</v>
      </c>
      <c r="P2463">
        <f t="shared" si="153"/>
        <v>90.523255813953483</v>
      </c>
      <c r="Q2463" t="s">
        <v>8326</v>
      </c>
      <c r="R2463" t="s">
        <v>8330</v>
      </c>
      <c r="S2463" s="9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90.327436958976293</v>
      </c>
      <c r="P2464">
        <f t="shared" si="153"/>
        <v>28.880434782608695</v>
      </c>
      <c r="Q2464" t="s">
        <v>8326</v>
      </c>
      <c r="R2464" t="s">
        <v>8330</v>
      </c>
      <c r="S2464" s="9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86.021505376344081</v>
      </c>
      <c r="P2465">
        <f t="shared" si="153"/>
        <v>31</v>
      </c>
      <c r="Q2465" t="s">
        <v>8326</v>
      </c>
      <c r="R2465" t="s">
        <v>8330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90.009000900090001</v>
      </c>
      <c r="P2466">
        <f t="shared" si="153"/>
        <v>51.674418604651166</v>
      </c>
      <c r="Q2466" t="s">
        <v>8326</v>
      </c>
      <c r="R2466" t="s">
        <v>8330</v>
      </c>
      <c r="S2466" s="9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55.511498810467884</v>
      </c>
      <c r="P2467">
        <f t="shared" si="153"/>
        <v>26.270833333333332</v>
      </c>
      <c r="Q2467" t="s">
        <v>8326</v>
      </c>
      <c r="R2467" t="s">
        <v>8330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8326</v>
      </c>
      <c r="R2468" t="s">
        <v>8330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84.388185654008439</v>
      </c>
      <c r="P2469">
        <f t="shared" si="153"/>
        <v>27.558139534883722</v>
      </c>
      <c r="Q2469" t="s">
        <v>8326</v>
      </c>
      <c r="R2469" t="s">
        <v>8330</v>
      </c>
      <c r="S2469" s="9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93.268791329733148</v>
      </c>
      <c r="P2470">
        <f t="shared" si="153"/>
        <v>36.97137931034483</v>
      </c>
      <c r="Q2470" t="s">
        <v>8326</v>
      </c>
      <c r="R2470" t="s">
        <v>8330</v>
      </c>
      <c r="S2470" s="9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87.976539589442808</v>
      </c>
      <c r="P2471">
        <f t="shared" si="153"/>
        <v>29.021276595744681</v>
      </c>
      <c r="Q2471" t="s">
        <v>8326</v>
      </c>
      <c r="R2471" t="s">
        <v>8330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96.933038656895803</v>
      </c>
      <c r="P2472">
        <f t="shared" si="153"/>
        <v>28.65666666666667</v>
      </c>
      <c r="Q2472" t="s">
        <v>8326</v>
      </c>
      <c r="R2472" t="s">
        <v>8330</v>
      </c>
      <c r="S2472" s="9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78.125</v>
      </c>
      <c r="P2473">
        <f t="shared" si="153"/>
        <v>37.647058823529413</v>
      </c>
      <c r="Q2473" t="s">
        <v>8326</v>
      </c>
      <c r="R2473" t="s">
        <v>8330</v>
      </c>
      <c r="S2473" s="9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73.659254254067463</v>
      </c>
      <c r="P2474">
        <f t="shared" si="153"/>
        <v>97.904038461538462</v>
      </c>
      <c r="Q2474" t="s">
        <v>8326</v>
      </c>
      <c r="R2474" t="s">
        <v>8330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8326</v>
      </c>
      <c r="R2475" t="s">
        <v>8330</v>
      </c>
      <c r="S2475" s="9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99.99640012959533</v>
      </c>
      <c r="P2476">
        <f t="shared" si="153"/>
        <v>131.58368421052631</v>
      </c>
      <c r="Q2476" t="s">
        <v>8326</v>
      </c>
      <c r="R2476" t="s">
        <v>8330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95.492742551566081</v>
      </c>
      <c r="P2477">
        <f t="shared" si="153"/>
        <v>32.320987654320987</v>
      </c>
      <c r="Q2477" t="s">
        <v>8326</v>
      </c>
      <c r="R2477" t="s">
        <v>8330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95.217691447070877</v>
      </c>
      <c r="P2478">
        <f t="shared" si="153"/>
        <v>61.103999999999999</v>
      </c>
      <c r="Q2478" t="s">
        <v>8326</v>
      </c>
      <c r="R2478" t="s">
        <v>8330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58.365758754863819</v>
      </c>
      <c r="P2479">
        <f t="shared" si="153"/>
        <v>31.341463414634145</v>
      </c>
      <c r="Q2479" t="s">
        <v>8326</v>
      </c>
      <c r="R2479" t="s">
        <v>8330</v>
      </c>
      <c r="S2479" s="9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78.431372549019613</v>
      </c>
      <c r="P2480">
        <f t="shared" si="153"/>
        <v>129.1139240506329</v>
      </c>
      <c r="Q2480" t="s">
        <v>8326</v>
      </c>
      <c r="R2480" t="s">
        <v>8330</v>
      </c>
      <c r="S2480" s="9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74.938176004796048</v>
      </c>
      <c r="P2481">
        <f t="shared" si="153"/>
        <v>25.020624999999999</v>
      </c>
      <c r="Q2481" t="s">
        <v>8326</v>
      </c>
      <c r="R2481" t="s">
        <v>8330</v>
      </c>
      <c r="S2481" s="9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9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88.565330215833711</v>
      </c>
      <c r="P2483">
        <f t="shared" si="153"/>
        <v>47.541473684210523</v>
      </c>
      <c r="Q2483" t="s">
        <v>8326</v>
      </c>
      <c r="R2483" t="s">
        <v>8330</v>
      </c>
      <c r="S2483" s="9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99.900099900099903</v>
      </c>
      <c r="P2484">
        <f t="shared" si="153"/>
        <v>40.04</v>
      </c>
      <c r="Q2484" t="s">
        <v>8326</v>
      </c>
      <c r="R2484" t="s">
        <v>8330</v>
      </c>
      <c r="S2484" s="9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87.929656274980019</v>
      </c>
      <c r="P2485">
        <f t="shared" si="153"/>
        <v>65.84210526315789</v>
      </c>
      <c r="Q2485" t="s">
        <v>8326</v>
      </c>
      <c r="R2485" t="s">
        <v>8330</v>
      </c>
      <c r="S2485" s="9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83.810052896116247</v>
      </c>
      <c r="P2486">
        <f t="shared" si="153"/>
        <v>46.401222222222216</v>
      </c>
      <c r="Q2486" t="s">
        <v>8326</v>
      </c>
      <c r="R2486" t="s">
        <v>8330</v>
      </c>
      <c r="S2486" s="9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96.852300242130752</v>
      </c>
      <c r="P2487">
        <f t="shared" si="153"/>
        <v>50.365853658536587</v>
      </c>
      <c r="Q2487" t="s">
        <v>8326</v>
      </c>
      <c r="R2487" t="s">
        <v>8330</v>
      </c>
      <c r="S2487" s="9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37.641154328732746</v>
      </c>
      <c r="P2488">
        <f t="shared" si="153"/>
        <v>26.566666666666666</v>
      </c>
      <c r="Q2488" t="s">
        <v>8326</v>
      </c>
      <c r="R2488" t="s">
        <v>8330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99.949358991444342</v>
      </c>
      <c r="P2489">
        <f t="shared" si="153"/>
        <v>39.493684210526318</v>
      </c>
      <c r="Q2489" t="s">
        <v>8326</v>
      </c>
      <c r="R2489" t="s">
        <v>8330</v>
      </c>
      <c r="S2489" s="9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93.720712277413313</v>
      </c>
      <c r="P2490">
        <f t="shared" si="153"/>
        <v>49.246153846153845</v>
      </c>
      <c r="Q2490" t="s">
        <v>8326</v>
      </c>
      <c r="R2490" t="s">
        <v>8330</v>
      </c>
      <c r="S2490" s="9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74.810302447365601</v>
      </c>
      <c r="P2491">
        <f t="shared" si="153"/>
        <v>62.38</v>
      </c>
      <c r="Q2491" t="s">
        <v>8326</v>
      </c>
      <c r="R2491" t="s">
        <v>8330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82.372322899505761</v>
      </c>
      <c r="P2492">
        <f t="shared" si="153"/>
        <v>37.9375</v>
      </c>
      <c r="Q2492" t="s">
        <v>8326</v>
      </c>
      <c r="R2492" t="s">
        <v>8330</v>
      </c>
      <c r="S2492" s="9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96.899224806201545</v>
      </c>
      <c r="P2493">
        <f t="shared" si="153"/>
        <v>51.6</v>
      </c>
      <c r="Q2493" t="s">
        <v>8326</v>
      </c>
      <c r="R2493" t="s">
        <v>8330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80</v>
      </c>
      <c r="P2494">
        <f t="shared" si="153"/>
        <v>27.777777777777779</v>
      </c>
      <c r="Q2494" t="s">
        <v>8326</v>
      </c>
      <c r="R2494" t="s">
        <v>8330</v>
      </c>
      <c r="S2494" s="9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77.700077700077699</v>
      </c>
      <c r="P2495">
        <f t="shared" si="153"/>
        <v>99.382239382239376</v>
      </c>
      <c r="Q2495" t="s">
        <v>8326</v>
      </c>
      <c r="R2495" t="s">
        <v>8330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99.004673020566585</v>
      </c>
      <c r="P2496">
        <f t="shared" si="153"/>
        <v>38.848205128205123</v>
      </c>
      <c r="Q2496" t="s">
        <v>8326</v>
      </c>
      <c r="R2496" t="s">
        <v>8330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78.408823606283164</v>
      </c>
      <c r="P2497">
        <f t="shared" si="153"/>
        <v>45.548809523809524</v>
      </c>
      <c r="Q2497" t="s">
        <v>8326</v>
      </c>
      <c r="R2497" t="s">
        <v>8330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8326</v>
      </c>
      <c r="R2498" t="s">
        <v>8330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(D2499/E2499)*100</f>
        <v>88.674886828675696</v>
      </c>
      <c r="P2499">
        <f t="shared" ref="P2499:P2562" si="157">AVERAGE(E2499/L2499)</f>
        <v>80.551071428571419</v>
      </c>
      <c r="Q2499" t="s">
        <v>8326</v>
      </c>
      <c r="R2499" t="s">
        <v>8330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94.696969696969703</v>
      </c>
      <c r="P2500">
        <f t="shared" si="157"/>
        <v>52.8</v>
      </c>
      <c r="Q2500" t="s">
        <v>8326</v>
      </c>
      <c r="R2500" t="s">
        <v>8330</v>
      </c>
      <c r="S2500" s="9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49.352251696483648</v>
      </c>
      <c r="P2501">
        <f t="shared" si="157"/>
        <v>47.676470588235297</v>
      </c>
      <c r="Q2501" t="s">
        <v>8326</v>
      </c>
      <c r="R2501" t="s">
        <v>8330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88.235294117647058</v>
      </c>
      <c r="P2502">
        <f t="shared" si="157"/>
        <v>23.448275862068964</v>
      </c>
      <c r="Q2502" t="s">
        <v>8326</v>
      </c>
      <c r="R2502" t="s">
        <v>8330</v>
      </c>
      <c r="S2502" s="9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3914.5907473309608</v>
      </c>
      <c r="P2503">
        <f t="shared" si="157"/>
        <v>40.142857142857146</v>
      </c>
      <c r="Q2503" t="s">
        <v>8337</v>
      </c>
      <c r="R2503" t="s">
        <v>8354</v>
      </c>
      <c r="S2503" s="9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127906.97674418605</v>
      </c>
      <c r="P2504">
        <f t="shared" si="157"/>
        <v>17.2</v>
      </c>
      <c r="Q2504" t="s">
        <v>8337</v>
      </c>
      <c r="R2504" t="s">
        <v>8354</v>
      </c>
      <c r="S2504" s="9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e">
        <f t="shared" si="156"/>
        <v>#DIV/0!</v>
      </c>
      <c r="P2505" t="e">
        <f t="shared" si="157"/>
        <v>#DIV/0!</v>
      </c>
      <c r="Q2505" t="s">
        <v>8337</v>
      </c>
      <c r="R2505" t="s">
        <v>8354</v>
      </c>
      <c r="S2505" s="9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e">
        <f t="shared" si="156"/>
        <v>#DIV/0!</v>
      </c>
      <c r="P2506" t="e">
        <f t="shared" si="157"/>
        <v>#DIV/0!</v>
      </c>
      <c r="Q2506" t="s">
        <v>8337</v>
      </c>
      <c r="R2506" t="s">
        <v>8354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e">
        <f t="shared" si="156"/>
        <v>#DIV/0!</v>
      </c>
      <c r="P2507" t="e">
        <f t="shared" si="157"/>
        <v>#DIV/0!</v>
      </c>
      <c r="Q2507" t="s">
        <v>8337</v>
      </c>
      <c r="R2507" t="s">
        <v>8354</v>
      </c>
      <c r="S2507" s="9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16666.666666666664</v>
      </c>
      <c r="P2508">
        <f t="shared" si="157"/>
        <v>15</v>
      </c>
      <c r="Q2508" t="s">
        <v>8337</v>
      </c>
      <c r="R2508" t="s">
        <v>8354</v>
      </c>
      <c r="S2508" s="9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e">
        <f t="shared" si="156"/>
        <v>#DIV/0!</v>
      </c>
      <c r="P2509" t="e">
        <f t="shared" si="157"/>
        <v>#DIV/0!</v>
      </c>
      <c r="Q2509" t="s">
        <v>8337</v>
      </c>
      <c r="R2509" t="s">
        <v>8354</v>
      </c>
      <c r="S2509" s="9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e">
        <f t="shared" si="156"/>
        <v>#DIV/0!</v>
      </c>
      <c r="P2510" t="e">
        <f t="shared" si="157"/>
        <v>#DIV/0!</v>
      </c>
      <c r="Q2510" t="s">
        <v>8337</v>
      </c>
      <c r="R2510" t="s">
        <v>8354</v>
      </c>
      <c r="S2510" s="9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9500</v>
      </c>
      <c r="P2511">
        <f t="shared" si="157"/>
        <v>35.714285714285715</v>
      </c>
      <c r="Q2511" t="s">
        <v>8337</v>
      </c>
      <c r="R2511" t="s">
        <v>8354</v>
      </c>
      <c r="S2511" s="9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66666.666666666657</v>
      </c>
      <c r="P2512">
        <f t="shared" si="157"/>
        <v>37.5</v>
      </c>
      <c r="Q2512" t="s">
        <v>8337</v>
      </c>
      <c r="R2512" t="s">
        <v>8354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e">
        <f t="shared" si="156"/>
        <v>#DIV/0!</v>
      </c>
      <c r="P2513" t="e">
        <f t="shared" si="157"/>
        <v>#DIV/0!</v>
      </c>
      <c r="Q2513" t="s">
        <v>8337</v>
      </c>
      <c r="R2513" t="s">
        <v>8354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e">
        <f t="shared" si="156"/>
        <v>#DIV/0!</v>
      </c>
      <c r="P2514" t="e">
        <f t="shared" si="157"/>
        <v>#DIV/0!</v>
      </c>
      <c r="Q2514" t="s">
        <v>8337</v>
      </c>
      <c r="R2514" t="s">
        <v>8354</v>
      </c>
      <c r="S2514" s="9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e">
        <f t="shared" si="156"/>
        <v>#DIV/0!</v>
      </c>
      <c r="P2515" t="e">
        <f t="shared" si="157"/>
        <v>#DIV/0!</v>
      </c>
      <c r="Q2515" t="s">
        <v>8337</v>
      </c>
      <c r="R2515" t="s">
        <v>8354</v>
      </c>
      <c r="S2515" s="9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5714.2857142857147</v>
      </c>
      <c r="P2516">
        <f t="shared" si="157"/>
        <v>52.5</v>
      </c>
      <c r="Q2516" t="s">
        <v>8337</v>
      </c>
      <c r="R2516" t="s">
        <v>8354</v>
      </c>
      <c r="S2516" s="9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537.63440860215053</v>
      </c>
      <c r="P2517">
        <f t="shared" si="157"/>
        <v>77.5</v>
      </c>
      <c r="Q2517" t="s">
        <v>8337</v>
      </c>
      <c r="R2517" t="s">
        <v>8354</v>
      </c>
      <c r="S2517" s="9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e">
        <f t="shared" si="156"/>
        <v>#DIV/0!</v>
      </c>
      <c r="P2518" t="e">
        <f t="shared" si="157"/>
        <v>#DIV/0!</v>
      </c>
      <c r="Q2518" t="s">
        <v>8337</v>
      </c>
      <c r="R2518" t="s">
        <v>8354</v>
      </c>
      <c r="S2518" s="9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1018.6757215619695</v>
      </c>
      <c r="P2519">
        <f t="shared" si="157"/>
        <v>53.545454545454547</v>
      </c>
      <c r="Q2519" t="s">
        <v>8337</v>
      </c>
      <c r="R2519" t="s">
        <v>8354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e">
        <f t="shared" si="156"/>
        <v>#DIV/0!</v>
      </c>
      <c r="P2520" t="e">
        <f t="shared" si="157"/>
        <v>#DIV/0!</v>
      </c>
      <c r="Q2520" t="s">
        <v>8337</v>
      </c>
      <c r="R2520" t="s">
        <v>8354</v>
      </c>
      <c r="S2520" s="9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230769.23076923075</v>
      </c>
      <c r="P2521">
        <f t="shared" si="157"/>
        <v>16.25</v>
      </c>
      <c r="Q2521" t="s">
        <v>8337</v>
      </c>
      <c r="R2521" t="s">
        <v>8354</v>
      </c>
      <c r="S2521" s="9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e">
        <f t="shared" si="156"/>
        <v>#DIV/0!</v>
      </c>
      <c r="P2522" t="e">
        <f t="shared" si="157"/>
        <v>#DIV/0!</v>
      </c>
      <c r="Q2522" t="s">
        <v>8337</v>
      </c>
      <c r="R2522" t="s">
        <v>8354</v>
      </c>
      <c r="S2522" s="9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91.334276877302997</v>
      </c>
      <c r="P2523">
        <f t="shared" si="157"/>
        <v>103.68174242424243</v>
      </c>
      <c r="Q2523" t="s">
        <v>8326</v>
      </c>
      <c r="R2523" t="s">
        <v>8355</v>
      </c>
      <c r="S2523" s="9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8326</v>
      </c>
      <c r="R2524" t="s">
        <v>8355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63.92045454545454</v>
      </c>
      <c r="P2525">
        <f t="shared" si="157"/>
        <v>54.153846153846153</v>
      </c>
      <c r="Q2525" t="s">
        <v>8326</v>
      </c>
      <c r="R2525" t="s">
        <v>8355</v>
      </c>
      <c r="S2525" s="9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98.425196850393704</v>
      </c>
      <c r="P2526">
        <f t="shared" si="157"/>
        <v>177.2093023255814</v>
      </c>
      <c r="Q2526" t="s">
        <v>8326</v>
      </c>
      <c r="R2526" t="s">
        <v>8355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99.676052828308002</v>
      </c>
      <c r="P2527">
        <f t="shared" si="157"/>
        <v>100.325</v>
      </c>
      <c r="Q2527" t="s">
        <v>8326</v>
      </c>
      <c r="R2527" t="s">
        <v>8355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88.534749889331565</v>
      </c>
      <c r="P2528">
        <f t="shared" si="157"/>
        <v>136.90909090909091</v>
      </c>
      <c r="Q2528" t="s">
        <v>8326</v>
      </c>
      <c r="R2528" t="s">
        <v>8355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97.919216646266833</v>
      </c>
      <c r="P2529">
        <f t="shared" si="157"/>
        <v>57.535211267605632</v>
      </c>
      <c r="Q2529" t="s">
        <v>8326</v>
      </c>
      <c r="R2529" t="s">
        <v>8355</v>
      </c>
      <c r="S2529" s="9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93.240310583474567</v>
      </c>
      <c r="P2530">
        <f t="shared" si="157"/>
        <v>52.962839506172834</v>
      </c>
      <c r="Q2530" t="s">
        <v>8326</v>
      </c>
      <c r="R2530" t="s">
        <v>8355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95.892600287677794</v>
      </c>
      <c r="P2531">
        <f t="shared" si="157"/>
        <v>82.328947368421055</v>
      </c>
      <c r="Q2531" t="s">
        <v>8326</v>
      </c>
      <c r="R2531" t="s">
        <v>8355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8326</v>
      </c>
      <c r="R2532" t="s">
        <v>8355</v>
      </c>
      <c r="S2532" s="9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99.601593625498012</v>
      </c>
      <c r="P2533">
        <f t="shared" si="157"/>
        <v>74.06557377049181</v>
      </c>
      <c r="Q2533" t="s">
        <v>8326</v>
      </c>
      <c r="R2533" t="s">
        <v>8355</v>
      </c>
      <c r="S2533" s="9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79.286422200198217</v>
      </c>
      <c r="P2534">
        <f t="shared" si="157"/>
        <v>84.083333333333329</v>
      </c>
      <c r="Q2534" t="s">
        <v>8326</v>
      </c>
      <c r="R2534" t="s">
        <v>8355</v>
      </c>
      <c r="S2534" s="9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90.361445783132538</v>
      </c>
      <c r="P2535">
        <f t="shared" si="157"/>
        <v>61.029411764705884</v>
      </c>
      <c r="Q2535" t="s">
        <v>8326</v>
      </c>
      <c r="R2535" t="s">
        <v>8355</v>
      </c>
      <c r="S2535" s="9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95.238095238095227</v>
      </c>
      <c r="P2536">
        <f t="shared" si="157"/>
        <v>150</v>
      </c>
      <c r="Q2536" t="s">
        <v>8326</v>
      </c>
      <c r="R2536" t="s">
        <v>8355</v>
      </c>
      <c r="S2536" s="9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96.362322331968201</v>
      </c>
      <c r="P2537">
        <f t="shared" si="157"/>
        <v>266.08974358974359</v>
      </c>
      <c r="Q2537" t="s">
        <v>8326</v>
      </c>
      <c r="R2537" t="s">
        <v>8355</v>
      </c>
      <c r="S2537" s="9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86.206896551724128</v>
      </c>
      <c r="P2538">
        <f t="shared" si="157"/>
        <v>7.25</v>
      </c>
      <c r="Q2538" t="s">
        <v>8326</v>
      </c>
      <c r="R2538" t="s">
        <v>8355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90.909090909090907</v>
      </c>
      <c r="P2539">
        <f t="shared" si="157"/>
        <v>100</v>
      </c>
      <c r="Q2539" t="s">
        <v>8326</v>
      </c>
      <c r="R2539" t="s">
        <v>8355</v>
      </c>
      <c r="S2539" s="9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88.481785287150444</v>
      </c>
      <c r="P2540">
        <f t="shared" si="157"/>
        <v>109.96308108108107</v>
      </c>
      <c r="Q2540" t="s">
        <v>8326</v>
      </c>
      <c r="R2540" t="s">
        <v>8355</v>
      </c>
      <c r="S2540" s="9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99.750623441396513</v>
      </c>
      <c r="P2541">
        <f t="shared" si="157"/>
        <v>169.91525423728814</v>
      </c>
      <c r="Q2541" t="s">
        <v>8326</v>
      </c>
      <c r="R2541" t="s">
        <v>8355</v>
      </c>
      <c r="S2541" s="9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96.711798839458424</v>
      </c>
      <c r="P2542">
        <f t="shared" si="157"/>
        <v>95.740740740740748</v>
      </c>
      <c r="Q2542" t="s">
        <v>8326</v>
      </c>
      <c r="R2542" t="s">
        <v>8355</v>
      </c>
      <c r="S2542" s="9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93.432995194874536</v>
      </c>
      <c r="P2543">
        <f t="shared" si="157"/>
        <v>59.460317460317462</v>
      </c>
      <c r="Q2543" t="s">
        <v>8326</v>
      </c>
      <c r="R2543" t="s">
        <v>8355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96.551724137931032</v>
      </c>
      <c r="P2544">
        <f t="shared" si="157"/>
        <v>55.769230769230766</v>
      </c>
      <c r="Q2544" t="s">
        <v>8326</v>
      </c>
      <c r="R2544" t="s">
        <v>8355</v>
      </c>
      <c r="S2544" s="9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63.9386189258312</v>
      </c>
      <c r="P2545">
        <f t="shared" si="157"/>
        <v>30.076923076923077</v>
      </c>
      <c r="Q2545" t="s">
        <v>8326</v>
      </c>
      <c r="R2545" t="s">
        <v>8355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99.186669311644522</v>
      </c>
      <c r="P2546">
        <f t="shared" si="157"/>
        <v>88.438596491228068</v>
      </c>
      <c r="Q2546" t="s">
        <v>8326</v>
      </c>
      <c r="R2546" t="s">
        <v>8355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51.203277009728623</v>
      </c>
      <c r="P2547">
        <f t="shared" si="157"/>
        <v>64.032786885245898</v>
      </c>
      <c r="Q2547" t="s">
        <v>8326</v>
      </c>
      <c r="R2547" t="s">
        <v>8355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89.514066496163679</v>
      </c>
      <c r="P2548">
        <f t="shared" si="157"/>
        <v>60.153846153846153</v>
      </c>
      <c r="Q2548" t="s">
        <v>8326</v>
      </c>
      <c r="R2548" t="s">
        <v>8355</v>
      </c>
      <c r="S2548" s="9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83.434466019417471</v>
      </c>
      <c r="P2549">
        <f t="shared" si="157"/>
        <v>49.194029850746269</v>
      </c>
      <c r="Q2549" t="s">
        <v>8326</v>
      </c>
      <c r="R2549" t="s">
        <v>8355</v>
      </c>
      <c r="S2549" s="9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98.183603338242506</v>
      </c>
      <c r="P2550">
        <f t="shared" si="157"/>
        <v>165.16216216216216</v>
      </c>
      <c r="Q2550" t="s">
        <v>8326</v>
      </c>
      <c r="R2550" t="s">
        <v>8355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97.273853779429984</v>
      </c>
      <c r="P2551">
        <f t="shared" si="157"/>
        <v>43.621621621621621</v>
      </c>
      <c r="Q2551" t="s">
        <v>8326</v>
      </c>
      <c r="R2551" t="s">
        <v>8355</v>
      </c>
      <c r="S2551" s="9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99.160945842868045</v>
      </c>
      <c r="P2552">
        <f t="shared" si="157"/>
        <v>43.7</v>
      </c>
      <c r="Q2552" t="s">
        <v>8326</v>
      </c>
      <c r="R2552" t="s">
        <v>8355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97.338100913786249</v>
      </c>
      <c r="P2553">
        <f t="shared" si="157"/>
        <v>67.419642857142861</v>
      </c>
      <c r="Q2553" t="s">
        <v>8326</v>
      </c>
      <c r="R2553" t="s">
        <v>8355</v>
      </c>
      <c r="S2553" s="9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93.896713615023472</v>
      </c>
      <c r="P2554">
        <f t="shared" si="157"/>
        <v>177.5</v>
      </c>
      <c r="Q2554" t="s">
        <v>8326</v>
      </c>
      <c r="R2554" t="s">
        <v>8355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64.294899271324482</v>
      </c>
      <c r="P2555">
        <f t="shared" si="157"/>
        <v>38.883333333333333</v>
      </c>
      <c r="Q2555" t="s">
        <v>8326</v>
      </c>
      <c r="R2555" t="s">
        <v>8355</v>
      </c>
      <c r="S2555" s="9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81.433224755700323</v>
      </c>
      <c r="P2556">
        <f t="shared" si="157"/>
        <v>54.985074626865675</v>
      </c>
      <c r="Q2556" t="s">
        <v>8326</v>
      </c>
      <c r="R2556" t="s">
        <v>8355</v>
      </c>
      <c r="S2556" s="9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93.153237074988354</v>
      </c>
      <c r="P2557">
        <f t="shared" si="157"/>
        <v>61.342857142857142</v>
      </c>
      <c r="Q2557" t="s">
        <v>8326</v>
      </c>
      <c r="R2557" t="s">
        <v>8355</v>
      </c>
      <c r="S2557" s="9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94.783715012722652</v>
      </c>
      <c r="P2558">
        <f t="shared" si="157"/>
        <v>23.117647058823529</v>
      </c>
      <c r="Q2558" t="s">
        <v>8326</v>
      </c>
      <c r="R2558" t="s">
        <v>8355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84.427767354596625</v>
      </c>
      <c r="P2559">
        <f t="shared" si="157"/>
        <v>29.611111111111111</v>
      </c>
      <c r="Q2559" t="s">
        <v>8326</v>
      </c>
      <c r="R2559" t="s">
        <v>8355</v>
      </c>
      <c r="S2559" s="9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91.84423218221896</v>
      </c>
      <c r="P2560">
        <f t="shared" si="157"/>
        <v>75.611111111111114</v>
      </c>
      <c r="Q2560" t="s">
        <v>8326</v>
      </c>
      <c r="R2560" t="s">
        <v>8355</v>
      </c>
      <c r="S2560" s="9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89.887640449438194</v>
      </c>
      <c r="P2561">
        <f t="shared" si="157"/>
        <v>35.6</v>
      </c>
      <c r="Q2561" t="s">
        <v>8326</v>
      </c>
      <c r="R2561" t="s">
        <v>8355</v>
      </c>
      <c r="S2561" s="9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99.900099900099903</v>
      </c>
      <c r="P2562">
        <f t="shared" si="157"/>
        <v>143</v>
      </c>
      <c r="Q2562" t="s">
        <v>8326</v>
      </c>
      <c r="R2562" t="s">
        <v>8355</v>
      </c>
      <c r="S2562" s="9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e">
        <f t="shared" ref="O2563:O2626" si="160">(D2563/E2563)*100</f>
        <v>#DIV/0!</v>
      </c>
      <c r="P2563" t="e">
        <f t="shared" ref="P2563:P2626" si="161">AVERAGE(E2563/L2563)</f>
        <v>#DIV/0!</v>
      </c>
      <c r="Q2563" t="s">
        <v>8337</v>
      </c>
      <c r="R2563" t="s">
        <v>8338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13333.333333333334</v>
      </c>
      <c r="P2564">
        <f t="shared" si="161"/>
        <v>25</v>
      </c>
      <c r="Q2564" t="s">
        <v>8337</v>
      </c>
      <c r="R2564" t="s">
        <v>8338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e">
        <f t="shared" si="160"/>
        <v>#DIV/0!</v>
      </c>
      <c r="P2565" t="e">
        <f t="shared" si="161"/>
        <v>#DIV/0!</v>
      </c>
      <c r="Q2565" t="s">
        <v>8337</v>
      </c>
      <c r="R2565" t="s">
        <v>8338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e">
        <f t="shared" si="160"/>
        <v>#DIV/0!</v>
      </c>
      <c r="P2566" t="e">
        <f t="shared" si="161"/>
        <v>#DIV/0!</v>
      </c>
      <c r="Q2566" t="s">
        <v>8337</v>
      </c>
      <c r="R2566" t="s">
        <v>8338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10000</v>
      </c>
      <c r="P2567">
        <f t="shared" si="161"/>
        <v>100</v>
      </c>
      <c r="Q2567" t="s">
        <v>8337</v>
      </c>
      <c r="R2567" t="s">
        <v>8338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e">
        <f t="shared" si="160"/>
        <v>#DIV/0!</v>
      </c>
      <c r="P2568" t="e">
        <f t="shared" si="161"/>
        <v>#DIV/0!</v>
      </c>
      <c r="Q2568" t="s">
        <v>8337</v>
      </c>
      <c r="R2568" t="s">
        <v>8338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37500</v>
      </c>
      <c r="P2569">
        <f t="shared" si="161"/>
        <v>60</v>
      </c>
      <c r="Q2569" t="s">
        <v>8337</v>
      </c>
      <c r="R2569" t="s">
        <v>8338</v>
      </c>
      <c r="S2569" s="9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20000</v>
      </c>
      <c r="P2570">
        <f t="shared" si="161"/>
        <v>50</v>
      </c>
      <c r="Q2570" t="s">
        <v>8337</v>
      </c>
      <c r="R2570" t="s">
        <v>8338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4482.7586206896558</v>
      </c>
      <c r="P2571">
        <f t="shared" si="161"/>
        <v>72.5</v>
      </c>
      <c r="Q2571" t="s">
        <v>8337</v>
      </c>
      <c r="R2571" t="s">
        <v>8338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11864.406779661018</v>
      </c>
      <c r="P2572">
        <f t="shared" si="161"/>
        <v>29.5</v>
      </c>
      <c r="Q2572" t="s">
        <v>8337</v>
      </c>
      <c r="R2572" t="s">
        <v>8338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40000</v>
      </c>
      <c r="P2573">
        <f t="shared" si="161"/>
        <v>62.5</v>
      </c>
      <c r="Q2573" t="s">
        <v>8337</v>
      </c>
      <c r="R2573" t="s">
        <v>8338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e">
        <f t="shared" si="160"/>
        <v>#DIV/0!</v>
      </c>
      <c r="P2574" t="e">
        <f t="shared" si="161"/>
        <v>#DIV/0!</v>
      </c>
      <c r="Q2574" t="s">
        <v>8337</v>
      </c>
      <c r="R2574" t="s">
        <v>8338</v>
      </c>
      <c r="S2574" s="9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e">
        <f t="shared" si="160"/>
        <v>#DIV/0!</v>
      </c>
      <c r="P2575" t="e">
        <f t="shared" si="161"/>
        <v>#DIV/0!</v>
      </c>
      <c r="Q2575" t="s">
        <v>8337</v>
      </c>
      <c r="R2575" t="s">
        <v>8338</v>
      </c>
      <c r="S2575" s="9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e">
        <f t="shared" si="160"/>
        <v>#DIV/0!</v>
      </c>
      <c r="P2576" t="e">
        <f t="shared" si="161"/>
        <v>#DIV/0!</v>
      </c>
      <c r="Q2576" t="s">
        <v>8337</v>
      </c>
      <c r="R2576" t="s">
        <v>8338</v>
      </c>
      <c r="S2576" s="9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e">
        <f t="shared" si="160"/>
        <v>#DIV/0!</v>
      </c>
      <c r="P2577" t="e">
        <f t="shared" si="161"/>
        <v>#DIV/0!</v>
      </c>
      <c r="Q2577" t="s">
        <v>8337</v>
      </c>
      <c r="R2577" t="s">
        <v>8338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e">
        <f t="shared" si="160"/>
        <v>#DIV/0!</v>
      </c>
      <c r="P2578" t="e">
        <f t="shared" si="161"/>
        <v>#DIV/0!</v>
      </c>
      <c r="Q2578" t="s">
        <v>8337</v>
      </c>
      <c r="R2578" t="s">
        <v>8338</v>
      </c>
      <c r="S2578" s="9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e">
        <f t="shared" si="160"/>
        <v>#DIV/0!</v>
      </c>
      <c r="P2579" t="e">
        <f t="shared" si="161"/>
        <v>#DIV/0!</v>
      </c>
      <c r="Q2579" t="s">
        <v>8337</v>
      </c>
      <c r="R2579" t="s">
        <v>8338</v>
      </c>
      <c r="S2579" s="9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e">
        <f t="shared" si="160"/>
        <v>#DIV/0!</v>
      </c>
      <c r="P2580" t="e">
        <f t="shared" si="161"/>
        <v>#DIV/0!</v>
      </c>
      <c r="Q2580" t="s">
        <v>8337</v>
      </c>
      <c r="R2580" t="s">
        <v>8338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72202.166064981953</v>
      </c>
      <c r="P2581">
        <f t="shared" si="161"/>
        <v>23.083333333333332</v>
      </c>
      <c r="Q2581" t="s">
        <v>8337</v>
      </c>
      <c r="R2581" t="s">
        <v>8338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16666.666666666664</v>
      </c>
      <c r="P2582">
        <f t="shared" si="161"/>
        <v>25.5</v>
      </c>
      <c r="Q2582" t="s">
        <v>8337</v>
      </c>
      <c r="R2582" t="s">
        <v>8338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943.39622641509436</v>
      </c>
      <c r="P2583">
        <f t="shared" si="161"/>
        <v>48.18181818181818</v>
      </c>
      <c r="Q2583" t="s">
        <v>8337</v>
      </c>
      <c r="R2583" t="s">
        <v>8338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9000000</v>
      </c>
      <c r="P2584">
        <f t="shared" si="161"/>
        <v>1</v>
      </c>
      <c r="Q2584" t="s">
        <v>8337</v>
      </c>
      <c r="R2584" t="s">
        <v>8338</v>
      </c>
      <c r="S2584" s="9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20000</v>
      </c>
      <c r="P2585">
        <f t="shared" si="161"/>
        <v>1</v>
      </c>
      <c r="Q2585" t="s">
        <v>8337</v>
      </c>
      <c r="R2585" t="s">
        <v>8338</v>
      </c>
      <c r="S2585" s="9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e">
        <f t="shared" si="160"/>
        <v>#DIV/0!</v>
      </c>
      <c r="P2586" t="e">
        <f t="shared" si="161"/>
        <v>#DIV/0!</v>
      </c>
      <c r="Q2586" t="s">
        <v>8337</v>
      </c>
      <c r="R2586" t="s">
        <v>8338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60000</v>
      </c>
      <c r="P2587">
        <f t="shared" si="161"/>
        <v>50</v>
      </c>
      <c r="Q2587" t="s">
        <v>8337</v>
      </c>
      <c r="R2587" t="s">
        <v>8338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60000</v>
      </c>
      <c r="P2588">
        <f t="shared" si="161"/>
        <v>5</v>
      </c>
      <c r="Q2588" t="s">
        <v>8337</v>
      </c>
      <c r="R2588" t="s">
        <v>8338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4108.463434675431</v>
      </c>
      <c r="P2589">
        <f t="shared" si="161"/>
        <v>202.83333333333334</v>
      </c>
      <c r="Q2589" t="s">
        <v>8337</v>
      </c>
      <c r="R2589" t="s">
        <v>8338</v>
      </c>
      <c r="S2589" s="9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2575.1072961373393</v>
      </c>
      <c r="P2590">
        <f t="shared" si="161"/>
        <v>29.125</v>
      </c>
      <c r="Q2590" t="s">
        <v>8337</v>
      </c>
      <c r="R2590" t="s">
        <v>8338</v>
      </c>
      <c r="S2590" s="9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1000000</v>
      </c>
      <c r="P2591">
        <f t="shared" si="161"/>
        <v>5</v>
      </c>
      <c r="Q2591" t="s">
        <v>8337</v>
      </c>
      <c r="R2591" t="s">
        <v>8338</v>
      </c>
      <c r="S2591" s="9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e">
        <f t="shared" si="160"/>
        <v>#DIV/0!</v>
      </c>
      <c r="P2592" t="e">
        <f t="shared" si="161"/>
        <v>#DIV/0!</v>
      </c>
      <c r="Q2592" t="s">
        <v>8337</v>
      </c>
      <c r="R2592" t="s">
        <v>8338</v>
      </c>
      <c r="S2592" s="9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5769.2307692307695</v>
      </c>
      <c r="P2593">
        <f t="shared" si="161"/>
        <v>13</v>
      </c>
      <c r="Q2593" t="s">
        <v>8337</v>
      </c>
      <c r="R2593" t="s">
        <v>8338</v>
      </c>
      <c r="S2593" s="9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60000</v>
      </c>
      <c r="P2594">
        <f t="shared" si="161"/>
        <v>50</v>
      </c>
      <c r="Q2594" t="s">
        <v>8337</v>
      </c>
      <c r="R2594" t="s">
        <v>8338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e">
        <f t="shared" si="160"/>
        <v>#DIV/0!</v>
      </c>
      <c r="P2595" t="e">
        <f t="shared" si="161"/>
        <v>#DIV/0!</v>
      </c>
      <c r="Q2595" t="s">
        <v>8337</v>
      </c>
      <c r="R2595" t="s">
        <v>8338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8000000</v>
      </c>
      <c r="P2596">
        <f t="shared" si="161"/>
        <v>1</v>
      </c>
      <c r="Q2596" t="s">
        <v>8337</v>
      </c>
      <c r="R2596" t="s">
        <v>8338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821.91780821917814</v>
      </c>
      <c r="P2597">
        <f t="shared" si="161"/>
        <v>96.05263157894737</v>
      </c>
      <c r="Q2597" t="s">
        <v>8337</v>
      </c>
      <c r="R2597" t="s">
        <v>8338</v>
      </c>
      <c r="S2597" s="9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423.93410852713174</v>
      </c>
      <c r="P2598">
        <f t="shared" si="161"/>
        <v>305.77777777777777</v>
      </c>
      <c r="Q2598" t="s">
        <v>8337</v>
      </c>
      <c r="R2598" t="s">
        <v>8338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1764.7058823529412</v>
      </c>
      <c r="P2599">
        <f t="shared" si="161"/>
        <v>12.142857142857142</v>
      </c>
      <c r="Q2599" t="s">
        <v>8337</v>
      </c>
      <c r="R2599" t="s">
        <v>8338</v>
      </c>
      <c r="S2599" s="9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256.41025641025641</v>
      </c>
      <c r="P2600">
        <f t="shared" si="161"/>
        <v>83.571428571428569</v>
      </c>
      <c r="Q2600" t="s">
        <v>8337</v>
      </c>
      <c r="R2600" t="s">
        <v>8338</v>
      </c>
      <c r="S2600" s="9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10045.555555555555</v>
      </c>
      <c r="P2601">
        <f t="shared" si="161"/>
        <v>18</v>
      </c>
      <c r="Q2601" t="s">
        <v>8337</v>
      </c>
      <c r="R2601" t="s">
        <v>8338</v>
      </c>
      <c r="S2601" s="9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1442.5851125216388</v>
      </c>
      <c r="P2602">
        <f t="shared" si="161"/>
        <v>115.53333333333333</v>
      </c>
      <c r="Q2602" t="s">
        <v>8337</v>
      </c>
      <c r="R2602" t="s">
        <v>8338</v>
      </c>
      <c r="S2602" s="9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15.119443604475356</v>
      </c>
      <c r="P2603">
        <f t="shared" si="161"/>
        <v>21.900662251655628</v>
      </c>
      <c r="Q2603" t="s">
        <v>8320</v>
      </c>
      <c r="R2603" t="s">
        <v>8356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30.666223710101963</v>
      </c>
      <c r="P2604">
        <f t="shared" si="161"/>
        <v>80.022494887525568</v>
      </c>
      <c r="Q2604" t="s">
        <v>8320</v>
      </c>
      <c r="R2604" t="s">
        <v>8356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98.536036036036037</v>
      </c>
      <c r="P2605">
        <f t="shared" si="161"/>
        <v>35.520000000000003</v>
      </c>
      <c r="Q2605" t="s">
        <v>8320</v>
      </c>
      <c r="R2605" t="s">
        <v>8356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95.952714502293276</v>
      </c>
      <c r="P2606">
        <f t="shared" si="161"/>
        <v>64.933333333333323</v>
      </c>
      <c r="Q2606" t="s">
        <v>8320</v>
      </c>
      <c r="R2606" t="s">
        <v>8356</v>
      </c>
      <c r="S2606" s="9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93.091173402138878</v>
      </c>
      <c r="P2607">
        <f t="shared" si="161"/>
        <v>60.965703745743475</v>
      </c>
      <c r="Q2607" t="s">
        <v>8320</v>
      </c>
      <c r="R2607" t="s">
        <v>8356</v>
      </c>
      <c r="S2607" s="9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90.864034363125725</v>
      </c>
      <c r="P2608">
        <f t="shared" si="161"/>
        <v>31.444155844155844</v>
      </c>
      <c r="Q2608" t="s">
        <v>8320</v>
      </c>
      <c r="R2608" t="s">
        <v>8356</v>
      </c>
      <c r="S2608" s="9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24.527839097375519</v>
      </c>
      <c r="P2609">
        <f t="shared" si="161"/>
        <v>81.949748743718587</v>
      </c>
      <c r="Q2609" t="s">
        <v>8320</v>
      </c>
      <c r="R2609" t="s">
        <v>8356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44.657809534442336</v>
      </c>
      <c r="P2610">
        <f t="shared" si="161"/>
        <v>58.92763157894737</v>
      </c>
      <c r="Q2610" t="s">
        <v>8320</v>
      </c>
      <c r="R2610" t="s">
        <v>8356</v>
      </c>
      <c r="S2610" s="9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32.916271632221047</v>
      </c>
      <c r="P2611">
        <f t="shared" si="161"/>
        <v>157.29347633136095</v>
      </c>
      <c r="Q2611" t="s">
        <v>8320</v>
      </c>
      <c r="R2611" t="s">
        <v>8356</v>
      </c>
      <c r="S2611" s="9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70.758836850916268</v>
      </c>
      <c r="P2612">
        <f t="shared" si="161"/>
        <v>55.758509532062391</v>
      </c>
      <c r="Q2612" t="s">
        <v>8320</v>
      </c>
      <c r="R2612" t="s">
        <v>8356</v>
      </c>
      <c r="S2612" s="9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3.5834120598104051</v>
      </c>
      <c r="P2613">
        <f t="shared" si="161"/>
        <v>83.802893802893806</v>
      </c>
      <c r="Q2613" t="s">
        <v>8320</v>
      </c>
      <c r="R2613" t="s">
        <v>8356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58.220332519607155</v>
      </c>
      <c r="P2614">
        <f t="shared" si="161"/>
        <v>58.422210884353746</v>
      </c>
      <c r="Q2614" t="s">
        <v>8320</v>
      </c>
      <c r="R2614" t="s">
        <v>8356</v>
      </c>
      <c r="S2614" s="9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98.99683210137276</v>
      </c>
      <c r="P2615">
        <f t="shared" si="161"/>
        <v>270.57142857142856</v>
      </c>
      <c r="Q2615" t="s">
        <v>8320</v>
      </c>
      <c r="R2615" t="s">
        <v>8356</v>
      </c>
      <c r="S2615" s="9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98.039215686274503</v>
      </c>
      <c r="P2616">
        <f t="shared" si="161"/>
        <v>107.1</v>
      </c>
      <c r="Q2616" t="s">
        <v>8320</v>
      </c>
      <c r="R2616" t="s">
        <v>8356</v>
      </c>
      <c r="S2616" s="9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58.90491610244333</v>
      </c>
      <c r="P2617">
        <f t="shared" si="161"/>
        <v>47.180555555555557</v>
      </c>
      <c r="Q2617" t="s">
        <v>8320</v>
      </c>
      <c r="R2617" t="s">
        <v>8356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87.310318333420639</v>
      </c>
      <c r="P2618">
        <f t="shared" si="161"/>
        <v>120.30882352941177</v>
      </c>
      <c r="Q2618" t="s">
        <v>8320</v>
      </c>
      <c r="R2618" t="s">
        <v>8356</v>
      </c>
      <c r="S2618" s="9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11.394712853236099</v>
      </c>
      <c r="P2619">
        <f t="shared" si="161"/>
        <v>27.59748427672956</v>
      </c>
      <c r="Q2619" t="s">
        <v>8320</v>
      </c>
      <c r="R2619" t="s">
        <v>8356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94.888663967611336</v>
      </c>
      <c r="P2620">
        <f t="shared" si="161"/>
        <v>205.2987012987013</v>
      </c>
      <c r="Q2620" t="s">
        <v>8320</v>
      </c>
      <c r="R2620" t="s">
        <v>8356</v>
      </c>
      <c r="S2620" s="9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53.07855626326964</v>
      </c>
      <c r="P2621">
        <f t="shared" si="161"/>
        <v>35.547169811320757</v>
      </c>
      <c r="Q2621" t="s">
        <v>8320</v>
      </c>
      <c r="R2621" t="s">
        <v>8356</v>
      </c>
      <c r="S2621" s="9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69.612525970826994</v>
      </c>
      <c r="P2622">
        <f t="shared" si="161"/>
        <v>74.639488409272587</v>
      </c>
      <c r="Q2622" t="s">
        <v>8320</v>
      </c>
      <c r="R2622" t="s">
        <v>8356</v>
      </c>
      <c r="S2622" s="9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68.549492733753766</v>
      </c>
      <c r="P2623">
        <f t="shared" si="161"/>
        <v>47.058064516129029</v>
      </c>
      <c r="Q2623" t="s">
        <v>8320</v>
      </c>
      <c r="R2623" t="s">
        <v>8356</v>
      </c>
      <c r="S2623" s="9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76.228808391267236</v>
      </c>
      <c r="P2624">
        <f t="shared" si="161"/>
        <v>26.591351351351353</v>
      </c>
      <c r="Q2624" t="s">
        <v>8320</v>
      </c>
      <c r="R2624" t="s">
        <v>8356</v>
      </c>
      <c r="S2624" s="9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87.719298245614027</v>
      </c>
      <c r="P2625">
        <f t="shared" si="161"/>
        <v>36.774193548387096</v>
      </c>
      <c r="Q2625" t="s">
        <v>8320</v>
      </c>
      <c r="R2625" t="s">
        <v>8356</v>
      </c>
      <c r="S2625" s="9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7.2494203861856858</v>
      </c>
      <c r="P2626">
        <f t="shared" si="161"/>
        <v>31.820544982698959</v>
      </c>
      <c r="Q2626" t="s">
        <v>8320</v>
      </c>
      <c r="R2626" t="s">
        <v>8356</v>
      </c>
      <c r="S2626" s="9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(D2627/E2627)*100</f>
        <v>10.460251046025103</v>
      </c>
      <c r="P2627">
        <f t="shared" ref="P2627:P2690" si="165">AVERAGE(E2627/L2627)</f>
        <v>27.576923076923077</v>
      </c>
      <c r="Q2627" t="s">
        <v>8320</v>
      </c>
      <c r="R2627" t="s">
        <v>8356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89.285714285714292</v>
      </c>
      <c r="P2628">
        <f t="shared" si="165"/>
        <v>56</v>
      </c>
      <c r="Q2628" t="s">
        <v>8320</v>
      </c>
      <c r="R2628" t="s">
        <v>8356</v>
      </c>
      <c r="S2628" s="9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15.463917525773196</v>
      </c>
      <c r="P2629">
        <f t="shared" si="165"/>
        <v>21.555555555555557</v>
      </c>
      <c r="Q2629" t="s">
        <v>8320</v>
      </c>
      <c r="R2629" t="s">
        <v>8356</v>
      </c>
      <c r="S2629" s="9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90.604751619870399</v>
      </c>
      <c r="P2630">
        <f t="shared" si="165"/>
        <v>44.095238095238095</v>
      </c>
      <c r="Q2630" t="s">
        <v>8320</v>
      </c>
      <c r="R2630" t="s">
        <v>8356</v>
      </c>
      <c r="S2630" s="9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78.284014404258656</v>
      </c>
      <c r="P2631">
        <f t="shared" si="165"/>
        <v>63.87</v>
      </c>
      <c r="Q2631" t="s">
        <v>8320</v>
      </c>
      <c r="R2631" t="s">
        <v>8356</v>
      </c>
      <c r="S2631" s="9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63.331222292590247</v>
      </c>
      <c r="P2632">
        <f t="shared" si="165"/>
        <v>38.987654320987652</v>
      </c>
      <c r="Q2632" t="s">
        <v>8320</v>
      </c>
      <c r="R2632" t="s">
        <v>8356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87.21037977940135</v>
      </c>
      <c r="P2633">
        <f t="shared" si="165"/>
        <v>80.185489510489504</v>
      </c>
      <c r="Q2633" t="s">
        <v>8320</v>
      </c>
      <c r="R2633" t="s">
        <v>8356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72.987721691678033</v>
      </c>
      <c r="P2634">
        <f t="shared" si="165"/>
        <v>34.904761904761905</v>
      </c>
      <c r="Q2634" t="s">
        <v>8320</v>
      </c>
      <c r="R2634" t="s">
        <v>8356</v>
      </c>
      <c r="S2634" s="9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28.199199142744348</v>
      </c>
      <c r="P2635">
        <f t="shared" si="165"/>
        <v>89.100502512562812</v>
      </c>
      <c r="Q2635" t="s">
        <v>8320</v>
      </c>
      <c r="R2635" t="s">
        <v>8356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94.320486815415819</v>
      </c>
      <c r="P2636">
        <f t="shared" si="165"/>
        <v>39.44</v>
      </c>
      <c r="Q2636" t="s">
        <v>8320</v>
      </c>
      <c r="R2636" t="s">
        <v>8356</v>
      </c>
      <c r="S2636" s="9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8320</v>
      </c>
      <c r="R2637" t="s">
        <v>8356</v>
      </c>
      <c r="S2637" s="9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53.390282968499733</v>
      </c>
      <c r="P2638">
        <f t="shared" si="165"/>
        <v>37.46</v>
      </c>
      <c r="Q2638" t="s">
        <v>8320</v>
      </c>
      <c r="R2638" t="s">
        <v>8356</v>
      </c>
      <c r="S2638" s="9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60.168471720818296</v>
      </c>
      <c r="P2639">
        <f t="shared" si="165"/>
        <v>31.96153846153846</v>
      </c>
      <c r="Q2639" t="s">
        <v>8320</v>
      </c>
      <c r="R2639" t="s">
        <v>8356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98.300283286118983</v>
      </c>
      <c r="P2640">
        <f t="shared" si="165"/>
        <v>25.214285714285715</v>
      </c>
      <c r="Q2640" t="s">
        <v>8320</v>
      </c>
      <c r="R2640" t="s">
        <v>8356</v>
      </c>
      <c r="S2640" s="9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60.975609756097562</v>
      </c>
      <c r="P2641">
        <f t="shared" si="165"/>
        <v>10.040816326530612</v>
      </c>
      <c r="Q2641" t="s">
        <v>8320</v>
      </c>
      <c r="R2641" t="s">
        <v>8356</v>
      </c>
      <c r="S2641" s="9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94.637223974763401</v>
      </c>
      <c r="P2642">
        <f t="shared" si="165"/>
        <v>45.94202898550725</v>
      </c>
      <c r="Q2642" t="s">
        <v>8320</v>
      </c>
      <c r="R2642" t="s">
        <v>8356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10000</v>
      </c>
      <c r="P2643">
        <f t="shared" si="165"/>
        <v>15</v>
      </c>
      <c r="Q2643" t="s">
        <v>8320</v>
      </c>
      <c r="R2643" t="s">
        <v>8356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e">
        <f t="shared" si="164"/>
        <v>#DIV/0!</v>
      </c>
      <c r="P2644" t="e">
        <f t="shared" si="165"/>
        <v>#DIV/0!</v>
      </c>
      <c r="Q2644" t="s">
        <v>8320</v>
      </c>
      <c r="R2644" t="s">
        <v>8356</v>
      </c>
      <c r="S2644" s="9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297.97616673387523</v>
      </c>
      <c r="P2645">
        <f t="shared" si="165"/>
        <v>223.58248500999335</v>
      </c>
      <c r="Q2645" t="s">
        <v>8320</v>
      </c>
      <c r="R2645" t="s">
        <v>8356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4870.9206039941546</v>
      </c>
      <c r="P2646">
        <f t="shared" si="165"/>
        <v>39.480769230769234</v>
      </c>
      <c r="Q2646" t="s">
        <v>8320</v>
      </c>
      <c r="R2646" t="s">
        <v>8356</v>
      </c>
      <c r="S2646" s="9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952.38095238095241</v>
      </c>
      <c r="P2647">
        <f t="shared" si="165"/>
        <v>91.304347826086953</v>
      </c>
      <c r="Q2647" t="s">
        <v>8320</v>
      </c>
      <c r="R2647" t="s">
        <v>8356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1188.0316738748509</v>
      </c>
      <c r="P2648">
        <f t="shared" si="165"/>
        <v>78.666205607476627</v>
      </c>
      <c r="Q2648" t="s">
        <v>8320</v>
      </c>
      <c r="R2648" t="s">
        <v>8356</v>
      </c>
      <c r="S2648" s="9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6944.4444444444443</v>
      </c>
      <c r="P2649">
        <f t="shared" si="165"/>
        <v>12</v>
      </c>
      <c r="Q2649" t="s">
        <v>8320</v>
      </c>
      <c r="R2649" t="s">
        <v>8356</v>
      </c>
      <c r="S2649" s="9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11320.754716981131</v>
      </c>
      <c r="P2650">
        <f t="shared" si="165"/>
        <v>17.666666666666668</v>
      </c>
      <c r="Q2650" t="s">
        <v>8320</v>
      </c>
      <c r="R2650" t="s">
        <v>8356</v>
      </c>
      <c r="S2650" s="9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100806.45161290323</v>
      </c>
      <c r="P2651">
        <f t="shared" si="165"/>
        <v>41.333333333333336</v>
      </c>
      <c r="Q2651" t="s">
        <v>8320</v>
      </c>
      <c r="R2651" t="s">
        <v>8356</v>
      </c>
      <c r="S2651" s="9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16759.776536312849</v>
      </c>
      <c r="P2652">
        <f t="shared" si="165"/>
        <v>71.599999999999994</v>
      </c>
      <c r="Q2652" t="s">
        <v>8320</v>
      </c>
      <c r="R2652" t="s">
        <v>8356</v>
      </c>
      <c r="S2652" s="9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5350.6592776609978</v>
      </c>
      <c r="P2653">
        <f t="shared" si="165"/>
        <v>307.8235294117647</v>
      </c>
      <c r="Q2653" t="s">
        <v>8320</v>
      </c>
      <c r="R2653" t="s">
        <v>8356</v>
      </c>
      <c r="S2653" s="9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11299.435028248588</v>
      </c>
      <c r="P2654">
        <f t="shared" si="165"/>
        <v>80.454545454545453</v>
      </c>
      <c r="Q2654" t="s">
        <v>8320</v>
      </c>
      <c r="R2654" t="s">
        <v>8356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867.93737236215111</v>
      </c>
      <c r="P2655">
        <f t="shared" si="165"/>
        <v>83.942857142857136</v>
      </c>
      <c r="Q2655" t="s">
        <v>8320</v>
      </c>
      <c r="R2655" t="s">
        <v>8356</v>
      </c>
      <c r="S2655" s="9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196078.43137254901</v>
      </c>
      <c r="P2656">
        <f t="shared" si="165"/>
        <v>8.5</v>
      </c>
      <c r="Q2656" t="s">
        <v>8320</v>
      </c>
      <c r="R2656" t="s">
        <v>8356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475.43581616481777</v>
      </c>
      <c r="P2657">
        <f t="shared" si="165"/>
        <v>73.372093023255815</v>
      </c>
      <c r="Q2657" t="s">
        <v>8320</v>
      </c>
      <c r="R2657" t="s">
        <v>8356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874.3806470416788</v>
      </c>
      <c r="P2658">
        <f t="shared" si="165"/>
        <v>112.86184210526316</v>
      </c>
      <c r="Q2658" t="s">
        <v>8320</v>
      </c>
      <c r="R2658" t="s">
        <v>8356</v>
      </c>
      <c r="S2658" s="9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533.67678399254271</v>
      </c>
      <c r="P2659">
        <f t="shared" si="165"/>
        <v>95.277627118644077</v>
      </c>
      <c r="Q2659" t="s">
        <v>8320</v>
      </c>
      <c r="R2659" t="s">
        <v>8356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107692.30769230769</v>
      </c>
      <c r="P2660">
        <f t="shared" si="165"/>
        <v>22.75</v>
      </c>
      <c r="Q2660" t="s">
        <v>8320</v>
      </c>
      <c r="R2660" t="s">
        <v>8356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3675.9189797449358</v>
      </c>
      <c r="P2661">
        <f t="shared" si="165"/>
        <v>133.30000000000001</v>
      </c>
      <c r="Q2661" t="s">
        <v>8320</v>
      </c>
      <c r="R2661" t="s">
        <v>8356</v>
      </c>
      <c r="S2661" s="9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105263.15789473683</v>
      </c>
      <c r="P2662">
        <f t="shared" si="165"/>
        <v>3.8</v>
      </c>
      <c r="Q2662" t="s">
        <v>8320</v>
      </c>
      <c r="R2662" t="s">
        <v>8356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97.181729834791071</v>
      </c>
      <c r="P2663">
        <f t="shared" si="165"/>
        <v>85.75</v>
      </c>
      <c r="Q2663" t="s">
        <v>8320</v>
      </c>
      <c r="R2663" t="s">
        <v>8357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93.63295880149812</v>
      </c>
      <c r="P2664">
        <f t="shared" si="165"/>
        <v>267</v>
      </c>
      <c r="Q2664" t="s">
        <v>8320</v>
      </c>
      <c r="R2664" t="s">
        <v>8357</v>
      </c>
      <c r="S2664" s="9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95.605722002461846</v>
      </c>
      <c r="P2665">
        <f t="shared" si="165"/>
        <v>373.55803571428572</v>
      </c>
      <c r="Q2665" t="s">
        <v>8320</v>
      </c>
      <c r="R2665" t="s">
        <v>8357</v>
      </c>
      <c r="S2665" s="9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96.685082872928177</v>
      </c>
      <c r="P2666">
        <f t="shared" si="165"/>
        <v>174.03846153846155</v>
      </c>
      <c r="Q2666" t="s">
        <v>8320</v>
      </c>
      <c r="R2666" t="s">
        <v>8357</v>
      </c>
      <c r="S2666" s="9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81.206496519721583</v>
      </c>
      <c r="P2667">
        <f t="shared" si="165"/>
        <v>93.695652173913047</v>
      </c>
      <c r="Q2667" t="s">
        <v>8320</v>
      </c>
      <c r="R2667" t="s">
        <v>8357</v>
      </c>
      <c r="S2667" s="9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62.776570026322219</v>
      </c>
      <c r="P2668">
        <f t="shared" si="165"/>
        <v>77.327718446601949</v>
      </c>
      <c r="Q2668" t="s">
        <v>8320</v>
      </c>
      <c r="R2668" t="s">
        <v>8357</v>
      </c>
      <c r="S2668" s="9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90.361445783132538</v>
      </c>
      <c r="P2669">
        <f t="shared" si="165"/>
        <v>92.222222222222229</v>
      </c>
      <c r="Q2669" t="s">
        <v>8320</v>
      </c>
      <c r="R2669" t="s">
        <v>8357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58.582308142940832</v>
      </c>
      <c r="P2670">
        <f t="shared" si="165"/>
        <v>60.964285714285715</v>
      </c>
      <c r="Q2670" t="s">
        <v>8320</v>
      </c>
      <c r="R2670" t="s">
        <v>8357</v>
      </c>
      <c r="S2670" s="9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79.920079920079928</v>
      </c>
      <c r="P2671">
        <f t="shared" si="165"/>
        <v>91</v>
      </c>
      <c r="Q2671" t="s">
        <v>8320</v>
      </c>
      <c r="R2671" t="s">
        <v>8357</v>
      </c>
      <c r="S2671" s="9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1558.6372745490983</v>
      </c>
      <c r="P2672">
        <f t="shared" si="165"/>
        <v>41.583333333333336</v>
      </c>
      <c r="Q2672" t="s">
        <v>8320</v>
      </c>
      <c r="R2672" t="s">
        <v>8357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881.52327221438645</v>
      </c>
      <c r="P2673">
        <f t="shared" si="165"/>
        <v>33.761904761904759</v>
      </c>
      <c r="Q2673" t="s">
        <v>8320</v>
      </c>
      <c r="R2673" t="s">
        <v>8357</v>
      </c>
      <c r="S2673" s="9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301.295570955107</v>
      </c>
      <c r="P2674">
        <f t="shared" si="165"/>
        <v>70.61702127659575</v>
      </c>
      <c r="Q2674" t="s">
        <v>8320</v>
      </c>
      <c r="R2674" t="s">
        <v>8357</v>
      </c>
      <c r="S2674" s="9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362.58158085569249</v>
      </c>
      <c r="P2675">
        <f t="shared" si="165"/>
        <v>167.15151515151516</v>
      </c>
      <c r="Q2675" t="s">
        <v>8320</v>
      </c>
      <c r="R2675" t="s">
        <v>8357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159.13430935709738</v>
      </c>
      <c r="P2676">
        <f t="shared" si="165"/>
        <v>128.61988304093566</v>
      </c>
      <c r="Q2676" t="s">
        <v>8320</v>
      </c>
      <c r="R2676" t="s">
        <v>8357</v>
      </c>
      <c r="S2676" s="9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1317.8703215603584</v>
      </c>
      <c r="P2677">
        <f t="shared" si="165"/>
        <v>65.41379310344827</v>
      </c>
      <c r="Q2677" t="s">
        <v>8320</v>
      </c>
      <c r="R2677" t="s">
        <v>8357</v>
      </c>
      <c r="S2677" s="9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198.48771266540643</v>
      </c>
      <c r="P2678">
        <f t="shared" si="165"/>
        <v>117.55555555555556</v>
      </c>
      <c r="Q2678" t="s">
        <v>8320</v>
      </c>
      <c r="R2678" t="s">
        <v>8357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571.01024890190331</v>
      </c>
      <c r="P2679">
        <f t="shared" si="165"/>
        <v>126.48148148148148</v>
      </c>
      <c r="Q2679" t="s">
        <v>8320</v>
      </c>
      <c r="R2679" t="s">
        <v>8357</v>
      </c>
      <c r="S2679" s="9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727272.72727272729</v>
      </c>
      <c r="P2680">
        <f t="shared" si="165"/>
        <v>550</v>
      </c>
      <c r="Q2680" t="s">
        <v>8320</v>
      </c>
      <c r="R2680" t="s">
        <v>8357</v>
      </c>
      <c r="S2680" s="9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30303.0303030303</v>
      </c>
      <c r="P2681">
        <f t="shared" si="165"/>
        <v>44</v>
      </c>
      <c r="Q2681" t="s">
        <v>8320</v>
      </c>
      <c r="R2681" t="s">
        <v>8357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11594.202898550724</v>
      </c>
      <c r="P2682">
        <f t="shared" si="165"/>
        <v>69</v>
      </c>
      <c r="Q2682" t="s">
        <v>8320</v>
      </c>
      <c r="R2682" t="s">
        <v>8357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14545.454545454546</v>
      </c>
      <c r="P2683">
        <f t="shared" si="165"/>
        <v>27.5</v>
      </c>
      <c r="Q2683" t="s">
        <v>8337</v>
      </c>
      <c r="R2683" t="s">
        <v>8338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353.35689045936391</v>
      </c>
      <c r="P2684">
        <f t="shared" si="165"/>
        <v>84.9</v>
      </c>
      <c r="Q2684" t="s">
        <v>8337</v>
      </c>
      <c r="R2684" t="s">
        <v>8338</v>
      </c>
      <c r="S2684" s="9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41666.666666666672</v>
      </c>
      <c r="P2685">
        <f t="shared" si="165"/>
        <v>12</v>
      </c>
      <c r="Q2685" t="s">
        <v>8337</v>
      </c>
      <c r="R2685" t="s">
        <v>8338</v>
      </c>
      <c r="S2685" s="9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8750</v>
      </c>
      <c r="P2686">
        <f t="shared" si="165"/>
        <v>200</v>
      </c>
      <c r="Q2686" t="s">
        <v>8337</v>
      </c>
      <c r="R2686" t="s">
        <v>8338</v>
      </c>
      <c r="S2686" s="9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500000</v>
      </c>
      <c r="P2687">
        <f t="shared" si="165"/>
        <v>10</v>
      </c>
      <c r="Q2687" t="s">
        <v>8337</v>
      </c>
      <c r="R2687" t="s">
        <v>8338</v>
      </c>
      <c r="S2687" s="9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e">
        <f t="shared" si="164"/>
        <v>#DIV/0!</v>
      </c>
      <c r="P2688" t="e">
        <f t="shared" si="165"/>
        <v>#DIV/0!</v>
      </c>
      <c r="Q2688" t="s">
        <v>8337</v>
      </c>
      <c r="R2688" t="s">
        <v>8338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e">
        <f t="shared" si="164"/>
        <v>#DIV/0!</v>
      </c>
      <c r="P2689" t="e">
        <f t="shared" si="165"/>
        <v>#DIV/0!</v>
      </c>
      <c r="Q2689" t="s">
        <v>8337</v>
      </c>
      <c r="R2689" t="s">
        <v>8338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67567.567567567559</v>
      </c>
      <c r="P2690">
        <f t="shared" si="165"/>
        <v>5.2857142857142856</v>
      </c>
      <c r="Q2690" t="s">
        <v>8337</v>
      </c>
      <c r="R2690" t="s">
        <v>8338</v>
      </c>
      <c r="S2690" s="9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(D2691/E2691)*100</f>
        <v>3500000</v>
      </c>
      <c r="P2691">
        <f t="shared" ref="P2691:P2754" si="169">AVERAGE(E2691/L2691)</f>
        <v>1</v>
      </c>
      <c r="Q2691" t="s">
        <v>8337</v>
      </c>
      <c r="R2691" t="s">
        <v>8338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931.74935942231537</v>
      </c>
      <c r="P2692">
        <f t="shared" si="169"/>
        <v>72.762711864406782</v>
      </c>
      <c r="Q2692" t="s">
        <v>8337</v>
      </c>
      <c r="R2692" t="s">
        <v>8338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185714.28571428571</v>
      </c>
      <c r="P2693">
        <f t="shared" si="169"/>
        <v>17.5</v>
      </c>
      <c r="Q2693" t="s">
        <v>8337</v>
      </c>
      <c r="R2693" t="s">
        <v>8338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14000</v>
      </c>
      <c r="P2694">
        <f t="shared" si="169"/>
        <v>25</v>
      </c>
      <c r="Q2694" t="s">
        <v>8337</v>
      </c>
      <c r="R2694" t="s">
        <v>8338</v>
      </c>
      <c r="S2694" s="9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12500</v>
      </c>
      <c r="P2695">
        <f t="shared" si="169"/>
        <v>13.333333333333334</v>
      </c>
      <c r="Q2695" t="s">
        <v>8337</v>
      </c>
      <c r="R2695" t="s">
        <v>8338</v>
      </c>
      <c r="S2695" s="9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3000000</v>
      </c>
      <c r="P2696">
        <f t="shared" si="169"/>
        <v>1</v>
      </c>
      <c r="Q2696" t="s">
        <v>8337</v>
      </c>
      <c r="R2696" t="s">
        <v>8338</v>
      </c>
      <c r="S2696" s="9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21126.760563380281</v>
      </c>
      <c r="P2697">
        <f t="shared" si="169"/>
        <v>23.666666666666668</v>
      </c>
      <c r="Q2697" t="s">
        <v>8337</v>
      </c>
      <c r="R2697" t="s">
        <v>8338</v>
      </c>
      <c r="S2697" s="9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1769.9115044247787</v>
      </c>
      <c r="P2698">
        <f t="shared" si="169"/>
        <v>89.21052631578948</v>
      </c>
      <c r="Q2698" t="s">
        <v>8337</v>
      </c>
      <c r="R2698" t="s">
        <v>8338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379.47533410328327</v>
      </c>
      <c r="P2699">
        <f t="shared" si="169"/>
        <v>116.55769230769231</v>
      </c>
      <c r="Q2699" t="s">
        <v>8337</v>
      </c>
      <c r="R2699" t="s">
        <v>8338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30757.400999615533</v>
      </c>
      <c r="P2700">
        <f t="shared" si="169"/>
        <v>13.005000000000001</v>
      </c>
      <c r="Q2700" t="s">
        <v>8337</v>
      </c>
      <c r="R2700" t="s">
        <v>8338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e">
        <f t="shared" si="168"/>
        <v>#DIV/0!</v>
      </c>
      <c r="P2701" t="e">
        <f t="shared" si="169"/>
        <v>#DIV/0!</v>
      </c>
      <c r="Q2701" t="s">
        <v>8337</v>
      </c>
      <c r="R2701" t="s">
        <v>8338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14284.285714285716</v>
      </c>
      <c r="P2702">
        <f t="shared" si="169"/>
        <v>17.5</v>
      </c>
      <c r="Q2702" t="s">
        <v>8337</v>
      </c>
      <c r="R2702" t="s">
        <v>8338</v>
      </c>
      <c r="S2702" s="9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216.56050955414011</v>
      </c>
      <c r="P2703">
        <f t="shared" si="169"/>
        <v>34.130434782608695</v>
      </c>
      <c r="Q2703" t="s">
        <v>8318</v>
      </c>
      <c r="R2703" t="s">
        <v>8358</v>
      </c>
      <c r="S2703" s="9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290.6131938390003</v>
      </c>
      <c r="P2704">
        <f t="shared" si="169"/>
        <v>132.34615384615384</v>
      </c>
      <c r="Q2704" t="s">
        <v>8318</v>
      </c>
      <c r="R2704" t="s">
        <v>8358</v>
      </c>
      <c r="S2704" s="9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96.385542168674704</v>
      </c>
      <c r="P2705">
        <f t="shared" si="169"/>
        <v>922.22222222222217</v>
      </c>
      <c r="Q2705" t="s">
        <v>8318</v>
      </c>
      <c r="R2705" t="s">
        <v>8358</v>
      </c>
      <c r="S2705" s="9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1659.3886462882097</v>
      </c>
      <c r="P2706">
        <f t="shared" si="169"/>
        <v>163.57142857142858</v>
      </c>
      <c r="Q2706" t="s">
        <v>8318</v>
      </c>
      <c r="R2706" t="s">
        <v>8358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948.82116158711904</v>
      </c>
      <c r="P2707">
        <f t="shared" si="169"/>
        <v>217.375</v>
      </c>
      <c r="Q2707" t="s">
        <v>8318</v>
      </c>
      <c r="R2707" t="s">
        <v>8358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89.049460614695704</v>
      </c>
      <c r="P2708">
        <f t="shared" si="169"/>
        <v>149.44486692015209</v>
      </c>
      <c r="Q2708" t="s">
        <v>8318</v>
      </c>
      <c r="R2708" t="s">
        <v>8358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28.50264557993442</v>
      </c>
      <c r="P2709">
        <f t="shared" si="169"/>
        <v>71.237487309644663</v>
      </c>
      <c r="Q2709" t="s">
        <v>8318</v>
      </c>
      <c r="R2709" t="s">
        <v>8358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42.878824228336597</v>
      </c>
      <c r="P2710">
        <f t="shared" si="169"/>
        <v>44.464318398474738</v>
      </c>
      <c r="Q2710" t="s">
        <v>8318</v>
      </c>
      <c r="R2710" t="s">
        <v>8358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98.419384682006978</v>
      </c>
      <c r="P2711">
        <f t="shared" si="169"/>
        <v>164.94480519480518</v>
      </c>
      <c r="Q2711" t="s">
        <v>8318</v>
      </c>
      <c r="R2711" t="s">
        <v>8358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64.977110188508334</v>
      </c>
      <c r="P2712">
        <f t="shared" si="169"/>
        <v>84.871516544117654</v>
      </c>
      <c r="Q2712" t="s">
        <v>8318</v>
      </c>
      <c r="R2712" t="s">
        <v>8358</v>
      </c>
      <c r="S2712" s="9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99.288979177247342</v>
      </c>
      <c r="P2713">
        <f t="shared" si="169"/>
        <v>53.945205479452056</v>
      </c>
      <c r="Q2713" t="s">
        <v>8318</v>
      </c>
      <c r="R2713" t="s">
        <v>8358</v>
      </c>
      <c r="S2713" s="9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76.114032659839467</v>
      </c>
      <c r="P2714">
        <f t="shared" si="169"/>
        <v>50.531468531468533</v>
      </c>
      <c r="Q2714" t="s">
        <v>8318</v>
      </c>
      <c r="R2714" t="s">
        <v>8358</v>
      </c>
      <c r="S2714" s="9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97.807801150219746</v>
      </c>
      <c r="P2715">
        <f t="shared" si="169"/>
        <v>108.00140845070422</v>
      </c>
      <c r="Q2715" t="s">
        <v>8318</v>
      </c>
      <c r="R2715" t="s">
        <v>8358</v>
      </c>
      <c r="S2715" s="9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85.94314001856371</v>
      </c>
      <c r="P2716">
        <f t="shared" si="169"/>
        <v>95.373770491803285</v>
      </c>
      <c r="Q2716" t="s">
        <v>8318</v>
      </c>
      <c r="R2716" t="s">
        <v>8358</v>
      </c>
      <c r="S2716" s="9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37.789693427962931</v>
      </c>
      <c r="P2717">
        <f t="shared" si="169"/>
        <v>57.631016333938291</v>
      </c>
      <c r="Q2717" t="s">
        <v>8318</v>
      </c>
      <c r="R2717" t="s">
        <v>8358</v>
      </c>
      <c r="S2717" s="9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83.347155069882419</v>
      </c>
      <c r="P2718">
        <f t="shared" si="169"/>
        <v>64.160481283422456</v>
      </c>
      <c r="Q2718" t="s">
        <v>8318</v>
      </c>
      <c r="R2718" t="s">
        <v>8358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83.26117364950376</v>
      </c>
      <c r="P2719">
        <f t="shared" si="169"/>
        <v>92.387692307692305</v>
      </c>
      <c r="Q2719" t="s">
        <v>8318</v>
      </c>
      <c r="R2719" t="s">
        <v>8358</v>
      </c>
      <c r="S2719" s="9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96.540627514078835</v>
      </c>
      <c r="P2720">
        <f t="shared" si="169"/>
        <v>125.97972972972973</v>
      </c>
      <c r="Q2720" t="s">
        <v>8318</v>
      </c>
      <c r="R2720" t="s">
        <v>8358</v>
      </c>
      <c r="S2720" s="9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91.883614088820835</v>
      </c>
      <c r="P2721">
        <f t="shared" si="169"/>
        <v>94.637681159420296</v>
      </c>
      <c r="Q2721" t="s">
        <v>8318</v>
      </c>
      <c r="R2721" t="s">
        <v>8358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84.656801327418634</v>
      </c>
      <c r="P2722">
        <f t="shared" si="169"/>
        <v>170.69942196531792</v>
      </c>
      <c r="Q2722" t="s">
        <v>8318</v>
      </c>
      <c r="R2722" t="s">
        <v>8358</v>
      </c>
      <c r="S2722" s="9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6.8399452804377567</v>
      </c>
      <c r="P2723">
        <f t="shared" si="169"/>
        <v>40.762081784386616</v>
      </c>
      <c r="Q2723" t="s">
        <v>8320</v>
      </c>
      <c r="R2723" t="s">
        <v>8350</v>
      </c>
      <c r="S2723" s="9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39.597687495050288</v>
      </c>
      <c r="P2724">
        <f t="shared" si="169"/>
        <v>68.254054054054052</v>
      </c>
      <c r="Q2724" t="s">
        <v>8320</v>
      </c>
      <c r="R2724" t="s">
        <v>8350</v>
      </c>
      <c r="S2724" s="9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71.403070332024271</v>
      </c>
      <c r="P2725">
        <f t="shared" si="169"/>
        <v>95.48863636363636</v>
      </c>
      <c r="Q2725" t="s">
        <v>8320</v>
      </c>
      <c r="R2725" t="s">
        <v>8350</v>
      </c>
      <c r="S2725" s="9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33.684187539580286</v>
      </c>
      <c r="P2726">
        <f t="shared" si="169"/>
        <v>7.1902649656526005</v>
      </c>
      <c r="Q2726" t="s">
        <v>8320</v>
      </c>
      <c r="R2726" t="s">
        <v>8350</v>
      </c>
      <c r="S2726" s="9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69.183804071466867</v>
      </c>
      <c r="P2727">
        <f t="shared" si="169"/>
        <v>511.65486725663715</v>
      </c>
      <c r="Q2727" t="s">
        <v>8320</v>
      </c>
      <c r="R2727" t="s">
        <v>8350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94.567119012719274</v>
      </c>
      <c r="P2728">
        <f t="shared" si="169"/>
        <v>261.74504950495049</v>
      </c>
      <c r="Q2728" t="s">
        <v>8320</v>
      </c>
      <c r="R2728" t="s">
        <v>8350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20.275339105046534</v>
      </c>
      <c r="P2729">
        <f t="shared" si="169"/>
        <v>69.760961810466767</v>
      </c>
      <c r="Q2729" t="s">
        <v>8320</v>
      </c>
      <c r="R2729" t="s">
        <v>8350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49.54746647288102</v>
      </c>
      <c r="P2730">
        <f t="shared" si="169"/>
        <v>77.229591836734699</v>
      </c>
      <c r="Q2730" t="s">
        <v>8320</v>
      </c>
      <c r="R2730" t="s">
        <v>8350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95.748755266181547</v>
      </c>
      <c r="P2731">
        <f t="shared" si="169"/>
        <v>340.56521739130437</v>
      </c>
      <c r="Q2731" t="s">
        <v>8320</v>
      </c>
      <c r="R2731" t="s">
        <v>8350</v>
      </c>
      <c r="S2731" s="9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58.722447482014076</v>
      </c>
      <c r="P2732">
        <f t="shared" si="169"/>
        <v>67.417903225806455</v>
      </c>
      <c r="Q2732" t="s">
        <v>8320</v>
      </c>
      <c r="R2732" t="s">
        <v>8350</v>
      </c>
      <c r="S2732" s="9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95.874213032501359</v>
      </c>
      <c r="P2733">
        <f t="shared" si="169"/>
        <v>845.70270270270271</v>
      </c>
      <c r="Q2733" t="s">
        <v>8320</v>
      </c>
      <c r="R2733" t="s">
        <v>8350</v>
      </c>
      <c r="S2733" s="9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84.566596194503177</v>
      </c>
      <c r="P2734">
        <f t="shared" si="169"/>
        <v>97.191780821917803</v>
      </c>
      <c r="Q2734" t="s">
        <v>8320</v>
      </c>
      <c r="R2734" t="s">
        <v>8350</v>
      </c>
      <c r="S2734" s="9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92.990384794212275</v>
      </c>
      <c r="P2735">
        <f t="shared" si="169"/>
        <v>451.84033613445376</v>
      </c>
      <c r="Q2735" t="s">
        <v>8320</v>
      </c>
      <c r="R2735" t="s">
        <v>8350</v>
      </c>
      <c r="S2735" s="9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4.4241914790072116E-3</v>
      </c>
      <c r="P2736">
        <f t="shared" si="169"/>
        <v>138.66871165644173</v>
      </c>
      <c r="Q2736" t="s">
        <v>8320</v>
      </c>
      <c r="R2736" t="s">
        <v>8350</v>
      </c>
      <c r="S2736" s="9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10.223541134758541</v>
      </c>
      <c r="P2737">
        <f t="shared" si="169"/>
        <v>21.640147492625371</v>
      </c>
      <c r="Q2737" t="s">
        <v>8320</v>
      </c>
      <c r="R2737" t="s">
        <v>8350</v>
      </c>
      <c r="S2737" s="9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81.366965012205057</v>
      </c>
      <c r="P2738">
        <f t="shared" si="169"/>
        <v>169.51724137931035</v>
      </c>
      <c r="Q2738" t="s">
        <v>8320</v>
      </c>
      <c r="R2738" t="s">
        <v>8350</v>
      </c>
      <c r="S2738" s="9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40.640362056857491</v>
      </c>
      <c r="P2739">
        <f t="shared" si="169"/>
        <v>161.88210526315791</v>
      </c>
      <c r="Q2739" t="s">
        <v>8320</v>
      </c>
      <c r="R2739" t="s">
        <v>8350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67.594970934162504</v>
      </c>
      <c r="P2740">
        <f t="shared" si="169"/>
        <v>493.13333333333333</v>
      </c>
      <c r="Q2740" t="s">
        <v>8320</v>
      </c>
      <c r="R2740" t="s">
        <v>8350</v>
      </c>
      <c r="S2740" s="9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26.035502958579883</v>
      </c>
      <c r="P2741">
        <f t="shared" si="169"/>
        <v>22.120418848167539</v>
      </c>
      <c r="Q2741" t="s">
        <v>8320</v>
      </c>
      <c r="R2741" t="s">
        <v>8350</v>
      </c>
      <c r="S2741" s="9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96.774193548387103</v>
      </c>
      <c r="P2742">
        <f t="shared" si="169"/>
        <v>18.235294117647058</v>
      </c>
      <c r="Q2742" t="s">
        <v>8320</v>
      </c>
      <c r="R2742" t="s">
        <v>8350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22857.142857142859</v>
      </c>
      <c r="P2743">
        <f t="shared" si="169"/>
        <v>8.75</v>
      </c>
      <c r="Q2743" t="s">
        <v>8323</v>
      </c>
      <c r="R2743" t="s">
        <v>8359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341.99726402188782</v>
      </c>
      <c r="P2744">
        <f t="shared" si="169"/>
        <v>40.611111111111114</v>
      </c>
      <c r="Q2744" t="s">
        <v>8323</v>
      </c>
      <c r="R2744" t="s">
        <v>8359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e">
        <f t="shared" si="168"/>
        <v>#DIV/0!</v>
      </c>
      <c r="P2745" t="e">
        <f t="shared" si="169"/>
        <v>#DIV/0!</v>
      </c>
      <c r="Q2745" t="s">
        <v>8323</v>
      </c>
      <c r="R2745" t="s">
        <v>8359</v>
      </c>
      <c r="S2745" s="9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1916.1676646706585</v>
      </c>
      <c r="P2746">
        <f t="shared" si="169"/>
        <v>37.954545454545453</v>
      </c>
      <c r="Q2746" t="s">
        <v>8323</v>
      </c>
      <c r="R2746" t="s">
        <v>8359</v>
      </c>
      <c r="S2746" s="9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456.88178183894917</v>
      </c>
      <c r="P2747">
        <f t="shared" si="169"/>
        <v>35.734693877551024</v>
      </c>
      <c r="Q2747" t="s">
        <v>8323</v>
      </c>
      <c r="R2747" t="s">
        <v>8359</v>
      </c>
      <c r="S2747" s="9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374.53183520599248</v>
      </c>
      <c r="P2748">
        <f t="shared" si="169"/>
        <v>42.157894736842103</v>
      </c>
      <c r="Q2748" t="s">
        <v>8323</v>
      </c>
      <c r="R2748" t="s">
        <v>8359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357.14285714285717</v>
      </c>
      <c r="P2749">
        <f t="shared" si="169"/>
        <v>35</v>
      </c>
      <c r="Q2749" t="s">
        <v>8323</v>
      </c>
      <c r="R2749" t="s">
        <v>8359</v>
      </c>
      <c r="S2749" s="9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9433.9622641509432</v>
      </c>
      <c r="P2750">
        <f t="shared" si="169"/>
        <v>13.25</v>
      </c>
      <c r="Q2750" t="s">
        <v>8323</v>
      </c>
      <c r="R2750" t="s">
        <v>8359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9090.9090909090901</v>
      </c>
      <c r="P2751">
        <f t="shared" si="169"/>
        <v>55</v>
      </c>
      <c r="Q2751" t="s">
        <v>8323</v>
      </c>
      <c r="R2751" t="s">
        <v>8359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e">
        <f t="shared" si="168"/>
        <v>#DIV/0!</v>
      </c>
      <c r="P2752" t="e">
        <f t="shared" si="169"/>
        <v>#DIV/0!</v>
      </c>
      <c r="Q2752" t="s">
        <v>8323</v>
      </c>
      <c r="R2752" t="s">
        <v>8359</v>
      </c>
      <c r="S2752" s="9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e">
        <f t="shared" si="168"/>
        <v>#DIV/0!</v>
      </c>
      <c r="P2753" t="e">
        <f t="shared" si="169"/>
        <v>#DIV/0!</v>
      </c>
      <c r="Q2753" t="s">
        <v>8323</v>
      </c>
      <c r="R2753" t="s">
        <v>8359</v>
      </c>
      <c r="S2753" s="9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872.72727272727263</v>
      </c>
      <c r="P2754">
        <f t="shared" si="169"/>
        <v>39.285714285714285</v>
      </c>
      <c r="Q2754" t="s">
        <v>8323</v>
      </c>
      <c r="R2754" t="s">
        <v>8359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(D2755/E2755)*100</f>
        <v>526.31578947368428</v>
      </c>
      <c r="P2755">
        <f t="shared" ref="P2755:P2818" si="173">AVERAGE(E2755/L2755)</f>
        <v>47.5</v>
      </c>
      <c r="Q2755" t="s">
        <v>8323</v>
      </c>
      <c r="R2755" t="s">
        <v>8359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e">
        <f t="shared" si="172"/>
        <v>#DIV/0!</v>
      </c>
      <c r="P2756" t="e">
        <f t="shared" si="173"/>
        <v>#DIV/0!</v>
      </c>
      <c r="Q2756" t="s">
        <v>8323</v>
      </c>
      <c r="R2756" t="s">
        <v>8359</v>
      </c>
      <c r="S2756" s="9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192.30769230769232</v>
      </c>
      <c r="P2757">
        <f t="shared" si="173"/>
        <v>17.333333333333332</v>
      </c>
      <c r="Q2757" t="s">
        <v>8323</v>
      </c>
      <c r="R2757" t="s">
        <v>8359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954.19847328244282</v>
      </c>
      <c r="P2758">
        <f t="shared" si="173"/>
        <v>31.757575757575758</v>
      </c>
      <c r="Q2758" t="s">
        <v>8323</v>
      </c>
      <c r="R2758" t="s">
        <v>8359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15000</v>
      </c>
      <c r="P2759">
        <f t="shared" si="173"/>
        <v>5</v>
      </c>
      <c r="Q2759" t="s">
        <v>8323</v>
      </c>
      <c r="R2759" t="s">
        <v>8359</v>
      </c>
      <c r="S2759" s="9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854.70085470085473</v>
      </c>
      <c r="P2760">
        <f t="shared" si="173"/>
        <v>39</v>
      </c>
      <c r="Q2760" t="s">
        <v>8323</v>
      </c>
      <c r="R2760" t="s">
        <v>8359</v>
      </c>
      <c r="S2760" s="9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952.38095238095241</v>
      </c>
      <c r="P2761">
        <f t="shared" si="173"/>
        <v>52.5</v>
      </c>
      <c r="Q2761" t="s">
        <v>8323</v>
      </c>
      <c r="R2761" t="s">
        <v>8359</v>
      </c>
      <c r="S2761" s="9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e">
        <f t="shared" si="172"/>
        <v>#DIV/0!</v>
      </c>
      <c r="P2762" t="e">
        <f t="shared" si="173"/>
        <v>#DIV/0!</v>
      </c>
      <c r="Q2762" t="s">
        <v>8323</v>
      </c>
      <c r="R2762" t="s">
        <v>8359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13888.888888888889</v>
      </c>
      <c r="P2763">
        <f t="shared" si="173"/>
        <v>9</v>
      </c>
      <c r="Q2763" t="s">
        <v>8323</v>
      </c>
      <c r="R2763" t="s">
        <v>8359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13000</v>
      </c>
      <c r="P2764">
        <f t="shared" si="173"/>
        <v>25</v>
      </c>
      <c r="Q2764" t="s">
        <v>8323</v>
      </c>
      <c r="R2764" t="s">
        <v>8359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43777.777777777774</v>
      </c>
      <c r="P2765">
        <f t="shared" si="173"/>
        <v>30</v>
      </c>
      <c r="Q2765" t="s">
        <v>8323</v>
      </c>
      <c r="R2765" t="s">
        <v>8359</v>
      </c>
      <c r="S2765" s="9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8888.8888888888887</v>
      </c>
      <c r="P2766">
        <f t="shared" si="173"/>
        <v>11.25</v>
      </c>
      <c r="Q2766" t="s">
        <v>8323</v>
      </c>
      <c r="R2766" t="s">
        <v>8359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e">
        <f t="shared" si="172"/>
        <v>#DIV/0!</v>
      </c>
      <c r="P2767" t="e">
        <f t="shared" si="173"/>
        <v>#DIV/0!</v>
      </c>
      <c r="Q2767" t="s">
        <v>8323</v>
      </c>
      <c r="R2767" t="s">
        <v>8359</v>
      </c>
      <c r="S2767" s="9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5000</v>
      </c>
      <c r="P2768">
        <f t="shared" si="173"/>
        <v>25</v>
      </c>
      <c r="Q2768" t="s">
        <v>8323</v>
      </c>
      <c r="R2768" t="s">
        <v>8359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11764.705882352941</v>
      </c>
      <c r="P2769">
        <f t="shared" si="173"/>
        <v>11.333333333333334</v>
      </c>
      <c r="Q2769" t="s">
        <v>8323</v>
      </c>
      <c r="R2769" t="s">
        <v>8359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698.60279441117768</v>
      </c>
      <c r="P2770">
        <f t="shared" si="173"/>
        <v>29.470588235294116</v>
      </c>
      <c r="Q2770" t="s">
        <v>8323</v>
      </c>
      <c r="R2770" t="s">
        <v>8359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40000</v>
      </c>
      <c r="P2771">
        <f t="shared" si="173"/>
        <v>1</v>
      </c>
      <c r="Q2771" t="s">
        <v>8323</v>
      </c>
      <c r="R2771" t="s">
        <v>8359</v>
      </c>
      <c r="S2771" s="9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960.49945971905379</v>
      </c>
      <c r="P2772">
        <f t="shared" si="173"/>
        <v>63.098484848484851</v>
      </c>
      <c r="Q2772" t="s">
        <v>8323</v>
      </c>
      <c r="R2772" t="s">
        <v>8359</v>
      </c>
      <c r="S2772" s="9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e">
        <f t="shared" si="172"/>
        <v>#DIV/0!</v>
      </c>
      <c r="P2773" t="e">
        <f t="shared" si="173"/>
        <v>#DIV/0!</v>
      </c>
      <c r="Q2773" t="s">
        <v>8323</v>
      </c>
      <c r="R2773" t="s">
        <v>8359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e">
        <f t="shared" si="172"/>
        <v>#DIV/0!</v>
      </c>
      <c r="P2774" t="e">
        <f t="shared" si="173"/>
        <v>#DIV/0!</v>
      </c>
      <c r="Q2774" t="s">
        <v>8323</v>
      </c>
      <c r="R2774" t="s">
        <v>8359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53000</v>
      </c>
      <c r="P2775">
        <f t="shared" si="173"/>
        <v>1</v>
      </c>
      <c r="Q2775" t="s">
        <v>8323</v>
      </c>
      <c r="R2775" t="s">
        <v>8359</v>
      </c>
      <c r="S2775" s="9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701.75438596491222</v>
      </c>
      <c r="P2776">
        <f t="shared" si="173"/>
        <v>43.846153846153847</v>
      </c>
      <c r="Q2776" t="s">
        <v>8323</v>
      </c>
      <c r="R2776" t="s">
        <v>8359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3333.3333333333335</v>
      </c>
      <c r="P2777">
        <f t="shared" si="173"/>
        <v>75</v>
      </c>
      <c r="Q2777" t="s">
        <v>8323</v>
      </c>
      <c r="R2777" t="s">
        <v>8359</v>
      </c>
      <c r="S2777" s="9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1268.882175226586</v>
      </c>
      <c r="P2778">
        <f t="shared" si="173"/>
        <v>45.972222222222221</v>
      </c>
      <c r="Q2778" t="s">
        <v>8323</v>
      </c>
      <c r="R2778" t="s">
        <v>8359</v>
      </c>
      <c r="S2778" s="9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30000</v>
      </c>
      <c r="P2779">
        <f t="shared" si="173"/>
        <v>10</v>
      </c>
      <c r="Q2779" t="s">
        <v>8323</v>
      </c>
      <c r="R2779" t="s">
        <v>8359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391.45907473309609</v>
      </c>
      <c r="P2780">
        <f t="shared" si="173"/>
        <v>93.666666666666671</v>
      </c>
      <c r="Q2780" t="s">
        <v>8323</v>
      </c>
      <c r="R2780" t="s">
        <v>8359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4716.9811320754716</v>
      </c>
      <c r="P2781">
        <f t="shared" si="173"/>
        <v>53</v>
      </c>
      <c r="Q2781" t="s">
        <v>8323</v>
      </c>
      <c r="R2781" t="s">
        <v>8359</v>
      </c>
      <c r="S2781" s="9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e">
        <f t="shared" si="172"/>
        <v>#DIV/0!</v>
      </c>
      <c r="P2782" t="e">
        <f t="shared" si="173"/>
        <v>#DIV/0!</v>
      </c>
      <c r="Q2782" t="s">
        <v>8323</v>
      </c>
      <c r="R2782" t="s">
        <v>8359</v>
      </c>
      <c r="S2782" s="9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94.984802431610944</v>
      </c>
      <c r="P2783">
        <f t="shared" si="173"/>
        <v>47</v>
      </c>
      <c r="Q2783" t="s">
        <v>8318</v>
      </c>
      <c r="R2783" t="s">
        <v>8319</v>
      </c>
      <c r="S2783" s="9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83.333333333333343</v>
      </c>
      <c r="P2784">
        <f t="shared" si="173"/>
        <v>66.666666666666671</v>
      </c>
      <c r="Q2784" t="s">
        <v>8318</v>
      </c>
      <c r="R2784" t="s">
        <v>8319</v>
      </c>
      <c r="S2784" s="9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87.336244541484717</v>
      </c>
      <c r="P2785">
        <f t="shared" si="173"/>
        <v>18.770491803278688</v>
      </c>
      <c r="Q2785" t="s">
        <v>8318</v>
      </c>
      <c r="R2785" t="s">
        <v>8319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84.033613445378151</v>
      </c>
      <c r="P2786">
        <f t="shared" si="173"/>
        <v>66.111111111111114</v>
      </c>
      <c r="Q2786" t="s">
        <v>8318</v>
      </c>
      <c r="R2786" t="s">
        <v>8319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95.529231944975152</v>
      </c>
      <c r="P2787">
        <f t="shared" si="173"/>
        <v>36.859154929577464</v>
      </c>
      <c r="Q2787" t="s">
        <v>8318</v>
      </c>
      <c r="R2787" t="s">
        <v>8319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84.860828241683635</v>
      </c>
      <c r="P2788">
        <f t="shared" si="173"/>
        <v>39.810810810810814</v>
      </c>
      <c r="Q2788" t="s">
        <v>8318</v>
      </c>
      <c r="R2788" t="s">
        <v>8319</v>
      </c>
      <c r="S2788" s="9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83.542188805346697</v>
      </c>
      <c r="P2789">
        <f t="shared" si="173"/>
        <v>31.5</v>
      </c>
      <c r="Q2789" t="s">
        <v>8318</v>
      </c>
      <c r="R2789" t="s">
        <v>8319</v>
      </c>
      <c r="S2789" s="9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97.560975609756099</v>
      </c>
      <c r="P2790">
        <f t="shared" si="173"/>
        <v>102.5</v>
      </c>
      <c r="Q2790" t="s">
        <v>8318</v>
      </c>
      <c r="R2790" t="s">
        <v>8319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98.846787479406913</v>
      </c>
      <c r="P2791">
        <f t="shared" si="173"/>
        <v>126.45833333333333</v>
      </c>
      <c r="Q2791" t="s">
        <v>8318</v>
      </c>
      <c r="R2791" t="s">
        <v>8319</v>
      </c>
      <c r="S2791" s="9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94.936708860759495</v>
      </c>
      <c r="P2792">
        <f t="shared" si="173"/>
        <v>47.878787878787875</v>
      </c>
      <c r="Q2792" t="s">
        <v>8318</v>
      </c>
      <c r="R2792" t="s">
        <v>8319</v>
      </c>
      <c r="S2792" s="9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97.560975609756099</v>
      </c>
      <c r="P2793">
        <f t="shared" si="173"/>
        <v>73.214285714285708</v>
      </c>
      <c r="Q2793" t="s">
        <v>8318</v>
      </c>
      <c r="R2793" t="s">
        <v>8319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92.936802973977692</v>
      </c>
      <c r="P2794">
        <f t="shared" si="173"/>
        <v>89.666666666666671</v>
      </c>
      <c r="Q2794" t="s">
        <v>8318</v>
      </c>
      <c r="R2794" t="s">
        <v>8319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90.44248988174644</v>
      </c>
      <c r="P2795">
        <f t="shared" si="173"/>
        <v>151.4623287671233</v>
      </c>
      <c r="Q2795" t="s">
        <v>8318</v>
      </c>
      <c r="R2795" t="s">
        <v>8319</v>
      </c>
      <c r="S2795" s="9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66.666666666666657</v>
      </c>
      <c r="P2796">
        <f t="shared" si="173"/>
        <v>25</v>
      </c>
      <c r="Q2796" t="s">
        <v>8318</v>
      </c>
      <c r="R2796" t="s">
        <v>8319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95.890410958904098</v>
      </c>
      <c r="P2797">
        <f t="shared" si="173"/>
        <v>36.5</v>
      </c>
      <c r="Q2797" t="s">
        <v>8318</v>
      </c>
      <c r="R2797" t="s">
        <v>8319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86.580086580086572</v>
      </c>
      <c r="P2798">
        <f t="shared" si="173"/>
        <v>44</v>
      </c>
      <c r="Q2798" t="s">
        <v>8318</v>
      </c>
      <c r="R2798" t="s">
        <v>8319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97.423038843783374</v>
      </c>
      <c r="P2799">
        <f t="shared" si="173"/>
        <v>87.357553191489373</v>
      </c>
      <c r="Q2799" t="s">
        <v>8318</v>
      </c>
      <c r="R2799" t="s">
        <v>8319</v>
      </c>
      <c r="S2799" s="9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98.619329388560161</v>
      </c>
      <c r="P2800">
        <f t="shared" si="173"/>
        <v>36.474820143884891</v>
      </c>
      <c r="Q2800" t="s">
        <v>8318</v>
      </c>
      <c r="R2800" t="s">
        <v>8319</v>
      </c>
      <c r="S2800" s="9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85.737704355818337</v>
      </c>
      <c r="P2801">
        <f t="shared" si="173"/>
        <v>44.859538461538463</v>
      </c>
      <c r="Q2801" t="s">
        <v>8318</v>
      </c>
      <c r="R2801" t="s">
        <v>8319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75.187969924812023</v>
      </c>
      <c r="P2802">
        <f t="shared" si="173"/>
        <v>42.903225806451616</v>
      </c>
      <c r="Q2802" t="s">
        <v>8318</v>
      </c>
      <c r="R2802" t="s">
        <v>8319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75.075075075075077</v>
      </c>
      <c r="P2803">
        <f t="shared" si="173"/>
        <v>51.230769230769234</v>
      </c>
      <c r="Q2803" t="s">
        <v>8318</v>
      </c>
      <c r="R2803" t="s">
        <v>8319</v>
      </c>
      <c r="S2803" s="9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98.199672667757781</v>
      </c>
      <c r="P2804">
        <f t="shared" si="173"/>
        <v>33.944444444444443</v>
      </c>
      <c r="Q2804" t="s">
        <v>8318</v>
      </c>
      <c r="R2804" t="s">
        <v>8319</v>
      </c>
      <c r="S2804" s="9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78.155529503712387</v>
      </c>
      <c r="P2805">
        <f t="shared" si="173"/>
        <v>90.744680851063833</v>
      </c>
      <c r="Q2805" t="s">
        <v>8318</v>
      </c>
      <c r="R2805" t="s">
        <v>8319</v>
      </c>
      <c r="S2805" s="9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86.956521739130437</v>
      </c>
      <c r="P2806">
        <f t="shared" si="173"/>
        <v>50</v>
      </c>
      <c r="Q2806" t="s">
        <v>8318</v>
      </c>
      <c r="R2806" t="s">
        <v>8319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90.909090909090907</v>
      </c>
      <c r="P2807">
        <f t="shared" si="173"/>
        <v>24.444444444444443</v>
      </c>
      <c r="Q2807" t="s">
        <v>8318</v>
      </c>
      <c r="R2807" t="s">
        <v>8319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89.206066012488847</v>
      </c>
      <c r="P2808">
        <f t="shared" si="173"/>
        <v>44.25</v>
      </c>
      <c r="Q2808" t="s">
        <v>8318</v>
      </c>
      <c r="R2808" t="s">
        <v>8319</v>
      </c>
      <c r="S2808" s="9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79.365079365079367</v>
      </c>
      <c r="P2809">
        <f t="shared" si="173"/>
        <v>67.741935483870961</v>
      </c>
      <c r="Q2809" t="s">
        <v>8318</v>
      </c>
      <c r="R2809" t="s">
        <v>8319</v>
      </c>
      <c r="S2809" s="9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99.75615162935047</v>
      </c>
      <c r="P2810">
        <f t="shared" si="173"/>
        <v>65.376811594202906</v>
      </c>
      <c r="Q2810" t="s">
        <v>8318</v>
      </c>
      <c r="R2810" t="s">
        <v>8319</v>
      </c>
      <c r="S2810" s="9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97.65625</v>
      </c>
      <c r="P2811">
        <f t="shared" si="173"/>
        <v>121.9047619047619</v>
      </c>
      <c r="Q2811" t="s">
        <v>8318</v>
      </c>
      <c r="R2811" t="s">
        <v>8319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92.421441774491683</v>
      </c>
      <c r="P2812">
        <f t="shared" si="173"/>
        <v>47.456140350877192</v>
      </c>
      <c r="Q2812" t="s">
        <v>8318</v>
      </c>
      <c r="R2812" t="s">
        <v>8319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99.730727037000094</v>
      </c>
      <c r="P2813">
        <f t="shared" si="173"/>
        <v>92.842592592592595</v>
      </c>
      <c r="Q2813" t="s">
        <v>8318</v>
      </c>
      <c r="R2813" t="s">
        <v>8319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88.261253309796999</v>
      </c>
      <c r="P2814">
        <f t="shared" si="173"/>
        <v>68.253012048192772</v>
      </c>
      <c r="Q2814" t="s">
        <v>8318</v>
      </c>
      <c r="R2814" t="s">
        <v>8319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78.384824697938484</v>
      </c>
      <c r="P2815">
        <f t="shared" si="173"/>
        <v>37.209583333333335</v>
      </c>
      <c r="Q2815" t="s">
        <v>8318</v>
      </c>
      <c r="R2815" t="s">
        <v>8319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92.821782178217831</v>
      </c>
      <c r="P2816">
        <f t="shared" si="173"/>
        <v>25.25</v>
      </c>
      <c r="Q2816" t="s">
        <v>8318</v>
      </c>
      <c r="R2816" t="s">
        <v>8319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41.32231404958678</v>
      </c>
      <c r="P2817">
        <f t="shared" si="173"/>
        <v>43.214285714285715</v>
      </c>
      <c r="Q2817" t="s">
        <v>8318</v>
      </c>
      <c r="R2817" t="s">
        <v>8319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70.63809748057453</v>
      </c>
      <c r="P2818">
        <f t="shared" si="173"/>
        <v>25.130177514792898</v>
      </c>
      <c r="Q2818" t="s">
        <v>8318</v>
      </c>
      <c r="R2818" t="s">
        <v>8319</v>
      </c>
      <c r="S2818" s="9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(D2819/E2819)*100</f>
        <v>76.923076923076934</v>
      </c>
      <c r="P2819">
        <f t="shared" ref="P2819:P2882" si="177">AVERAGE(E2819/L2819)</f>
        <v>23.636363636363637</v>
      </c>
      <c r="Q2819" t="s">
        <v>8318</v>
      </c>
      <c r="R2819" t="s">
        <v>8319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94.312930302744505</v>
      </c>
      <c r="P2820">
        <f t="shared" si="177"/>
        <v>103.95098039215686</v>
      </c>
      <c r="Q2820" t="s">
        <v>8318</v>
      </c>
      <c r="R2820" t="s">
        <v>8319</v>
      </c>
      <c r="S2820" s="9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95.419847328244273</v>
      </c>
      <c r="P2821">
        <f t="shared" si="177"/>
        <v>50.384615384615387</v>
      </c>
      <c r="Q2821" t="s">
        <v>8318</v>
      </c>
      <c r="R2821" t="s">
        <v>8319</v>
      </c>
      <c r="S2821" s="9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73.529411764705884</v>
      </c>
      <c r="P2822">
        <f t="shared" si="177"/>
        <v>13.6</v>
      </c>
      <c r="Q2822" t="s">
        <v>8318</v>
      </c>
      <c r="R2822" t="s">
        <v>8319</v>
      </c>
      <c r="S2822" s="9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8318</v>
      </c>
      <c r="R2823" t="s">
        <v>8319</v>
      </c>
      <c r="S2823" s="9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8318</v>
      </c>
      <c r="R2824" t="s">
        <v>8319</v>
      </c>
      <c r="S2824" s="9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80.645161290322577</v>
      </c>
      <c r="P2825">
        <f t="shared" si="177"/>
        <v>8.8571428571428577</v>
      </c>
      <c r="Q2825" t="s">
        <v>8318</v>
      </c>
      <c r="R2825" t="s">
        <v>8319</v>
      </c>
      <c r="S2825" s="9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85.526315789473685</v>
      </c>
      <c r="P2826">
        <f t="shared" si="177"/>
        <v>50.666666666666664</v>
      </c>
      <c r="Q2826" t="s">
        <v>8318</v>
      </c>
      <c r="R2826" t="s">
        <v>8319</v>
      </c>
      <c r="S2826" s="9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96.774193548387103</v>
      </c>
      <c r="P2827">
        <f t="shared" si="177"/>
        <v>60.784313725490193</v>
      </c>
      <c r="Q2827" t="s">
        <v>8318</v>
      </c>
      <c r="R2827" t="s">
        <v>8319</v>
      </c>
      <c r="S2827" s="9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92.807424593967511</v>
      </c>
      <c r="P2828">
        <f t="shared" si="177"/>
        <v>113.42105263157895</v>
      </c>
      <c r="Q2828" t="s">
        <v>8318</v>
      </c>
      <c r="R2828" t="s">
        <v>8319</v>
      </c>
      <c r="S2828" s="9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83.160083160083161</v>
      </c>
      <c r="P2829">
        <f t="shared" si="177"/>
        <v>104.56521739130434</v>
      </c>
      <c r="Q2829" t="s">
        <v>8318</v>
      </c>
      <c r="R2829" t="s">
        <v>8319</v>
      </c>
      <c r="S2829" s="9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99.622483221476514</v>
      </c>
      <c r="P2830">
        <f t="shared" si="177"/>
        <v>98.30927835051547</v>
      </c>
      <c r="Q2830" t="s">
        <v>8318</v>
      </c>
      <c r="R2830" t="s">
        <v>8319</v>
      </c>
      <c r="S2830" s="9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93.879083740142704</v>
      </c>
      <c r="P2831">
        <f t="shared" si="177"/>
        <v>35.039473684210527</v>
      </c>
      <c r="Q2831" t="s">
        <v>8318</v>
      </c>
      <c r="R2831" t="s">
        <v>8319</v>
      </c>
      <c r="S2831" s="9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8318</v>
      </c>
      <c r="R2832" t="s">
        <v>8319</v>
      </c>
      <c r="S2832" s="9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90.361445783132538</v>
      </c>
      <c r="P2833">
        <f t="shared" si="177"/>
        <v>63.846153846153847</v>
      </c>
      <c r="Q2833" t="s">
        <v>8318</v>
      </c>
      <c r="R2833" t="s">
        <v>8319</v>
      </c>
      <c r="S2833" s="9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87.169062653635478</v>
      </c>
      <c r="P2834">
        <f t="shared" si="177"/>
        <v>30.189368421052631</v>
      </c>
      <c r="Q2834" t="s">
        <v>8318</v>
      </c>
      <c r="R2834" t="s">
        <v>8319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92.370851864522749</v>
      </c>
      <c r="P2835">
        <f t="shared" si="177"/>
        <v>83.51428571428572</v>
      </c>
      <c r="Q2835" t="s">
        <v>8318</v>
      </c>
      <c r="R2835" t="s">
        <v>8319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58.82352941176471</v>
      </c>
      <c r="P2836">
        <f t="shared" si="177"/>
        <v>64.761904761904759</v>
      </c>
      <c r="Q2836" t="s">
        <v>8318</v>
      </c>
      <c r="R2836" t="s">
        <v>8319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53.447640019454944</v>
      </c>
      <c r="P2837">
        <f t="shared" si="177"/>
        <v>20.118172043010752</v>
      </c>
      <c r="Q2837" t="s">
        <v>8318</v>
      </c>
      <c r="R2837" t="s">
        <v>8319</v>
      </c>
      <c r="S2837" s="9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92.783505154639172</v>
      </c>
      <c r="P2838">
        <f t="shared" si="177"/>
        <v>44.090909090909093</v>
      </c>
      <c r="Q2838" t="s">
        <v>8318</v>
      </c>
      <c r="R2838" t="s">
        <v>8319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8318</v>
      </c>
      <c r="R2839" t="s">
        <v>8319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83.160083160083161</v>
      </c>
      <c r="P2840">
        <f t="shared" si="177"/>
        <v>44.537037037037038</v>
      </c>
      <c r="Q2840" t="s">
        <v>8318</v>
      </c>
      <c r="R2840" t="s">
        <v>8319</v>
      </c>
      <c r="S2840" s="9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89.743589743589752</v>
      </c>
      <c r="P2841">
        <f t="shared" si="177"/>
        <v>125.80645161290323</v>
      </c>
      <c r="Q2841" t="s">
        <v>8318</v>
      </c>
      <c r="R2841" t="s">
        <v>8319</v>
      </c>
      <c r="S2841" s="9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96.15384615384616</v>
      </c>
      <c r="P2842">
        <f t="shared" si="177"/>
        <v>19.696969696969695</v>
      </c>
      <c r="Q2842" t="s">
        <v>8318</v>
      </c>
      <c r="R2842" t="s">
        <v>8319</v>
      </c>
      <c r="S2842" s="9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10000</v>
      </c>
      <c r="P2843">
        <f t="shared" si="177"/>
        <v>10</v>
      </c>
      <c r="Q2843" t="s">
        <v>8318</v>
      </c>
      <c r="R2843" t="s">
        <v>8319</v>
      </c>
      <c r="S2843" s="9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e">
        <f t="shared" si="176"/>
        <v>#DIV/0!</v>
      </c>
      <c r="P2844" t="e">
        <f t="shared" si="177"/>
        <v>#DIV/0!</v>
      </c>
      <c r="Q2844" t="s">
        <v>8318</v>
      </c>
      <c r="R2844" t="s">
        <v>8319</v>
      </c>
      <c r="S2844" s="9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e">
        <f t="shared" si="176"/>
        <v>#DIV/0!</v>
      </c>
      <c r="P2845" t="e">
        <f t="shared" si="177"/>
        <v>#DIV/0!</v>
      </c>
      <c r="Q2845" t="s">
        <v>8318</v>
      </c>
      <c r="R2845" t="s">
        <v>8319</v>
      </c>
      <c r="S2845" s="9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1833.3333333333333</v>
      </c>
      <c r="P2846">
        <f t="shared" si="177"/>
        <v>30</v>
      </c>
      <c r="Q2846" t="s">
        <v>8318</v>
      </c>
      <c r="R2846" t="s">
        <v>8319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316.99070160608625</v>
      </c>
      <c r="P2847">
        <f t="shared" si="177"/>
        <v>60.666666666666664</v>
      </c>
      <c r="Q2847" t="s">
        <v>8318</v>
      </c>
      <c r="R2847" t="s">
        <v>8319</v>
      </c>
      <c r="S2847" s="9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e">
        <f t="shared" si="176"/>
        <v>#DIV/0!</v>
      </c>
      <c r="P2848" t="e">
        <f t="shared" si="177"/>
        <v>#DIV/0!</v>
      </c>
      <c r="Q2848" t="s">
        <v>8318</v>
      </c>
      <c r="R2848" t="s">
        <v>8319</v>
      </c>
      <c r="S2848" s="9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e">
        <f t="shared" si="176"/>
        <v>#DIV/0!</v>
      </c>
      <c r="P2849" t="e">
        <f t="shared" si="177"/>
        <v>#DIV/0!</v>
      </c>
      <c r="Q2849" t="s">
        <v>8318</v>
      </c>
      <c r="R2849" t="s">
        <v>8319</v>
      </c>
      <c r="S2849" s="9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50000</v>
      </c>
      <c r="P2850">
        <f t="shared" si="177"/>
        <v>23.333333333333332</v>
      </c>
      <c r="Q2850" t="s">
        <v>8318</v>
      </c>
      <c r="R2850" t="s">
        <v>8319</v>
      </c>
      <c r="S2850" s="9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10000</v>
      </c>
      <c r="P2851">
        <f t="shared" si="177"/>
        <v>5</v>
      </c>
      <c r="Q2851" t="s">
        <v>8318</v>
      </c>
      <c r="R2851" t="s">
        <v>8319</v>
      </c>
      <c r="S2851" s="9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2572.3472668810286</v>
      </c>
      <c r="P2852">
        <f t="shared" si="177"/>
        <v>23.923076923076923</v>
      </c>
      <c r="Q2852" t="s">
        <v>8318</v>
      </c>
      <c r="R2852" t="s">
        <v>8319</v>
      </c>
      <c r="S2852" s="9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e">
        <f t="shared" si="176"/>
        <v>#DIV/0!</v>
      </c>
      <c r="P2853" t="e">
        <f t="shared" si="177"/>
        <v>#DIV/0!</v>
      </c>
      <c r="Q2853" t="s">
        <v>8318</v>
      </c>
      <c r="R2853" t="s">
        <v>8319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5263.1578947368416</v>
      </c>
      <c r="P2854">
        <f t="shared" si="177"/>
        <v>15.833333333333334</v>
      </c>
      <c r="Q2854" t="s">
        <v>8318</v>
      </c>
      <c r="R2854" t="s">
        <v>8319</v>
      </c>
      <c r="S2854" s="9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e">
        <f t="shared" si="176"/>
        <v>#DIV/0!</v>
      </c>
      <c r="P2855" t="e">
        <f t="shared" si="177"/>
        <v>#DIV/0!</v>
      </c>
      <c r="Q2855" t="s">
        <v>8318</v>
      </c>
      <c r="R2855" t="s">
        <v>8319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239.80815347721824</v>
      </c>
      <c r="P2856">
        <f t="shared" si="177"/>
        <v>29.785714285714285</v>
      </c>
      <c r="Q2856" t="s">
        <v>8318</v>
      </c>
      <c r="R2856" t="s">
        <v>8319</v>
      </c>
      <c r="S2856" s="9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200</v>
      </c>
      <c r="P2857">
        <f t="shared" si="177"/>
        <v>60</v>
      </c>
      <c r="Q2857" t="s">
        <v>8318</v>
      </c>
      <c r="R2857" t="s">
        <v>8319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2054.794520547945</v>
      </c>
      <c r="P2858">
        <f t="shared" si="177"/>
        <v>24.333333333333332</v>
      </c>
      <c r="Q2858" t="s">
        <v>8318</v>
      </c>
      <c r="R2858" t="s">
        <v>8319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506.66666666666663</v>
      </c>
      <c r="P2859">
        <f t="shared" si="177"/>
        <v>500</v>
      </c>
      <c r="Q2859" t="s">
        <v>8318</v>
      </c>
      <c r="R2859" t="s">
        <v>8319</v>
      </c>
      <c r="S2859" s="9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e">
        <f t="shared" si="176"/>
        <v>#DIV/0!</v>
      </c>
      <c r="P2860" t="e">
        <f t="shared" si="177"/>
        <v>#DIV/0!</v>
      </c>
      <c r="Q2860" t="s">
        <v>8318</v>
      </c>
      <c r="R2860" t="s">
        <v>8319</v>
      </c>
      <c r="S2860" s="9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5714.2857142857147</v>
      </c>
      <c r="P2861">
        <f t="shared" si="177"/>
        <v>35</v>
      </c>
      <c r="Q2861" t="s">
        <v>8318</v>
      </c>
      <c r="R2861" t="s">
        <v>8319</v>
      </c>
      <c r="S2861" s="9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1503.7593984962407</v>
      </c>
      <c r="P2862">
        <f t="shared" si="177"/>
        <v>29.555555555555557</v>
      </c>
      <c r="Q2862" t="s">
        <v>8318</v>
      </c>
      <c r="R2862" t="s">
        <v>8319</v>
      </c>
      <c r="S2862" s="9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312.5</v>
      </c>
      <c r="P2863">
        <f t="shared" si="177"/>
        <v>26.666666666666668</v>
      </c>
      <c r="Q2863" t="s">
        <v>8318</v>
      </c>
      <c r="R2863" t="s">
        <v>8319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23090.909090909092</v>
      </c>
      <c r="P2864">
        <f t="shared" si="177"/>
        <v>18.333333333333332</v>
      </c>
      <c r="Q2864" t="s">
        <v>8318</v>
      </c>
      <c r="R2864" t="s">
        <v>8319</v>
      </c>
      <c r="S2864" s="9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250000</v>
      </c>
      <c r="P2865">
        <f t="shared" si="177"/>
        <v>20</v>
      </c>
      <c r="Q2865" t="s">
        <v>8318</v>
      </c>
      <c r="R2865" t="s">
        <v>8319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6250</v>
      </c>
      <c r="P2866">
        <f t="shared" si="177"/>
        <v>13.333333333333334</v>
      </c>
      <c r="Q2866" t="s">
        <v>8318</v>
      </c>
      <c r="R2866" t="s">
        <v>8319</v>
      </c>
      <c r="S2866" s="9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e">
        <f t="shared" si="176"/>
        <v>#DIV/0!</v>
      </c>
      <c r="P2867" t="e">
        <f t="shared" si="177"/>
        <v>#DIV/0!</v>
      </c>
      <c r="Q2867" t="s">
        <v>8318</v>
      </c>
      <c r="R2867" t="s">
        <v>8319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11111.111111111111</v>
      </c>
      <c r="P2868">
        <f t="shared" si="177"/>
        <v>22.5</v>
      </c>
      <c r="Q2868" t="s">
        <v>8318</v>
      </c>
      <c r="R2868" t="s">
        <v>8319</v>
      </c>
      <c r="S2868" s="9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496.03174603174602</v>
      </c>
      <c r="P2869">
        <f t="shared" si="177"/>
        <v>50.4</v>
      </c>
      <c r="Q2869" t="s">
        <v>8318</v>
      </c>
      <c r="R2869" t="s">
        <v>8319</v>
      </c>
      <c r="S2869" s="9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238.02874117706799</v>
      </c>
      <c r="P2870">
        <f t="shared" si="177"/>
        <v>105.02933333333334</v>
      </c>
      <c r="Q2870" t="s">
        <v>8318</v>
      </c>
      <c r="R2870" t="s">
        <v>8319</v>
      </c>
      <c r="S2870" s="9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11299.435028248588</v>
      </c>
      <c r="P2871">
        <f t="shared" si="177"/>
        <v>35.4</v>
      </c>
      <c r="Q2871" t="s">
        <v>8318</v>
      </c>
      <c r="R2871" t="s">
        <v>8319</v>
      </c>
      <c r="S2871" s="9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666.66666666666674</v>
      </c>
      <c r="P2872">
        <f t="shared" si="177"/>
        <v>83.333333333333329</v>
      </c>
      <c r="Q2872" t="s">
        <v>8318</v>
      </c>
      <c r="R2872" t="s">
        <v>8319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2141.327623126338</v>
      </c>
      <c r="P2873">
        <f t="shared" si="177"/>
        <v>35.92307692307692</v>
      </c>
      <c r="Q2873" t="s">
        <v>8318</v>
      </c>
      <c r="R2873" t="s">
        <v>8319</v>
      </c>
      <c r="S2873" s="9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e">
        <f t="shared" si="176"/>
        <v>#DIV/0!</v>
      </c>
      <c r="P2874" t="e">
        <f t="shared" si="177"/>
        <v>#DIV/0!</v>
      </c>
      <c r="Q2874" t="s">
        <v>8318</v>
      </c>
      <c r="R2874" t="s">
        <v>8319</v>
      </c>
      <c r="S2874" s="9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262.32948583420773</v>
      </c>
      <c r="P2875">
        <f t="shared" si="177"/>
        <v>119.125</v>
      </c>
      <c r="Q2875" t="s">
        <v>8318</v>
      </c>
      <c r="R2875" t="s">
        <v>8319</v>
      </c>
      <c r="S2875" s="9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1845.0184501845019</v>
      </c>
      <c r="P2876">
        <f t="shared" si="177"/>
        <v>90.333333333333329</v>
      </c>
      <c r="Q2876" t="s">
        <v>8318</v>
      </c>
      <c r="R2876" t="s">
        <v>8319</v>
      </c>
      <c r="S2876" s="9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285714.28571428574</v>
      </c>
      <c r="P2877">
        <f t="shared" si="177"/>
        <v>2.3333333333333335</v>
      </c>
      <c r="Q2877" t="s">
        <v>8318</v>
      </c>
      <c r="R2877" t="s">
        <v>8319</v>
      </c>
      <c r="S2877" s="9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e">
        <f t="shared" si="176"/>
        <v>#DIV/0!</v>
      </c>
      <c r="P2878" t="e">
        <f t="shared" si="177"/>
        <v>#DIV/0!</v>
      </c>
      <c r="Q2878" t="s">
        <v>8318</v>
      </c>
      <c r="R2878" t="s">
        <v>8319</v>
      </c>
      <c r="S2878" s="9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923.07692307692298</v>
      </c>
      <c r="P2879">
        <f t="shared" si="177"/>
        <v>108.33333333333333</v>
      </c>
      <c r="Q2879" t="s">
        <v>8318</v>
      </c>
      <c r="R2879" t="s">
        <v>8319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4761.9047619047624</v>
      </c>
      <c r="P2880">
        <f t="shared" si="177"/>
        <v>15.75</v>
      </c>
      <c r="Q2880" t="s">
        <v>8318</v>
      </c>
      <c r="R2880" t="s">
        <v>8319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38620.689655172413</v>
      </c>
      <c r="P2881">
        <f t="shared" si="177"/>
        <v>29</v>
      </c>
      <c r="Q2881" t="s">
        <v>8318</v>
      </c>
      <c r="R2881" t="s">
        <v>8319</v>
      </c>
      <c r="S2881" s="9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428.57142857142856</v>
      </c>
      <c r="P2882">
        <f t="shared" si="177"/>
        <v>96.551724137931032</v>
      </c>
      <c r="Q2882" t="s">
        <v>8318</v>
      </c>
      <c r="R2882" t="s">
        <v>8319</v>
      </c>
      <c r="S2882" s="9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e">
        <f t="shared" ref="O2883:O2946" si="180">(D2883/E2883)*100</f>
        <v>#DIV/0!</v>
      </c>
      <c r="P2883" t="e">
        <f t="shared" ref="P2883:P2946" si="181">AVERAGE(E2883/L2883)</f>
        <v>#DIV/0!</v>
      </c>
      <c r="Q2883" t="s">
        <v>8318</v>
      </c>
      <c r="R2883" t="s">
        <v>8319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297.61904761904765</v>
      </c>
      <c r="P2884">
        <f t="shared" si="181"/>
        <v>63</v>
      </c>
      <c r="Q2884" t="s">
        <v>8318</v>
      </c>
      <c r="R2884" t="s">
        <v>8319</v>
      </c>
      <c r="S2884" s="9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524.10901467505244</v>
      </c>
      <c r="P2885">
        <f t="shared" si="181"/>
        <v>381.6</v>
      </c>
      <c r="Q2885" t="s">
        <v>8318</v>
      </c>
      <c r="R2885" t="s">
        <v>8319</v>
      </c>
      <c r="S2885" s="9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24324.324324324327</v>
      </c>
      <c r="P2886">
        <f t="shared" si="181"/>
        <v>46.25</v>
      </c>
      <c r="Q2886" t="s">
        <v>8318</v>
      </c>
      <c r="R2886" t="s">
        <v>8319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307.69230769230774</v>
      </c>
      <c r="P2887">
        <f t="shared" si="181"/>
        <v>26</v>
      </c>
      <c r="Q2887" t="s">
        <v>8318</v>
      </c>
      <c r="R2887" t="s">
        <v>8319</v>
      </c>
      <c r="S2887" s="9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2000</v>
      </c>
      <c r="P2888">
        <f t="shared" si="181"/>
        <v>10</v>
      </c>
      <c r="Q2888" t="s">
        <v>8318</v>
      </c>
      <c r="R2888" t="s">
        <v>8319</v>
      </c>
      <c r="S2888" s="9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60000</v>
      </c>
      <c r="P2889">
        <f t="shared" si="181"/>
        <v>5</v>
      </c>
      <c r="Q2889" t="s">
        <v>8318</v>
      </c>
      <c r="R2889" t="s">
        <v>8319</v>
      </c>
      <c r="S2889" s="9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e">
        <f t="shared" si="180"/>
        <v>#DIV/0!</v>
      </c>
      <c r="P2890" t="e">
        <f t="shared" si="181"/>
        <v>#DIV/0!</v>
      </c>
      <c r="Q2890" t="s">
        <v>8318</v>
      </c>
      <c r="R2890" t="s">
        <v>8319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262.69702276707528</v>
      </c>
      <c r="P2891">
        <f t="shared" si="181"/>
        <v>81.571428571428569</v>
      </c>
      <c r="Q2891" t="s">
        <v>8318</v>
      </c>
      <c r="R2891" t="s">
        <v>8319</v>
      </c>
      <c r="S2891" s="9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9523.8095238095248</v>
      </c>
      <c r="P2892">
        <f t="shared" si="181"/>
        <v>7</v>
      </c>
      <c r="Q2892" t="s">
        <v>8318</v>
      </c>
      <c r="R2892" t="s">
        <v>8319</v>
      </c>
      <c r="S2892" s="9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3663.003663003663</v>
      </c>
      <c r="P2893">
        <f t="shared" si="181"/>
        <v>27.3</v>
      </c>
      <c r="Q2893" t="s">
        <v>8318</v>
      </c>
      <c r="R2893" t="s">
        <v>8319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1100</v>
      </c>
      <c r="P2894">
        <f t="shared" si="181"/>
        <v>29.411764705882351</v>
      </c>
      <c r="Q2894" t="s">
        <v>8318</v>
      </c>
      <c r="R2894" t="s">
        <v>8319</v>
      </c>
      <c r="S2894" s="9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20000</v>
      </c>
      <c r="P2895">
        <f t="shared" si="181"/>
        <v>12.5</v>
      </c>
      <c r="Q2895" t="s">
        <v>8318</v>
      </c>
      <c r="R2895" t="s">
        <v>8319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e">
        <f t="shared" si="180"/>
        <v>#DIV/0!</v>
      </c>
      <c r="P2896" t="e">
        <f t="shared" si="181"/>
        <v>#DIV/0!</v>
      </c>
      <c r="Q2896" t="s">
        <v>8318</v>
      </c>
      <c r="R2896" t="s">
        <v>8319</v>
      </c>
      <c r="S2896" s="9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2173.913043478261</v>
      </c>
      <c r="P2897">
        <f t="shared" si="181"/>
        <v>5.75</v>
      </c>
      <c r="Q2897" t="s">
        <v>8318</v>
      </c>
      <c r="R2897" t="s">
        <v>8319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480</v>
      </c>
      <c r="P2898">
        <f t="shared" si="181"/>
        <v>52.083333333333336</v>
      </c>
      <c r="Q2898" t="s">
        <v>8318</v>
      </c>
      <c r="R2898" t="s">
        <v>8319</v>
      </c>
      <c r="S2898" s="9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2181.8181818181815</v>
      </c>
      <c r="P2899">
        <f t="shared" si="181"/>
        <v>183.33333333333334</v>
      </c>
      <c r="Q2899" t="s">
        <v>8318</v>
      </c>
      <c r="R2899" t="s">
        <v>8319</v>
      </c>
      <c r="S2899" s="9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2373.4177215189875</v>
      </c>
      <c r="P2900">
        <f t="shared" si="181"/>
        <v>26.333333333333332</v>
      </c>
      <c r="Q2900" t="s">
        <v>8318</v>
      </c>
      <c r="R2900" t="s">
        <v>8319</v>
      </c>
      <c r="S2900" s="9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e">
        <f t="shared" si="180"/>
        <v>#DIV/0!</v>
      </c>
      <c r="P2901" t="e">
        <f t="shared" si="181"/>
        <v>#DIV/0!</v>
      </c>
      <c r="Q2901" t="s">
        <v>8318</v>
      </c>
      <c r="R2901" t="s">
        <v>8319</v>
      </c>
      <c r="S2901" s="9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161.52716593245228</v>
      </c>
      <c r="P2902">
        <f t="shared" si="181"/>
        <v>486.42857142857144</v>
      </c>
      <c r="Q2902" t="s">
        <v>8318</v>
      </c>
      <c r="R2902" t="s">
        <v>8319</v>
      </c>
      <c r="S2902" s="9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12500</v>
      </c>
      <c r="P2903">
        <f t="shared" si="181"/>
        <v>3</v>
      </c>
      <c r="Q2903" t="s">
        <v>8318</v>
      </c>
      <c r="R2903" t="s">
        <v>8319</v>
      </c>
      <c r="S2903" s="9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600000</v>
      </c>
      <c r="P2904">
        <f t="shared" si="181"/>
        <v>25</v>
      </c>
      <c r="Q2904" t="s">
        <v>8318</v>
      </c>
      <c r="R2904" t="s">
        <v>8319</v>
      </c>
      <c r="S2904" s="9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12820.51282051282</v>
      </c>
      <c r="P2905">
        <f t="shared" si="181"/>
        <v>9.75</v>
      </c>
      <c r="Q2905" t="s">
        <v>8318</v>
      </c>
      <c r="R2905" t="s">
        <v>8319</v>
      </c>
      <c r="S2905" s="9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2000</v>
      </c>
      <c r="P2906">
        <f t="shared" si="181"/>
        <v>18.75</v>
      </c>
      <c r="Q2906" t="s">
        <v>8318</v>
      </c>
      <c r="R2906" t="s">
        <v>8319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562.70096463022514</v>
      </c>
      <c r="P2907">
        <f t="shared" si="181"/>
        <v>36.588235294117645</v>
      </c>
      <c r="Q2907" t="s">
        <v>8318</v>
      </c>
      <c r="R2907" t="s">
        <v>8319</v>
      </c>
      <c r="S2907" s="9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1061.9469026548672</v>
      </c>
      <c r="P2908">
        <f t="shared" si="181"/>
        <v>80.714285714285708</v>
      </c>
      <c r="Q2908" t="s">
        <v>8318</v>
      </c>
      <c r="R2908" t="s">
        <v>8319</v>
      </c>
      <c r="S2908" s="9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125000</v>
      </c>
      <c r="P2909">
        <f t="shared" si="181"/>
        <v>1</v>
      </c>
      <c r="Q2909" t="s">
        <v>8318</v>
      </c>
      <c r="R2909" t="s">
        <v>8319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3636.3636363636365</v>
      </c>
      <c r="P2910">
        <f t="shared" si="181"/>
        <v>52.8</v>
      </c>
      <c r="Q2910" t="s">
        <v>8318</v>
      </c>
      <c r="R2910" t="s">
        <v>8319</v>
      </c>
      <c r="S2910" s="9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900000</v>
      </c>
      <c r="P2911">
        <f t="shared" si="181"/>
        <v>20</v>
      </c>
      <c r="Q2911" t="s">
        <v>8318</v>
      </c>
      <c r="R2911" t="s">
        <v>8319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3000000</v>
      </c>
      <c r="P2912">
        <f t="shared" si="181"/>
        <v>1</v>
      </c>
      <c r="Q2912" t="s">
        <v>8318</v>
      </c>
      <c r="R2912" t="s">
        <v>8319</v>
      </c>
      <c r="S2912" s="9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273.97260273972603</v>
      </c>
      <c r="P2913">
        <f t="shared" si="181"/>
        <v>46.928571428571431</v>
      </c>
      <c r="Q2913" t="s">
        <v>8318</v>
      </c>
      <c r="R2913" t="s">
        <v>8319</v>
      </c>
      <c r="S2913" s="9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711.33004926108367</v>
      </c>
      <c r="P2914">
        <f t="shared" si="181"/>
        <v>78.07692307692308</v>
      </c>
      <c r="Q2914" t="s">
        <v>8318</v>
      </c>
      <c r="R2914" t="s">
        <v>8319</v>
      </c>
      <c r="S2914" s="9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500000</v>
      </c>
      <c r="P2915">
        <f t="shared" si="181"/>
        <v>1</v>
      </c>
      <c r="Q2915" t="s">
        <v>8318</v>
      </c>
      <c r="R2915" t="s">
        <v>8319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2500000</v>
      </c>
      <c r="P2916">
        <f t="shared" si="181"/>
        <v>1</v>
      </c>
      <c r="Q2916" t="s">
        <v>8318</v>
      </c>
      <c r="R2916" t="s">
        <v>8319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163.66612111292963</v>
      </c>
      <c r="P2917">
        <f t="shared" si="181"/>
        <v>203.66666666666666</v>
      </c>
      <c r="Q2917" t="s">
        <v>8318</v>
      </c>
      <c r="R2917" t="s">
        <v>8319</v>
      </c>
      <c r="S2917" s="9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1275.8620689655172</v>
      </c>
      <c r="P2918">
        <f t="shared" si="181"/>
        <v>20.714285714285715</v>
      </c>
      <c r="Q2918" t="s">
        <v>8318</v>
      </c>
      <c r="R2918" t="s">
        <v>8319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457.66590389016022</v>
      </c>
      <c r="P2919">
        <f t="shared" si="181"/>
        <v>48.555555555555557</v>
      </c>
      <c r="Q2919" t="s">
        <v>8318</v>
      </c>
      <c r="R2919" t="s">
        <v>8319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367.1071953010279</v>
      </c>
      <c r="P2920">
        <f t="shared" si="181"/>
        <v>68.099999999999994</v>
      </c>
      <c r="Q2920" t="s">
        <v>8318</v>
      </c>
      <c r="R2920" t="s">
        <v>8319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1176.4705882352941</v>
      </c>
      <c r="P2921">
        <f t="shared" si="181"/>
        <v>8.5</v>
      </c>
      <c r="Q2921" t="s">
        <v>8318</v>
      </c>
      <c r="R2921" t="s">
        <v>8319</v>
      </c>
      <c r="S2921" s="9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372.57824143070042</v>
      </c>
      <c r="P2922">
        <f t="shared" si="181"/>
        <v>51.615384615384613</v>
      </c>
      <c r="Q2922" t="s">
        <v>8318</v>
      </c>
      <c r="R2922" t="s">
        <v>8319</v>
      </c>
      <c r="S2922" s="9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77.51937984496125</v>
      </c>
      <c r="P2923">
        <f t="shared" si="181"/>
        <v>43</v>
      </c>
      <c r="Q2923" t="s">
        <v>8318</v>
      </c>
      <c r="R2923" t="s">
        <v>8360</v>
      </c>
      <c r="S2923" s="9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8318</v>
      </c>
      <c r="R2924" t="s">
        <v>8360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9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96.899224806201545</v>
      </c>
      <c r="P2926">
        <f t="shared" si="181"/>
        <v>175.51020408163265</v>
      </c>
      <c r="Q2926" t="s">
        <v>8318</v>
      </c>
      <c r="R2926" t="s">
        <v>8360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97.61242185312193</v>
      </c>
      <c r="P2927">
        <f t="shared" si="181"/>
        <v>231.66175879396985</v>
      </c>
      <c r="Q2927" t="s">
        <v>8318</v>
      </c>
      <c r="R2927" t="s">
        <v>8360</v>
      </c>
      <c r="S2927" s="9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80</v>
      </c>
      <c r="P2928">
        <f t="shared" si="181"/>
        <v>75</v>
      </c>
      <c r="Q2928" t="s">
        <v>8318</v>
      </c>
      <c r="R2928" t="s">
        <v>8360</v>
      </c>
      <c r="S2928" s="9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76.433121019108285</v>
      </c>
      <c r="P2929">
        <f t="shared" si="181"/>
        <v>112.14285714285714</v>
      </c>
      <c r="Q2929" t="s">
        <v>8318</v>
      </c>
      <c r="R2929" t="s">
        <v>8360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8318</v>
      </c>
      <c r="R2930" t="s">
        <v>8360</v>
      </c>
      <c r="S2930" s="9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97.97257992419371</v>
      </c>
      <c r="P2931">
        <f t="shared" si="181"/>
        <v>255.17343750000001</v>
      </c>
      <c r="Q2931" t="s">
        <v>8318</v>
      </c>
      <c r="R2931" t="s">
        <v>8360</v>
      </c>
      <c r="S2931" s="9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99.088386841062231</v>
      </c>
      <c r="P2932">
        <f t="shared" si="181"/>
        <v>162.7741935483871</v>
      </c>
      <c r="Q2932" t="s">
        <v>8318</v>
      </c>
      <c r="R2932" t="s">
        <v>8360</v>
      </c>
      <c r="S2932" s="9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94.339622641509436</v>
      </c>
      <c r="P2933">
        <f t="shared" si="181"/>
        <v>88.333333333333329</v>
      </c>
      <c r="Q2933" t="s">
        <v>8318</v>
      </c>
      <c r="R2933" t="s">
        <v>8360</v>
      </c>
      <c r="S2933" s="9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95.150399017802329</v>
      </c>
      <c r="P2934">
        <f t="shared" si="181"/>
        <v>85.736842105263165</v>
      </c>
      <c r="Q2934" t="s">
        <v>8318</v>
      </c>
      <c r="R2934" t="s">
        <v>8360</v>
      </c>
      <c r="S2934" s="9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97.31413001167769</v>
      </c>
      <c r="P2935">
        <f t="shared" si="181"/>
        <v>47.574074074074076</v>
      </c>
      <c r="Q2935" t="s">
        <v>8318</v>
      </c>
      <c r="R2935" t="s">
        <v>8360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92.592592592592595</v>
      </c>
      <c r="P2936">
        <f t="shared" si="181"/>
        <v>72.972972972972968</v>
      </c>
      <c r="Q2936" t="s">
        <v>8318</v>
      </c>
      <c r="R2936" t="s">
        <v>8360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99.12206173888417</v>
      </c>
      <c r="P2937">
        <f t="shared" si="181"/>
        <v>90.538461538461533</v>
      </c>
      <c r="Q2937" t="s">
        <v>8318</v>
      </c>
      <c r="R2937" t="s">
        <v>8360</v>
      </c>
      <c r="S2937" s="9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78.125</v>
      </c>
      <c r="P2938">
        <f t="shared" si="181"/>
        <v>37.647058823529413</v>
      </c>
      <c r="Q2938" t="s">
        <v>8318</v>
      </c>
      <c r="R2938" t="s">
        <v>8360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75</v>
      </c>
      <c r="P2939">
        <f t="shared" si="181"/>
        <v>36.363636363636367</v>
      </c>
      <c r="Q2939" t="s">
        <v>8318</v>
      </c>
      <c r="R2939" t="s">
        <v>8360</v>
      </c>
      <c r="S2939" s="9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98.643649815043162</v>
      </c>
      <c r="P2940">
        <f t="shared" si="181"/>
        <v>126.71875</v>
      </c>
      <c r="Q2940" t="s">
        <v>8318</v>
      </c>
      <c r="R2940" t="s">
        <v>8360</v>
      </c>
      <c r="S2940" s="9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97.205346294046166</v>
      </c>
      <c r="P2941">
        <f t="shared" si="181"/>
        <v>329.2</v>
      </c>
      <c r="Q2941" t="s">
        <v>8318</v>
      </c>
      <c r="R2941" t="s">
        <v>8360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93.248787765759047</v>
      </c>
      <c r="P2942">
        <f t="shared" si="181"/>
        <v>81.242424242424249</v>
      </c>
      <c r="Q2942" t="s">
        <v>8318</v>
      </c>
      <c r="R2942" t="s">
        <v>8360</v>
      </c>
      <c r="S2942" s="9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2500000</v>
      </c>
      <c r="P2943">
        <f t="shared" si="181"/>
        <v>1</v>
      </c>
      <c r="Q2943" t="s">
        <v>8318</v>
      </c>
      <c r="R2943" t="s">
        <v>8358</v>
      </c>
      <c r="S2943" s="9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489.59608323133415</v>
      </c>
      <c r="P2944">
        <f t="shared" si="181"/>
        <v>202.22772277227722</v>
      </c>
      <c r="Q2944" t="s">
        <v>8318</v>
      </c>
      <c r="R2944" t="s">
        <v>8358</v>
      </c>
      <c r="S2944" s="9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e">
        <f t="shared" si="180"/>
        <v>#DIV/0!</v>
      </c>
      <c r="P2945" t="e">
        <f t="shared" si="181"/>
        <v>#DIV/0!</v>
      </c>
      <c r="Q2945" t="s">
        <v>8318</v>
      </c>
      <c r="R2945" t="s">
        <v>8358</v>
      </c>
      <c r="S2945" s="9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10000</v>
      </c>
      <c r="P2946">
        <f t="shared" si="181"/>
        <v>100</v>
      </c>
      <c r="Q2946" t="s">
        <v>8318</v>
      </c>
      <c r="R2946" t="s">
        <v>8358</v>
      </c>
      <c r="S2946" s="9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e">
        <f t="shared" ref="O2947:O3010" si="184">(D2947/E2947)*100</f>
        <v>#DIV/0!</v>
      </c>
      <c r="P2947" t="e">
        <f t="shared" ref="P2947:P3010" si="185">AVERAGE(E2947/L2947)</f>
        <v>#DIV/0!</v>
      </c>
      <c r="Q2947" t="s">
        <v>8318</v>
      </c>
      <c r="R2947" t="s">
        <v>8358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100000</v>
      </c>
      <c r="P2948">
        <f t="shared" si="185"/>
        <v>1</v>
      </c>
      <c r="Q2948" t="s">
        <v>8318</v>
      </c>
      <c r="R2948" t="s">
        <v>8358</v>
      </c>
      <c r="S2948" s="9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2332.0895522388059</v>
      </c>
      <c r="P2949">
        <f t="shared" si="185"/>
        <v>82.461538461538467</v>
      </c>
      <c r="Q2949" t="s">
        <v>8318</v>
      </c>
      <c r="R2949" t="s">
        <v>8358</v>
      </c>
      <c r="S2949" s="9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2083333.3333333333</v>
      </c>
      <c r="P2950">
        <f t="shared" si="185"/>
        <v>2.6666666666666665</v>
      </c>
      <c r="Q2950" t="s">
        <v>8318</v>
      </c>
      <c r="R2950" t="s">
        <v>8358</v>
      </c>
      <c r="S2950" s="9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4000</v>
      </c>
      <c r="P2951">
        <f t="shared" si="185"/>
        <v>12.5</v>
      </c>
      <c r="Q2951" t="s">
        <v>8318</v>
      </c>
      <c r="R2951" t="s">
        <v>8358</v>
      </c>
      <c r="S2951" s="9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e">
        <f t="shared" si="184"/>
        <v>#DIV/0!</v>
      </c>
      <c r="P2952" t="e">
        <f t="shared" si="185"/>
        <v>#DIV/0!</v>
      </c>
      <c r="Q2952" t="s">
        <v>8318</v>
      </c>
      <c r="R2952" t="s">
        <v>8358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4562.0437956204378</v>
      </c>
      <c r="P2953">
        <f t="shared" si="185"/>
        <v>18.896551724137932</v>
      </c>
      <c r="Q2953" t="s">
        <v>8318</v>
      </c>
      <c r="R2953" t="s">
        <v>8358</v>
      </c>
      <c r="S2953" s="9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1246.1059190031153</v>
      </c>
      <c r="P2954">
        <f t="shared" si="185"/>
        <v>200.625</v>
      </c>
      <c r="Q2954" t="s">
        <v>8318</v>
      </c>
      <c r="R2954" t="s">
        <v>8358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66115.702479338841</v>
      </c>
      <c r="P2955">
        <f t="shared" si="185"/>
        <v>201.66666666666666</v>
      </c>
      <c r="Q2955" t="s">
        <v>8318</v>
      </c>
      <c r="R2955" t="s">
        <v>8358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e">
        <f t="shared" si="184"/>
        <v>#DIV/0!</v>
      </c>
      <c r="P2956" t="e">
        <f t="shared" si="185"/>
        <v>#DIV/0!</v>
      </c>
      <c r="Q2956" t="s">
        <v>8318</v>
      </c>
      <c r="R2956" t="s">
        <v>8358</v>
      </c>
      <c r="S2956" s="9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167.83216783216784</v>
      </c>
      <c r="P2957">
        <f t="shared" si="185"/>
        <v>65</v>
      </c>
      <c r="Q2957" t="s">
        <v>8318</v>
      </c>
      <c r="R2957" t="s">
        <v>8358</v>
      </c>
      <c r="S2957" s="9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597.57942511346437</v>
      </c>
      <c r="P2958">
        <f t="shared" si="185"/>
        <v>66.099999999999994</v>
      </c>
      <c r="Q2958" t="s">
        <v>8318</v>
      </c>
      <c r="R2958" t="s">
        <v>8358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5357.1428571428569</v>
      </c>
      <c r="P2959">
        <f t="shared" si="185"/>
        <v>93.333333333333329</v>
      </c>
      <c r="Q2959" t="s">
        <v>8318</v>
      </c>
      <c r="R2959" t="s">
        <v>8358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e">
        <f t="shared" si="184"/>
        <v>#DIV/0!</v>
      </c>
      <c r="P2960" t="e">
        <f t="shared" si="185"/>
        <v>#DIV/0!</v>
      </c>
      <c r="Q2960" t="s">
        <v>8318</v>
      </c>
      <c r="R2960" t="s">
        <v>8358</v>
      </c>
      <c r="S2960" s="9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e">
        <f t="shared" si="184"/>
        <v>#DIV/0!</v>
      </c>
      <c r="P2961" t="e">
        <f t="shared" si="185"/>
        <v>#DIV/0!</v>
      </c>
      <c r="Q2961" t="s">
        <v>8318</v>
      </c>
      <c r="R2961" t="s">
        <v>8358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e">
        <f t="shared" si="184"/>
        <v>#DIV/0!</v>
      </c>
      <c r="P2962" t="e">
        <f t="shared" si="185"/>
        <v>#DIV/0!</v>
      </c>
      <c r="Q2962" t="s">
        <v>8318</v>
      </c>
      <c r="R2962" t="s">
        <v>8358</v>
      </c>
      <c r="S2962" s="9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91.224229155263643</v>
      </c>
      <c r="P2963">
        <f t="shared" si="185"/>
        <v>50.75</v>
      </c>
      <c r="Q2963" t="s">
        <v>8318</v>
      </c>
      <c r="R2963" t="s">
        <v>8319</v>
      </c>
      <c r="S2963" s="9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82.101806239737272</v>
      </c>
      <c r="P2964">
        <f t="shared" si="185"/>
        <v>60.9</v>
      </c>
      <c r="Q2964" t="s">
        <v>8318</v>
      </c>
      <c r="R2964" t="s">
        <v>8319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93.589143659335519</v>
      </c>
      <c r="P2965">
        <f t="shared" si="185"/>
        <v>109.03061224489795</v>
      </c>
      <c r="Q2965" t="s">
        <v>8318</v>
      </c>
      <c r="R2965" t="s">
        <v>8319</v>
      </c>
      <c r="S2965" s="9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99.291258993305789</v>
      </c>
      <c r="P2966">
        <f t="shared" si="185"/>
        <v>25.692295918367346</v>
      </c>
      <c r="Q2966" t="s">
        <v>8318</v>
      </c>
      <c r="R2966" t="s">
        <v>8319</v>
      </c>
      <c r="S2966" s="9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91.743119266055047</v>
      </c>
      <c r="P2967">
        <f t="shared" si="185"/>
        <v>41.92307692307692</v>
      </c>
      <c r="Q2967" t="s">
        <v>8318</v>
      </c>
      <c r="R2967" t="s">
        <v>8319</v>
      </c>
      <c r="S2967" s="9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88.004928275983445</v>
      </c>
      <c r="P2968">
        <f t="shared" si="185"/>
        <v>88.7734375</v>
      </c>
      <c r="Q2968" t="s">
        <v>8318</v>
      </c>
      <c r="R2968" t="s">
        <v>8319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87.780898876404493</v>
      </c>
      <c r="P2969">
        <f t="shared" si="185"/>
        <v>80.225352112676063</v>
      </c>
      <c r="Q2969" t="s">
        <v>8318</v>
      </c>
      <c r="R2969" t="s">
        <v>8319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94.339622641509436</v>
      </c>
      <c r="P2970">
        <f t="shared" si="185"/>
        <v>78.936170212765958</v>
      </c>
      <c r="Q2970" t="s">
        <v>8318</v>
      </c>
      <c r="R2970" t="s">
        <v>8319</v>
      </c>
      <c r="S2970" s="9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61.53846153846154</v>
      </c>
      <c r="P2971">
        <f t="shared" si="185"/>
        <v>95.588235294117652</v>
      </c>
      <c r="Q2971" t="s">
        <v>8318</v>
      </c>
      <c r="R2971" t="s">
        <v>8319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94.339622641509436</v>
      </c>
      <c r="P2972">
        <f t="shared" si="185"/>
        <v>69.890109890109883</v>
      </c>
      <c r="Q2972" t="s">
        <v>8318</v>
      </c>
      <c r="R2972" t="s">
        <v>8319</v>
      </c>
      <c r="S2972" s="9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99.84399375975039</v>
      </c>
      <c r="P2973">
        <f t="shared" si="185"/>
        <v>74.534883720930239</v>
      </c>
      <c r="Q2973" t="s">
        <v>8318</v>
      </c>
      <c r="R2973" t="s">
        <v>8319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94.921689606074992</v>
      </c>
      <c r="P2974">
        <f t="shared" si="185"/>
        <v>123.94117647058823</v>
      </c>
      <c r="Q2974" t="s">
        <v>8318</v>
      </c>
      <c r="R2974" t="s">
        <v>8319</v>
      </c>
      <c r="S2974" s="9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57.208237986270028</v>
      </c>
      <c r="P2975">
        <f t="shared" si="185"/>
        <v>264.84848484848487</v>
      </c>
      <c r="Q2975" t="s">
        <v>8318</v>
      </c>
      <c r="R2975" t="s">
        <v>8319</v>
      </c>
      <c r="S2975" s="9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98.039215686274503</v>
      </c>
      <c r="P2976">
        <f t="shared" si="185"/>
        <v>58.620689655172413</v>
      </c>
      <c r="Q2976" t="s">
        <v>8318</v>
      </c>
      <c r="R2976" t="s">
        <v>8319</v>
      </c>
      <c r="S2976" s="9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99.875156054931338</v>
      </c>
      <c r="P2977">
        <f t="shared" si="185"/>
        <v>70.884955752212392</v>
      </c>
      <c r="Q2977" t="s">
        <v>8318</v>
      </c>
      <c r="R2977" t="s">
        <v>8319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58.333333333333336</v>
      </c>
      <c r="P2978">
        <f t="shared" si="185"/>
        <v>8.5714285714285712</v>
      </c>
      <c r="Q2978" t="s">
        <v>8318</v>
      </c>
      <c r="R2978" t="s">
        <v>8319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88.054006457293809</v>
      </c>
      <c r="P2979">
        <f t="shared" si="185"/>
        <v>113.56666666666666</v>
      </c>
      <c r="Q2979" t="s">
        <v>8318</v>
      </c>
      <c r="R2979" t="s">
        <v>8319</v>
      </c>
      <c r="S2979" s="9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77.2399588053553</v>
      </c>
      <c r="P2980">
        <f t="shared" si="185"/>
        <v>60.6875</v>
      </c>
      <c r="Q2980" t="s">
        <v>8318</v>
      </c>
      <c r="R2980" t="s">
        <v>8319</v>
      </c>
      <c r="S2980" s="9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98.619329388560161</v>
      </c>
      <c r="P2981">
        <f t="shared" si="185"/>
        <v>110.21739130434783</v>
      </c>
      <c r="Q2981" t="s">
        <v>8318</v>
      </c>
      <c r="R2981" t="s">
        <v>8319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91.603053435114504</v>
      </c>
      <c r="P2982">
        <f t="shared" si="185"/>
        <v>136.45833333333334</v>
      </c>
      <c r="Q2982" t="s">
        <v>8318</v>
      </c>
      <c r="R2982" t="s">
        <v>8319</v>
      </c>
      <c r="S2982" s="9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77.564475470234626</v>
      </c>
      <c r="P2983">
        <f t="shared" si="185"/>
        <v>53.164948453608247</v>
      </c>
      <c r="Q2983" t="s">
        <v>8318</v>
      </c>
      <c r="R2983" t="s">
        <v>8358</v>
      </c>
      <c r="S2983" s="9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97.981579463060939</v>
      </c>
      <c r="P2984">
        <f t="shared" si="185"/>
        <v>86.491525423728817</v>
      </c>
      <c r="Q2984" t="s">
        <v>8318</v>
      </c>
      <c r="R2984" t="s">
        <v>8358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68.240950088157305</v>
      </c>
      <c r="P2985">
        <f t="shared" si="185"/>
        <v>155.23827397260274</v>
      </c>
      <c r="Q2985" t="s">
        <v>8318</v>
      </c>
      <c r="R2985" t="s">
        <v>8358</v>
      </c>
      <c r="S2985" s="9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99.64923469387756</v>
      </c>
      <c r="P2986">
        <f t="shared" si="185"/>
        <v>115.08256880733946</v>
      </c>
      <c r="Q2986" t="s">
        <v>8318</v>
      </c>
      <c r="R2986" t="s">
        <v>8358</v>
      </c>
      <c r="S2986" s="9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82.203041512535975</v>
      </c>
      <c r="P2987">
        <f t="shared" si="185"/>
        <v>109.5945945945946</v>
      </c>
      <c r="Q2987" t="s">
        <v>8318</v>
      </c>
      <c r="R2987" t="s">
        <v>8358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94.786729857819907</v>
      </c>
      <c r="P2988">
        <f t="shared" si="185"/>
        <v>45.214285714285715</v>
      </c>
      <c r="Q2988" t="s">
        <v>8318</v>
      </c>
      <c r="R2988" t="s">
        <v>8358</v>
      </c>
      <c r="S2988" s="9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90.579053774972635</v>
      </c>
      <c r="P2989">
        <f t="shared" si="185"/>
        <v>104.15169811320754</v>
      </c>
      <c r="Q2989" t="s">
        <v>8318</v>
      </c>
      <c r="R2989" t="s">
        <v>8358</v>
      </c>
      <c r="S2989" s="9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8318</v>
      </c>
      <c r="R2990" t="s">
        <v>8358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56.645990879995466</v>
      </c>
      <c r="P2991">
        <f t="shared" si="185"/>
        <v>96.997252747252745</v>
      </c>
      <c r="Q2991" t="s">
        <v>8318</v>
      </c>
      <c r="R2991" t="s">
        <v>8358</v>
      </c>
      <c r="S2991" s="9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8318</v>
      </c>
      <c r="R2992" t="s">
        <v>8358</v>
      </c>
      <c r="S2992" s="9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96.81093394077449</v>
      </c>
      <c r="P2993">
        <f t="shared" si="185"/>
        <v>94.408602150537632</v>
      </c>
      <c r="Q2993" t="s">
        <v>8318</v>
      </c>
      <c r="R2993" t="s">
        <v>8358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95.693779904306226</v>
      </c>
      <c r="P2994">
        <f t="shared" si="185"/>
        <v>48.984375</v>
      </c>
      <c r="Q2994" t="s">
        <v>8318</v>
      </c>
      <c r="R2994" t="s">
        <v>8358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99.700897308075781</v>
      </c>
      <c r="P2995">
        <f t="shared" si="185"/>
        <v>45.590909090909093</v>
      </c>
      <c r="Q2995" t="s">
        <v>8318</v>
      </c>
      <c r="R2995" t="s">
        <v>8358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21.846144883632867</v>
      </c>
      <c r="P2996">
        <f t="shared" si="185"/>
        <v>23.275254237288134</v>
      </c>
      <c r="Q2996" t="s">
        <v>8318</v>
      </c>
      <c r="R2996" t="s">
        <v>8358</v>
      </c>
      <c r="S2996" s="9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95.274390243902445</v>
      </c>
      <c r="P2997">
        <f t="shared" si="185"/>
        <v>63.2289156626506</v>
      </c>
      <c r="Q2997" t="s">
        <v>8318</v>
      </c>
      <c r="R2997" t="s">
        <v>8358</v>
      </c>
      <c r="S2997" s="9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58.158856763044199</v>
      </c>
      <c r="P2998">
        <f t="shared" si="185"/>
        <v>153.5204081632653</v>
      </c>
      <c r="Q2998" t="s">
        <v>8318</v>
      </c>
      <c r="R2998" t="s">
        <v>8358</v>
      </c>
      <c r="S2998" s="9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96.404126096596926</v>
      </c>
      <c r="P2999">
        <f t="shared" si="185"/>
        <v>90.2</v>
      </c>
      <c r="Q2999" t="s">
        <v>8318</v>
      </c>
      <c r="R2999" t="s">
        <v>8358</v>
      </c>
      <c r="S2999" s="9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97.060051053586847</v>
      </c>
      <c r="P3000">
        <f t="shared" si="185"/>
        <v>118.97113163972287</v>
      </c>
      <c r="Q3000" t="s">
        <v>8318</v>
      </c>
      <c r="R3000" t="s">
        <v>8358</v>
      </c>
      <c r="S3000" s="9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84.112149532710276</v>
      </c>
      <c r="P3001">
        <f t="shared" si="185"/>
        <v>80.25</v>
      </c>
      <c r="Q3001" t="s">
        <v>8318</v>
      </c>
      <c r="R3001" t="s">
        <v>8358</v>
      </c>
      <c r="S3001" s="9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31.377481894009879</v>
      </c>
      <c r="P3003">
        <f t="shared" si="185"/>
        <v>131.37719999999999</v>
      </c>
      <c r="Q3003" t="s">
        <v>8318</v>
      </c>
      <c r="R3003" t="s">
        <v>8358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92.160680830446722</v>
      </c>
      <c r="P3004">
        <f t="shared" si="185"/>
        <v>73.032980769230775</v>
      </c>
      <c r="Q3004" t="s">
        <v>8318</v>
      </c>
      <c r="R3004" t="s">
        <v>8358</v>
      </c>
      <c r="S3004" s="9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98.846787479406913</v>
      </c>
      <c r="P3005">
        <f t="shared" si="185"/>
        <v>178.52941176470588</v>
      </c>
      <c r="Q3005" t="s">
        <v>8318</v>
      </c>
      <c r="R3005" t="s">
        <v>8358</v>
      </c>
      <c r="S3005" s="9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88.640694943048345</v>
      </c>
      <c r="P3006">
        <f t="shared" si="185"/>
        <v>162.90974729241879</v>
      </c>
      <c r="Q3006" t="s">
        <v>8318</v>
      </c>
      <c r="R3006" t="s">
        <v>8358</v>
      </c>
      <c r="S3006" s="9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82.990150791538127</v>
      </c>
      <c r="P3007">
        <f t="shared" si="185"/>
        <v>108.24237288135593</v>
      </c>
      <c r="Q3007" t="s">
        <v>8318</v>
      </c>
      <c r="R3007" t="s">
        <v>8358</v>
      </c>
      <c r="S3007" s="9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92.807424593967511</v>
      </c>
      <c r="P3008">
        <f t="shared" si="185"/>
        <v>88.865979381443296</v>
      </c>
      <c r="Q3008" t="s">
        <v>8318</v>
      </c>
      <c r="R3008" t="s">
        <v>8358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55.555555555555557</v>
      </c>
      <c r="P3009">
        <f t="shared" si="185"/>
        <v>54</v>
      </c>
      <c r="Q3009" t="s">
        <v>8318</v>
      </c>
      <c r="R3009" t="s">
        <v>8358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98.846787479406913</v>
      </c>
      <c r="P3010">
        <f t="shared" si="185"/>
        <v>116.73076923076923</v>
      </c>
      <c r="Q3010" t="s">
        <v>8318</v>
      </c>
      <c r="R3010" t="s">
        <v>8358</v>
      </c>
      <c r="S3010" s="9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(D3011/E3011)*100</f>
        <v>83.503123016800828</v>
      </c>
      <c r="P3011">
        <f t="shared" ref="P3011:P3074" si="189">AVERAGE(E3011/L3011)</f>
        <v>233.8984375</v>
      </c>
      <c r="Q3011" t="s">
        <v>8318</v>
      </c>
      <c r="R3011" t="s">
        <v>8358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63.291139240506332</v>
      </c>
      <c r="P3012">
        <f t="shared" si="189"/>
        <v>158</v>
      </c>
      <c r="Q3012" t="s">
        <v>8318</v>
      </c>
      <c r="R3012" t="s">
        <v>8358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80.862533692722366</v>
      </c>
      <c r="P3013">
        <f t="shared" si="189"/>
        <v>14.84</v>
      </c>
      <c r="Q3013" t="s">
        <v>8318</v>
      </c>
      <c r="R3013" t="s">
        <v>8358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85.378868729989335</v>
      </c>
      <c r="P3014">
        <f t="shared" si="189"/>
        <v>85.181818181818187</v>
      </c>
      <c r="Q3014" t="s">
        <v>8318</v>
      </c>
      <c r="R3014" t="s">
        <v>8358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63.71049949031601</v>
      </c>
      <c r="P3015">
        <f t="shared" si="189"/>
        <v>146.69158878504672</v>
      </c>
      <c r="Q3015" t="s">
        <v>8318</v>
      </c>
      <c r="R3015" t="s">
        <v>8358</v>
      </c>
      <c r="S3015" s="9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88.414202857547039</v>
      </c>
      <c r="P3016">
        <f t="shared" si="189"/>
        <v>50.764811490125673</v>
      </c>
      <c r="Q3016" t="s">
        <v>8318</v>
      </c>
      <c r="R3016" t="s">
        <v>8358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96.921322690992014</v>
      </c>
      <c r="P3017">
        <f t="shared" si="189"/>
        <v>87.7</v>
      </c>
      <c r="Q3017" t="s">
        <v>8318</v>
      </c>
      <c r="R3017" t="s">
        <v>8358</v>
      </c>
      <c r="S3017" s="9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97.454712221967441</v>
      </c>
      <c r="P3018">
        <f t="shared" si="189"/>
        <v>242.27777777777777</v>
      </c>
      <c r="Q3018" t="s">
        <v>8318</v>
      </c>
      <c r="R3018" t="s">
        <v>8358</v>
      </c>
      <c r="S3018" s="9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94.481425810607689</v>
      </c>
      <c r="P3019">
        <f t="shared" si="189"/>
        <v>146.44654088050314</v>
      </c>
      <c r="Q3019" t="s">
        <v>8318</v>
      </c>
      <c r="R3019" t="s">
        <v>8358</v>
      </c>
      <c r="S3019" s="9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99.290780141843967</v>
      </c>
      <c r="P3020">
        <f t="shared" si="189"/>
        <v>103.17073170731707</v>
      </c>
      <c r="Q3020" t="s">
        <v>8318</v>
      </c>
      <c r="R3020" t="s">
        <v>8358</v>
      </c>
      <c r="S3020" s="9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82.48556502612044</v>
      </c>
      <c r="P3021">
        <f t="shared" si="189"/>
        <v>80.464601769911511</v>
      </c>
      <c r="Q3021" t="s">
        <v>8318</v>
      </c>
      <c r="R3021" t="s">
        <v>8358</v>
      </c>
      <c r="S3021" s="9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99.431818181818173</v>
      </c>
      <c r="P3022">
        <f t="shared" si="189"/>
        <v>234.66666666666666</v>
      </c>
      <c r="Q3022" t="s">
        <v>8318</v>
      </c>
      <c r="R3022" t="s">
        <v>8358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86.190384983719596</v>
      </c>
      <c r="P3023">
        <f t="shared" si="189"/>
        <v>50.689320388349515</v>
      </c>
      <c r="Q3023" t="s">
        <v>8318</v>
      </c>
      <c r="R3023" t="s">
        <v>8358</v>
      </c>
      <c r="S3023" s="9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99.127676447264079</v>
      </c>
      <c r="P3024">
        <f t="shared" si="189"/>
        <v>162.70967741935485</v>
      </c>
      <c r="Q3024" t="s">
        <v>8318</v>
      </c>
      <c r="R3024" t="s">
        <v>8358</v>
      </c>
      <c r="S3024" s="9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97.087378640776706</v>
      </c>
      <c r="P3025">
        <f t="shared" si="189"/>
        <v>120.16666666666667</v>
      </c>
      <c r="Q3025" t="s">
        <v>8318</v>
      </c>
      <c r="R3025" t="s">
        <v>8358</v>
      </c>
      <c r="S3025" s="9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40.581121662202747</v>
      </c>
      <c r="P3026">
        <f t="shared" si="189"/>
        <v>67.697802197802204</v>
      </c>
      <c r="Q3026" t="s">
        <v>8318</v>
      </c>
      <c r="R3026" t="s">
        <v>8358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33.090668431502316</v>
      </c>
      <c r="P3027">
        <f t="shared" si="189"/>
        <v>52.103448275862071</v>
      </c>
      <c r="Q3027" t="s">
        <v>8318</v>
      </c>
      <c r="R3027" t="s">
        <v>8358</v>
      </c>
      <c r="S3027" s="9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69.767441860465112</v>
      </c>
      <c r="P3028">
        <f t="shared" si="189"/>
        <v>51.6</v>
      </c>
      <c r="Q3028" t="s">
        <v>8318</v>
      </c>
      <c r="R3028" t="s">
        <v>8358</v>
      </c>
      <c r="S3028" s="9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76.080340839926961</v>
      </c>
      <c r="P3029">
        <f t="shared" si="189"/>
        <v>164.3</v>
      </c>
      <c r="Q3029" t="s">
        <v>8318</v>
      </c>
      <c r="R3029" t="s">
        <v>8358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59.516724199500061</v>
      </c>
      <c r="P3030">
        <f t="shared" si="189"/>
        <v>84.858585858585855</v>
      </c>
      <c r="Q3030" t="s">
        <v>8318</v>
      </c>
      <c r="R3030" t="s">
        <v>8358</v>
      </c>
      <c r="S3030" s="9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91.177096313406068</v>
      </c>
      <c r="P3031">
        <f t="shared" si="189"/>
        <v>94.548850574712645</v>
      </c>
      <c r="Q3031" t="s">
        <v>8318</v>
      </c>
      <c r="R3031" t="s">
        <v>8358</v>
      </c>
      <c r="S3031" s="9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93.733261917514739</v>
      </c>
      <c r="P3032">
        <f t="shared" si="189"/>
        <v>45.536585365853661</v>
      </c>
      <c r="Q3032" t="s">
        <v>8318</v>
      </c>
      <c r="R3032" t="s">
        <v>8358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8318</v>
      </c>
      <c r="R3033" t="s">
        <v>8358</v>
      </c>
      <c r="S3033" s="9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78.616352201257868</v>
      </c>
      <c r="P3034">
        <f t="shared" si="189"/>
        <v>50.88</v>
      </c>
      <c r="Q3034" t="s">
        <v>8318</v>
      </c>
      <c r="R3034" t="s">
        <v>8358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68.243858052775252</v>
      </c>
      <c r="P3035">
        <f t="shared" si="189"/>
        <v>191.13043478260869</v>
      </c>
      <c r="Q3035" t="s">
        <v>8318</v>
      </c>
      <c r="R3035" t="s">
        <v>8358</v>
      </c>
      <c r="S3035" s="9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88.860453543754886</v>
      </c>
      <c r="P3036">
        <f t="shared" si="189"/>
        <v>89.314285714285717</v>
      </c>
      <c r="Q3036" t="s">
        <v>8318</v>
      </c>
      <c r="R3036" t="s">
        <v>8358</v>
      </c>
      <c r="S3036" s="9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91.922883319342674</v>
      </c>
      <c r="P3037">
        <f t="shared" si="189"/>
        <v>88.588631921824103</v>
      </c>
      <c r="Q3037" t="s">
        <v>8318</v>
      </c>
      <c r="R3037" t="s">
        <v>8358</v>
      </c>
      <c r="S3037" s="9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78.906669191680081</v>
      </c>
      <c r="P3038">
        <f t="shared" si="189"/>
        <v>96.300911854103347</v>
      </c>
      <c r="Q3038" t="s">
        <v>8318</v>
      </c>
      <c r="R3038" t="s">
        <v>8358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46.904315196998127</v>
      </c>
      <c r="P3039">
        <f t="shared" si="189"/>
        <v>33.3125</v>
      </c>
      <c r="Q3039" t="s">
        <v>8318</v>
      </c>
      <c r="R3039" t="s">
        <v>8358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99.50248756218906</v>
      </c>
      <c r="P3040">
        <f t="shared" si="189"/>
        <v>37.222222222222221</v>
      </c>
      <c r="Q3040" t="s">
        <v>8318</v>
      </c>
      <c r="R3040" t="s">
        <v>8358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91.984557632464671</v>
      </c>
      <c r="P3041">
        <f t="shared" si="189"/>
        <v>92.130423728813554</v>
      </c>
      <c r="Q3041" t="s">
        <v>8318</v>
      </c>
      <c r="R3041" t="s">
        <v>8358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93.023255813953483</v>
      </c>
      <c r="P3042">
        <f t="shared" si="189"/>
        <v>76.785714285714292</v>
      </c>
      <c r="Q3042" t="s">
        <v>8318</v>
      </c>
      <c r="R3042" t="s">
        <v>8358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90.51254089422028</v>
      </c>
      <c r="P3043">
        <f t="shared" si="189"/>
        <v>96.526315789473685</v>
      </c>
      <c r="Q3043" t="s">
        <v>8318</v>
      </c>
      <c r="R3043" t="s">
        <v>8358</v>
      </c>
      <c r="S3043" s="9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78.125</v>
      </c>
      <c r="P3044">
        <f t="shared" si="189"/>
        <v>51.891891891891895</v>
      </c>
      <c r="Q3044" t="s">
        <v>8318</v>
      </c>
      <c r="R3044" t="s">
        <v>8358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90.903581601115079</v>
      </c>
      <c r="P3045">
        <f t="shared" si="189"/>
        <v>128.9140625</v>
      </c>
      <c r="Q3045" t="s">
        <v>8318</v>
      </c>
      <c r="R3045" t="s">
        <v>8358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91.456443868607579</v>
      </c>
      <c r="P3046">
        <f t="shared" si="189"/>
        <v>84.108974358974365</v>
      </c>
      <c r="Q3046" t="s">
        <v>8318</v>
      </c>
      <c r="R3046" t="s">
        <v>8358</v>
      </c>
      <c r="S3046" s="9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75.354259211116258</v>
      </c>
      <c r="P3047">
        <f t="shared" si="189"/>
        <v>82.941562500000003</v>
      </c>
      <c r="Q3047" t="s">
        <v>8318</v>
      </c>
      <c r="R3047" t="s">
        <v>8358</v>
      </c>
      <c r="S3047" s="9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52.397691848510974</v>
      </c>
      <c r="P3048">
        <f t="shared" si="189"/>
        <v>259.94827586206895</v>
      </c>
      <c r="Q3048" t="s">
        <v>8318</v>
      </c>
      <c r="R3048" t="s">
        <v>8358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67.114093959731548</v>
      </c>
      <c r="P3049">
        <f t="shared" si="189"/>
        <v>37.25</v>
      </c>
      <c r="Q3049" t="s">
        <v>8318</v>
      </c>
      <c r="R3049" t="s">
        <v>8358</v>
      </c>
      <c r="S3049" s="9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60.096153846153847</v>
      </c>
      <c r="P3050">
        <f t="shared" si="189"/>
        <v>177.02127659574469</v>
      </c>
      <c r="Q3050" t="s">
        <v>8318</v>
      </c>
      <c r="R3050" t="s">
        <v>8358</v>
      </c>
      <c r="S3050" s="9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93.75</v>
      </c>
      <c r="P3051">
        <f t="shared" si="189"/>
        <v>74.074074074074076</v>
      </c>
      <c r="Q3051" t="s">
        <v>8318</v>
      </c>
      <c r="R3051" t="s">
        <v>8358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94.339622641509436</v>
      </c>
      <c r="P3052">
        <f t="shared" si="189"/>
        <v>70.666666666666671</v>
      </c>
      <c r="Q3052" t="s">
        <v>8318</v>
      </c>
      <c r="R3052" t="s">
        <v>8358</v>
      </c>
      <c r="S3052" s="9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423.21644498186214</v>
      </c>
      <c r="P3053">
        <f t="shared" si="189"/>
        <v>23.62857142857143</v>
      </c>
      <c r="Q3053" t="s">
        <v>8318</v>
      </c>
      <c r="R3053" t="s">
        <v>8358</v>
      </c>
      <c r="S3053" s="9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66666.666666666657</v>
      </c>
      <c r="P3054">
        <f t="shared" si="189"/>
        <v>37.5</v>
      </c>
      <c r="Q3054" t="s">
        <v>8318</v>
      </c>
      <c r="R3054" t="s">
        <v>8358</v>
      </c>
      <c r="S3054" s="9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25000</v>
      </c>
      <c r="P3055">
        <f t="shared" si="189"/>
        <v>13.333333333333334</v>
      </c>
      <c r="Q3055" t="s">
        <v>8318</v>
      </c>
      <c r="R3055" t="s">
        <v>8358</v>
      </c>
      <c r="S3055" s="9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e">
        <f t="shared" si="188"/>
        <v>#DIV/0!</v>
      </c>
      <c r="P3056" t="e">
        <f t="shared" si="189"/>
        <v>#DIV/0!</v>
      </c>
      <c r="Q3056" t="s">
        <v>8318</v>
      </c>
      <c r="R3056" t="s">
        <v>8358</v>
      </c>
      <c r="S3056" s="9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2000000</v>
      </c>
      <c r="P3057">
        <f t="shared" si="189"/>
        <v>1</v>
      </c>
      <c r="Q3057" t="s">
        <v>8318</v>
      </c>
      <c r="R3057" t="s">
        <v>8358</v>
      </c>
      <c r="S3057" s="9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e">
        <f t="shared" si="188"/>
        <v>#DIV/0!</v>
      </c>
      <c r="P3058" t="e">
        <f t="shared" si="189"/>
        <v>#DIV/0!</v>
      </c>
      <c r="Q3058" t="s">
        <v>8318</v>
      </c>
      <c r="R3058" t="s">
        <v>8358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e">
        <f t="shared" si="188"/>
        <v>#DIV/0!</v>
      </c>
      <c r="P3059" t="e">
        <f t="shared" si="189"/>
        <v>#DIV/0!</v>
      </c>
      <c r="Q3059" t="s">
        <v>8318</v>
      </c>
      <c r="R3059" t="s">
        <v>8358</v>
      </c>
      <c r="S3059" s="9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600000</v>
      </c>
      <c r="P3060">
        <f t="shared" si="189"/>
        <v>1</v>
      </c>
      <c r="Q3060" t="s">
        <v>8318</v>
      </c>
      <c r="R3060" t="s">
        <v>8358</v>
      </c>
      <c r="S3060" s="9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3325.9423503325943</v>
      </c>
      <c r="P3061">
        <f t="shared" si="189"/>
        <v>41</v>
      </c>
      <c r="Q3061" t="s">
        <v>8318</v>
      </c>
      <c r="R3061" t="s">
        <v>8358</v>
      </c>
      <c r="S3061" s="9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65671.641791044778</v>
      </c>
      <c r="P3062">
        <f t="shared" si="189"/>
        <v>55.833333333333336</v>
      </c>
      <c r="Q3062" t="s">
        <v>8318</v>
      </c>
      <c r="R3062" t="s">
        <v>8358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e">
        <f t="shared" si="188"/>
        <v>#DIV/0!</v>
      </c>
      <c r="P3063" t="e">
        <f t="shared" si="189"/>
        <v>#DIV/0!</v>
      </c>
      <c r="Q3063" t="s">
        <v>8318</v>
      </c>
      <c r="R3063" t="s">
        <v>8358</v>
      </c>
      <c r="S3063" s="9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149.61101137043687</v>
      </c>
      <c r="P3064">
        <f t="shared" si="189"/>
        <v>99.761194029850742</v>
      </c>
      <c r="Q3064" t="s">
        <v>8318</v>
      </c>
      <c r="R3064" t="s">
        <v>8358</v>
      </c>
      <c r="S3064" s="9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511.07325383304942</v>
      </c>
      <c r="P3065">
        <f t="shared" si="189"/>
        <v>25.521739130434781</v>
      </c>
      <c r="Q3065" t="s">
        <v>8318</v>
      </c>
      <c r="R3065" t="s">
        <v>8358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885.37362767087711</v>
      </c>
      <c r="P3066">
        <f t="shared" si="189"/>
        <v>117.65277777777777</v>
      </c>
      <c r="Q3066" t="s">
        <v>8318</v>
      </c>
      <c r="R3066" t="s">
        <v>8358</v>
      </c>
      <c r="S3066" s="9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250000</v>
      </c>
      <c r="P3067">
        <f t="shared" si="189"/>
        <v>5</v>
      </c>
      <c r="Q3067" t="s">
        <v>8318</v>
      </c>
      <c r="R3067" t="s">
        <v>8358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834.32657926102502</v>
      </c>
      <c r="P3068">
        <f t="shared" si="189"/>
        <v>2796.6666666666665</v>
      </c>
      <c r="Q3068" t="s">
        <v>8318</v>
      </c>
      <c r="R3068" t="s">
        <v>8358</v>
      </c>
      <c r="S3068" s="9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4000</v>
      </c>
      <c r="P3069">
        <f t="shared" si="189"/>
        <v>200</v>
      </c>
      <c r="Q3069" t="s">
        <v>8318</v>
      </c>
      <c r="R3069" t="s">
        <v>8358</v>
      </c>
      <c r="S3069" s="9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142857.14285714287</v>
      </c>
      <c r="P3070">
        <f t="shared" si="189"/>
        <v>87.5</v>
      </c>
      <c r="Q3070" t="s">
        <v>8318</v>
      </c>
      <c r="R3070" t="s">
        <v>8358</v>
      </c>
      <c r="S3070" s="9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709.21985815602829</v>
      </c>
      <c r="P3071">
        <f t="shared" si="189"/>
        <v>20.142857142857142</v>
      </c>
      <c r="Q3071" t="s">
        <v>8318</v>
      </c>
      <c r="R3071" t="s">
        <v>8358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2994.0119760479042</v>
      </c>
      <c r="P3072">
        <f t="shared" si="189"/>
        <v>20.875</v>
      </c>
      <c r="Q3072" t="s">
        <v>8318</v>
      </c>
      <c r="R3072" t="s">
        <v>8358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167.29401923881221</v>
      </c>
      <c r="P3073">
        <f t="shared" si="189"/>
        <v>61.307692307692307</v>
      </c>
      <c r="Q3073" t="s">
        <v>8318</v>
      </c>
      <c r="R3073" t="s">
        <v>8358</v>
      </c>
      <c r="S3073" s="9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600000</v>
      </c>
      <c r="P3074">
        <f t="shared" si="189"/>
        <v>1</v>
      </c>
      <c r="Q3074" t="s">
        <v>8318</v>
      </c>
      <c r="R3074" t="s">
        <v>8358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(D3075/E3075)*100</f>
        <v>434108.5271317829</v>
      </c>
      <c r="P3075">
        <f t="shared" ref="P3075:P3138" si="193">AVERAGE(E3075/L3075)</f>
        <v>92.142857142857139</v>
      </c>
      <c r="Q3075" t="s">
        <v>8318</v>
      </c>
      <c r="R3075" t="s">
        <v>8358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113636.36363636363</v>
      </c>
      <c r="P3076">
        <f t="shared" si="193"/>
        <v>7.333333333333333</v>
      </c>
      <c r="Q3076" t="s">
        <v>8318</v>
      </c>
      <c r="R3076" t="s">
        <v>8358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1157.4074074074074</v>
      </c>
      <c r="P3077">
        <f t="shared" si="193"/>
        <v>64.8</v>
      </c>
      <c r="Q3077" t="s">
        <v>8318</v>
      </c>
      <c r="R3077" t="s">
        <v>8358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664.01062416998673</v>
      </c>
      <c r="P3078">
        <f t="shared" si="193"/>
        <v>30.12</v>
      </c>
      <c r="Q3078" t="s">
        <v>8318</v>
      </c>
      <c r="R3078" t="s">
        <v>8358</v>
      </c>
      <c r="S3078" s="9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20952.38095238095</v>
      </c>
      <c r="P3079">
        <f t="shared" si="193"/>
        <v>52.5</v>
      </c>
      <c r="Q3079" t="s">
        <v>8318</v>
      </c>
      <c r="R3079" t="s">
        <v>8358</v>
      </c>
      <c r="S3079" s="9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84507.042253521126</v>
      </c>
      <c r="P3080">
        <f t="shared" si="193"/>
        <v>23.666666666666668</v>
      </c>
      <c r="Q3080" t="s">
        <v>8318</v>
      </c>
      <c r="R3080" t="s">
        <v>8358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11880.153215749153</v>
      </c>
      <c r="P3081">
        <f t="shared" si="193"/>
        <v>415.77777777777777</v>
      </c>
      <c r="Q3081" t="s">
        <v>8318</v>
      </c>
      <c r="R3081" t="s">
        <v>8358</v>
      </c>
      <c r="S3081" s="9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531914.89361702127</v>
      </c>
      <c r="P3082">
        <f t="shared" si="193"/>
        <v>53.714285714285715</v>
      </c>
      <c r="Q3082" t="s">
        <v>8318</v>
      </c>
      <c r="R3082" t="s">
        <v>8358</v>
      </c>
      <c r="S3082" s="9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47551.117451260106</v>
      </c>
      <c r="P3083">
        <f t="shared" si="193"/>
        <v>420.6</v>
      </c>
      <c r="Q3083" t="s">
        <v>8318</v>
      </c>
      <c r="R3083" t="s">
        <v>8358</v>
      </c>
      <c r="S3083" s="9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e">
        <f t="shared" si="192"/>
        <v>#DIV/0!</v>
      </c>
      <c r="P3084" t="e">
        <f t="shared" si="193"/>
        <v>#DIV/0!</v>
      </c>
      <c r="Q3084" t="s">
        <v>8318</v>
      </c>
      <c r="R3084" t="s">
        <v>8358</v>
      </c>
      <c r="S3084" s="9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35714.285714285717</v>
      </c>
      <c r="P3085">
        <f t="shared" si="193"/>
        <v>18.666666666666668</v>
      </c>
      <c r="Q3085" t="s">
        <v>8318</v>
      </c>
      <c r="R3085" t="s">
        <v>8358</v>
      </c>
      <c r="S3085" s="9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863.61702127659578</v>
      </c>
      <c r="P3086">
        <f t="shared" si="193"/>
        <v>78.333333333333329</v>
      </c>
      <c r="Q3086" t="s">
        <v>8318</v>
      </c>
      <c r="R3086" t="s">
        <v>8358</v>
      </c>
      <c r="S3086" s="9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4098.3606557377052</v>
      </c>
      <c r="P3087">
        <f t="shared" si="193"/>
        <v>67.777777777777771</v>
      </c>
      <c r="Q3087" t="s">
        <v>8318</v>
      </c>
      <c r="R3087" t="s">
        <v>8358</v>
      </c>
      <c r="S3087" s="9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40000</v>
      </c>
      <c r="P3088">
        <f t="shared" si="193"/>
        <v>16.666666666666668</v>
      </c>
      <c r="Q3088" t="s">
        <v>8318</v>
      </c>
      <c r="R3088" t="s">
        <v>8358</v>
      </c>
      <c r="S3088" s="9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16000</v>
      </c>
      <c r="P3089">
        <f t="shared" si="193"/>
        <v>62.5</v>
      </c>
      <c r="Q3089" t="s">
        <v>8318</v>
      </c>
      <c r="R3089" t="s">
        <v>8358</v>
      </c>
      <c r="S3089" s="9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51587.30158730159</v>
      </c>
      <c r="P3090">
        <f t="shared" si="193"/>
        <v>42</v>
      </c>
      <c r="Q3090" t="s">
        <v>8318</v>
      </c>
      <c r="R3090" t="s">
        <v>8358</v>
      </c>
      <c r="S3090" s="9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427.05842159207378</v>
      </c>
      <c r="P3091">
        <f t="shared" si="193"/>
        <v>130.0888888888889</v>
      </c>
      <c r="Q3091" t="s">
        <v>8318</v>
      </c>
      <c r="R3091" t="s">
        <v>8358</v>
      </c>
      <c r="S3091" s="9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1968.1595521343595</v>
      </c>
      <c r="P3092">
        <f t="shared" si="193"/>
        <v>1270.2222222222222</v>
      </c>
      <c r="Q3092" t="s">
        <v>8318</v>
      </c>
      <c r="R3092" t="s">
        <v>8358</v>
      </c>
      <c r="S3092" s="9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628.14070351758801</v>
      </c>
      <c r="P3093">
        <f t="shared" si="193"/>
        <v>88.444444444444443</v>
      </c>
      <c r="Q3093" t="s">
        <v>8318</v>
      </c>
      <c r="R3093" t="s">
        <v>8358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8451.7279557805596</v>
      </c>
      <c r="P3094">
        <f t="shared" si="193"/>
        <v>56.342380952380957</v>
      </c>
      <c r="Q3094" t="s">
        <v>8318</v>
      </c>
      <c r="R3094" t="s">
        <v>8358</v>
      </c>
      <c r="S3094" s="9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439.56043956043959</v>
      </c>
      <c r="P3095">
        <f t="shared" si="193"/>
        <v>53.529411764705884</v>
      </c>
      <c r="Q3095" t="s">
        <v>8318</v>
      </c>
      <c r="R3095" t="s">
        <v>8358</v>
      </c>
      <c r="S3095" s="9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400000</v>
      </c>
      <c r="P3096">
        <f t="shared" si="193"/>
        <v>25</v>
      </c>
      <c r="Q3096" t="s">
        <v>8318</v>
      </c>
      <c r="R3096" t="s">
        <v>8358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29839.999999999996</v>
      </c>
      <c r="P3097">
        <f t="shared" si="193"/>
        <v>50</v>
      </c>
      <c r="Q3097" t="s">
        <v>8318</v>
      </c>
      <c r="R3097" t="s">
        <v>8358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2515.7232704402518</v>
      </c>
      <c r="P3098">
        <f t="shared" si="193"/>
        <v>56.785714285714285</v>
      </c>
      <c r="Q3098" t="s">
        <v>8318</v>
      </c>
      <c r="R3098" t="s">
        <v>8358</v>
      </c>
      <c r="S3098" s="9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583.09037900874637</v>
      </c>
      <c r="P3099">
        <f t="shared" si="193"/>
        <v>40.833333333333336</v>
      </c>
      <c r="Q3099" t="s">
        <v>8318</v>
      </c>
      <c r="R3099" t="s">
        <v>8358</v>
      </c>
      <c r="S3099" s="9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2771.6154721274174</v>
      </c>
      <c r="P3100">
        <f t="shared" si="193"/>
        <v>65.111111111111114</v>
      </c>
      <c r="Q3100" t="s">
        <v>8318</v>
      </c>
      <c r="R3100" t="s">
        <v>8358</v>
      </c>
      <c r="S3100" s="9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719.42446043165467</v>
      </c>
      <c r="P3101">
        <f t="shared" si="193"/>
        <v>55.6</v>
      </c>
      <c r="Q3101" t="s">
        <v>8318</v>
      </c>
      <c r="R3101" t="s">
        <v>8358</v>
      </c>
      <c r="S3101" s="9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656.81444991789817</v>
      </c>
      <c r="P3102">
        <f t="shared" si="193"/>
        <v>140.53846153846155</v>
      </c>
      <c r="Q3102" t="s">
        <v>8318</v>
      </c>
      <c r="R3102" t="s">
        <v>8358</v>
      </c>
      <c r="S3102" s="9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833.33333333333337</v>
      </c>
      <c r="P3103">
        <f t="shared" si="193"/>
        <v>25</v>
      </c>
      <c r="Q3103" t="s">
        <v>8318</v>
      </c>
      <c r="R3103" t="s">
        <v>8358</v>
      </c>
      <c r="S3103" s="9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255.6727388942154</v>
      </c>
      <c r="P3104">
        <f t="shared" si="193"/>
        <v>69.533333333333331</v>
      </c>
      <c r="Q3104" t="s">
        <v>8318</v>
      </c>
      <c r="R3104" t="s">
        <v>8358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37272.727272727272</v>
      </c>
      <c r="P3105">
        <f t="shared" si="193"/>
        <v>5.5</v>
      </c>
      <c r="Q3105" t="s">
        <v>8318</v>
      </c>
      <c r="R3105" t="s">
        <v>8358</v>
      </c>
      <c r="S3105" s="9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337.55274261603375</v>
      </c>
      <c r="P3106">
        <f t="shared" si="193"/>
        <v>237</v>
      </c>
      <c r="Q3106" t="s">
        <v>8318</v>
      </c>
      <c r="R3106" t="s">
        <v>8358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236.06623586429725</v>
      </c>
      <c r="P3107">
        <f t="shared" si="193"/>
        <v>79.870967741935488</v>
      </c>
      <c r="Q3107" t="s">
        <v>8318</v>
      </c>
      <c r="R3107" t="s">
        <v>8358</v>
      </c>
      <c r="S3107" s="9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2439.0243902439024</v>
      </c>
      <c r="P3108">
        <f t="shared" si="193"/>
        <v>10.25</v>
      </c>
      <c r="Q3108" t="s">
        <v>8318</v>
      </c>
      <c r="R3108" t="s">
        <v>8358</v>
      </c>
      <c r="S3108" s="9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506.00885515496526</v>
      </c>
      <c r="P3109">
        <f t="shared" si="193"/>
        <v>272.58620689655174</v>
      </c>
      <c r="Q3109" t="s">
        <v>8318</v>
      </c>
      <c r="R3109" t="s">
        <v>8358</v>
      </c>
      <c r="S3109" s="9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192307.69230769231</v>
      </c>
      <c r="P3110">
        <f t="shared" si="193"/>
        <v>13</v>
      </c>
      <c r="Q3110" t="s">
        <v>8318</v>
      </c>
      <c r="R3110" t="s">
        <v>8358</v>
      </c>
      <c r="S3110" s="9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399.51756369666816</v>
      </c>
      <c r="P3111">
        <f t="shared" si="193"/>
        <v>58.184210526315788</v>
      </c>
      <c r="Q3111" t="s">
        <v>8318</v>
      </c>
      <c r="R3111" t="s">
        <v>8358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250000</v>
      </c>
      <c r="P3112">
        <f t="shared" si="193"/>
        <v>10</v>
      </c>
      <c r="Q3112" t="s">
        <v>8318</v>
      </c>
      <c r="R3112" t="s">
        <v>8358</v>
      </c>
      <c r="S3112" s="9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375.37537537537537</v>
      </c>
      <c r="P3113">
        <f t="shared" si="193"/>
        <v>70.10526315789474</v>
      </c>
      <c r="Q3113" t="s">
        <v>8318</v>
      </c>
      <c r="R3113" t="s">
        <v>8358</v>
      </c>
      <c r="S3113" s="9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2111.3243761996164</v>
      </c>
      <c r="P3114">
        <f t="shared" si="193"/>
        <v>57.888888888888886</v>
      </c>
      <c r="Q3114" t="s">
        <v>8318</v>
      </c>
      <c r="R3114" t="s">
        <v>8358</v>
      </c>
      <c r="S3114" s="9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2356.5264293419636</v>
      </c>
      <c r="P3115">
        <f t="shared" si="193"/>
        <v>125.27027027027027</v>
      </c>
      <c r="Q3115" t="s">
        <v>8318</v>
      </c>
      <c r="R3115" t="s">
        <v>8358</v>
      </c>
      <c r="S3115" s="9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e">
        <f t="shared" si="192"/>
        <v>#DIV/0!</v>
      </c>
      <c r="P3116" t="e">
        <f t="shared" si="193"/>
        <v>#DIV/0!</v>
      </c>
      <c r="Q3116" t="s">
        <v>8318</v>
      </c>
      <c r="R3116" t="s">
        <v>8358</v>
      </c>
      <c r="S3116" s="9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3333.3333333333335</v>
      </c>
      <c r="P3117">
        <f t="shared" si="193"/>
        <v>300</v>
      </c>
      <c r="Q3117" t="s">
        <v>8318</v>
      </c>
      <c r="R3117" t="s">
        <v>8358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174.41860465116278</v>
      </c>
      <c r="P3118">
        <f t="shared" si="193"/>
        <v>43</v>
      </c>
      <c r="Q3118" t="s">
        <v>8318</v>
      </c>
      <c r="R3118" t="s">
        <v>8358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100000</v>
      </c>
      <c r="P3119">
        <f t="shared" si="193"/>
        <v>1</v>
      </c>
      <c r="Q3119" t="s">
        <v>8318</v>
      </c>
      <c r="R3119" t="s">
        <v>8358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32258.06451612903</v>
      </c>
      <c r="P3120">
        <f t="shared" si="193"/>
        <v>775</v>
      </c>
      <c r="Q3120" t="s">
        <v>8318</v>
      </c>
      <c r="R3120" t="s">
        <v>8358</v>
      </c>
      <c r="S3120" s="9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200000</v>
      </c>
      <c r="P3121">
        <f t="shared" si="193"/>
        <v>5</v>
      </c>
      <c r="Q3121" t="s">
        <v>8318</v>
      </c>
      <c r="R3121" t="s">
        <v>8358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1015625</v>
      </c>
      <c r="P3122">
        <f t="shared" si="193"/>
        <v>12.8</v>
      </c>
      <c r="Q3122" t="s">
        <v>8318</v>
      </c>
      <c r="R3122" t="s">
        <v>8358</v>
      </c>
      <c r="S3122" s="9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15000</v>
      </c>
      <c r="P3123">
        <f t="shared" si="193"/>
        <v>10</v>
      </c>
      <c r="Q3123" t="s">
        <v>8318</v>
      </c>
      <c r="R3123" t="s">
        <v>8358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171.55172413793102</v>
      </c>
      <c r="P3124">
        <f t="shared" si="193"/>
        <v>58</v>
      </c>
      <c r="Q3124" t="s">
        <v>8318</v>
      </c>
      <c r="R3124" t="s">
        <v>8358</v>
      </c>
      <c r="S3124" s="9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146.72739224340313</v>
      </c>
      <c r="P3125">
        <f t="shared" si="193"/>
        <v>244.80459770114942</v>
      </c>
      <c r="Q3125" t="s">
        <v>8318</v>
      </c>
      <c r="R3125" t="s">
        <v>8358</v>
      </c>
      <c r="S3125" s="9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3076923.076923077</v>
      </c>
      <c r="P3126">
        <f t="shared" si="193"/>
        <v>6.5</v>
      </c>
      <c r="Q3126" t="s">
        <v>8318</v>
      </c>
      <c r="R3126" t="s">
        <v>8358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e">
        <f t="shared" si="192"/>
        <v>#DIV/0!</v>
      </c>
      <c r="P3127" t="e">
        <f t="shared" si="193"/>
        <v>#DIV/0!</v>
      </c>
      <c r="Q3127" t="s">
        <v>8318</v>
      </c>
      <c r="R3127" t="s">
        <v>8358</v>
      </c>
      <c r="S3127" s="9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2403.8461538461538</v>
      </c>
      <c r="P3128">
        <f t="shared" si="193"/>
        <v>61.176470588235297</v>
      </c>
      <c r="Q3128" t="s">
        <v>8318</v>
      </c>
      <c r="R3128" t="s">
        <v>8358</v>
      </c>
      <c r="S3128" s="9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e">
        <f t="shared" si="192"/>
        <v>#DIV/0!</v>
      </c>
      <c r="P3129" t="e">
        <f t="shared" si="193"/>
        <v>#DIV/0!</v>
      </c>
      <c r="Q3129" t="s">
        <v>8318</v>
      </c>
      <c r="R3129" t="s">
        <v>8358</v>
      </c>
      <c r="S3129" s="9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92.075379043643736</v>
      </c>
      <c r="P3130">
        <f t="shared" si="193"/>
        <v>139.23931623931625</v>
      </c>
      <c r="Q3130" t="s">
        <v>8318</v>
      </c>
      <c r="R3130" t="s">
        <v>8319</v>
      </c>
      <c r="S3130" s="9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12500</v>
      </c>
      <c r="P3131">
        <f t="shared" si="193"/>
        <v>10</v>
      </c>
      <c r="Q3131" t="s">
        <v>8318</v>
      </c>
      <c r="R3131" t="s">
        <v>8319</v>
      </c>
      <c r="S3131" s="9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2666.666666666667</v>
      </c>
      <c r="P3132">
        <f t="shared" si="193"/>
        <v>93.75</v>
      </c>
      <c r="Q3132" t="s">
        <v>8318</v>
      </c>
      <c r="R3132" t="s">
        <v>8319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635.65891472868213</v>
      </c>
      <c r="P3133">
        <f t="shared" si="193"/>
        <v>53.75</v>
      </c>
      <c r="Q3133" t="s">
        <v>8318</v>
      </c>
      <c r="R3133" t="s">
        <v>8319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300000</v>
      </c>
      <c r="P3134">
        <f t="shared" si="193"/>
        <v>10</v>
      </c>
      <c r="Q3134" t="s">
        <v>8318</v>
      </c>
      <c r="R3134" t="s">
        <v>8319</v>
      </c>
      <c r="S3134" s="9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92.592592592592595</v>
      </c>
      <c r="P3135">
        <f t="shared" si="193"/>
        <v>33.75</v>
      </c>
      <c r="Q3135" t="s">
        <v>8318</v>
      </c>
      <c r="R3135" t="s">
        <v>8319</v>
      </c>
      <c r="S3135" s="9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444.44444444444446</v>
      </c>
      <c r="P3136">
        <f t="shared" si="193"/>
        <v>18.75</v>
      </c>
      <c r="Q3136" t="s">
        <v>8318</v>
      </c>
      <c r="R3136" t="s">
        <v>8319</v>
      </c>
      <c r="S3136" s="9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479.62962962962968</v>
      </c>
      <c r="P3137">
        <f t="shared" si="193"/>
        <v>23.142857142857142</v>
      </c>
      <c r="Q3137" t="s">
        <v>8318</v>
      </c>
      <c r="R3137" t="s">
        <v>8319</v>
      </c>
      <c r="S3137" s="9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78.247261345852891</v>
      </c>
      <c r="P3138">
        <f t="shared" si="193"/>
        <v>29.045454545454547</v>
      </c>
      <c r="Q3138" t="s">
        <v>8318</v>
      </c>
      <c r="R3138" t="s">
        <v>8319</v>
      </c>
      <c r="S3138" s="9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(D3139/E3139)*100</f>
        <v>3000</v>
      </c>
      <c r="P3139">
        <f t="shared" ref="P3139:P3202" si="197">AVERAGE(E3139/L3139)</f>
        <v>50</v>
      </c>
      <c r="Q3139" t="s">
        <v>8318</v>
      </c>
      <c r="R3139" t="s">
        <v>8319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e">
        <f t="shared" si="196"/>
        <v>#DIV/0!</v>
      </c>
      <c r="P3140" t="e">
        <f t="shared" si="197"/>
        <v>#DIV/0!</v>
      </c>
      <c r="Q3140" t="s">
        <v>8318</v>
      </c>
      <c r="R3140" t="s">
        <v>8319</v>
      </c>
      <c r="S3140" s="9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1851.851851851852</v>
      </c>
      <c r="P3141">
        <f t="shared" si="197"/>
        <v>450</v>
      </c>
      <c r="Q3141" t="s">
        <v>8318</v>
      </c>
      <c r="R3141" t="s">
        <v>8319</v>
      </c>
      <c r="S3141" s="9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10416.666666666668</v>
      </c>
      <c r="P3142">
        <f t="shared" si="197"/>
        <v>24</v>
      </c>
      <c r="Q3142" t="s">
        <v>8318</v>
      </c>
      <c r="R3142" t="s">
        <v>8319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193.79844961240309</v>
      </c>
      <c r="P3143">
        <f t="shared" si="197"/>
        <v>32.25</v>
      </c>
      <c r="Q3143" t="s">
        <v>8318</v>
      </c>
      <c r="R3143" t="s">
        <v>8319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6111.1111111111113</v>
      </c>
      <c r="P3144">
        <f t="shared" si="197"/>
        <v>15</v>
      </c>
      <c r="Q3144" t="s">
        <v>8318</v>
      </c>
      <c r="R3144" t="s">
        <v>8319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e">
        <f t="shared" si="196"/>
        <v>#DIV/0!</v>
      </c>
      <c r="P3145" t="e">
        <f t="shared" si="197"/>
        <v>#DIV/0!</v>
      </c>
      <c r="Q3145" t="s">
        <v>8318</v>
      </c>
      <c r="R3145" t="s">
        <v>8319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132.62599469496021</v>
      </c>
      <c r="P3146">
        <f t="shared" si="197"/>
        <v>251.33333333333334</v>
      </c>
      <c r="Q3146" t="s">
        <v>8318</v>
      </c>
      <c r="R3146" t="s">
        <v>8319</v>
      </c>
      <c r="S3146" s="9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e">
        <f t="shared" si="196"/>
        <v>#DIV/0!</v>
      </c>
      <c r="P3147" t="e">
        <f t="shared" si="197"/>
        <v>#DIV/0!</v>
      </c>
      <c r="Q3147" t="s">
        <v>8318</v>
      </c>
      <c r="R3147" t="s">
        <v>8319</v>
      </c>
      <c r="S3147" s="9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952.38095238095241</v>
      </c>
      <c r="P3148">
        <f t="shared" si="197"/>
        <v>437.5</v>
      </c>
      <c r="Q3148" t="s">
        <v>8318</v>
      </c>
      <c r="R3148" t="s">
        <v>8319</v>
      </c>
      <c r="S3148" s="9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85.088279089555414</v>
      </c>
      <c r="P3149">
        <f t="shared" si="197"/>
        <v>110.35211267605634</v>
      </c>
      <c r="Q3149" t="s">
        <v>8318</v>
      </c>
      <c r="R3149" t="s">
        <v>8319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76.23888182973316</v>
      </c>
      <c r="P3150">
        <f t="shared" si="197"/>
        <v>41.421052631578945</v>
      </c>
      <c r="Q3150" t="s">
        <v>8318</v>
      </c>
      <c r="R3150" t="s">
        <v>8319</v>
      </c>
      <c r="S3150" s="9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96.15384615384616</v>
      </c>
      <c r="P3151">
        <f t="shared" si="197"/>
        <v>52</v>
      </c>
      <c r="Q3151" t="s">
        <v>8318</v>
      </c>
      <c r="R3151" t="s">
        <v>8319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99.009900990099013</v>
      </c>
      <c r="P3152">
        <f t="shared" si="197"/>
        <v>33.990384615384613</v>
      </c>
      <c r="Q3152" t="s">
        <v>8318</v>
      </c>
      <c r="R3152" t="s">
        <v>8319</v>
      </c>
      <c r="S3152" s="9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99.601593625498012</v>
      </c>
      <c r="P3153">
        <f t="shared" si="197"/>
        <v>103.35294117647059</v>
      </c>
      <c r="Q3153" t="s">
        <v>8318</v>
      </c>
      <c r="R3153" t="s">
        <v>8319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94.380094380094377</v>
      </c>
      <c r="P3154">
        <f t="shared" si="197"/>
        <v>34.791044776119406</v>
      </c>
      <c r="Q3154" t="s">
        <v>8318</v>
      </c>
      <c r="R3154" t="s">
        <v>8319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29.798857710454435</v>
      </c>
      <c r="P3155">
        <f t="shared" si="197"/>
        <v>41.773858921161825</v>
      </c>
      <c r="Q3155" t="s">
        <v>8318</v>
      </c>
      <c r="R3155" t="s">
        <v>8319</v>
      </c>
      <c r="S3155" s="9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88.551549652118908</v>
      </c>
      <c r="P3156">
        <f t="shared" si="197"/>
        <v>64.268292682926827</v>
      </c>
      <c r="Q3156" t="s">
        <v>8318</v>
      </c>
      <c r="R3156" t="s">
        <v>8319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53.049103311006739</v>
      </c>
      <c r="P3157">
        <f t="shared" si="197"/>
        <v>31.209370860927152</v>
      </c>
      <c r="Q3157" t="s">
        <v>8318</v>
      </c>
      <c r="R3157" t="s">
        <v>8319</v>
      </c>
      <c r="S3157" s="9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98.214285714285708</v>
      </c>
      <c r="P3158">
        <f t="shared" si="197"/>
        <v>62.921348314606739</v>
      </c>
      <c r="Q3158" t="s">
        <v>8318</v>
      </c>
      <c r="R3158" t="s">
        <v>8319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99.009900990099013</v>
      </c>
      <c r="P3159">
        <f t="shared" si="197"/>
        <v>98.536585365853654</v>
      </c>
      <c r="Q3159" t="s">
        <v>8318</v>
      </c>
      <c r="R3159" t="s">
        <v>8319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87.719298245614027</v>
      </c>
      <c r="P3160">
        <f t="shared" si="197"/>
        <v>82.608695652173907</v>
      </c>
      <c r="Q3160" t="s">
        <v>8318</v>
      </c>
      <c r="R3160" t="s">
        <v>8319</v>
      </c>
      <c r="S3160" s="9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74.916842305041399</v>
      </c>
      <c r="P3161">
        <f t="shared" si="197"/>
        <v>38.504230769230773</v>
      </c>
      <c r="Q3161" t="s">
        <v>8318</v>
      </c>
      <c r="R3161" t="s">
        <v>8319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98.489822718319104</v>
      </c>
      <c r="P3162">
        <f t="shared" si="197"/>
        <v>80.15789473684211</v>
      </c>
      <c r="Q3162" t="s">
        <v>8318</v>
      </c>
      <c r="R3162" t="s">
        <v>8319</v>
      </c>
      <c r="S3162" s="9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95.147478591817318</v>
      </c>
      <c r="P3163">
        <f t="shared" si="197"/>
        <v>28.405405405405407</v>
      </c>
      <c r="Q3163" t="s">
        <v>8318</v>
      </c>
      <c r="R3163" t="s">
        <v>8319</v>
      </c>
      <c r="S3163" s="9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78.647267007471484</v>
      </c>
      <c r="P3164">
        <f t="shared" si="197"/>
        <v>80.730158730158735</v>
      </c>
      <c r="Q3164" t="s">
        <v>8318</v>
      </c>
      <c r="R3164" t="s">
        <v>8319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89.965397923875429</v>
      </c>
      <c r="P3165">
        <f t="shared" si="197"/>
        <v>200.69444444444446</v>
      </c>
      <c r="Q3165" t="s">
        <v>8318</v>
      </c>
      <c r="R3165" t="s">
        <v>8319</v>
      </c>
      <c r="S3165" s="9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93.668040464593489</v>
      </c>
      <c r="P3166">
        <f t="shared" si="197"/>
        <v>37.591549295774648</v>
      </c>
      <c r="Q3166" t="s">
        <v>8318</v>
      </c>
      <c r="R3166" t="s">
        <v>8319</v>
      </c>
      <c r="S3166" s="9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61.475409836065573</v>
      </c>
      <c r="P3167">
        <f t="shared" si="197"/>
        <v>58.095238095238095</v>
      </c>
      <c r="Q3167" t="s">
        <v>8318</v>
      </c>
      <c r="R3167" t="s">
        <v>8319</v>
      </c>
      <c r="S3167" s="9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62.411030846562831</v>
      </c>
      <c r="P3168">
        <f t="shared" si="197"/>
        <v>60.300892473118282</v>
      </c>
      <c r="Q3168" t="s">
        <v>8318</v>
      </c>
      <c r="R3168" t="s">
        <v>8319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86.083213773314199</v>
      </c>
      <c r="P3169">
        <f t="shared" si="197"/>
        <v>63.363636363636367</v>
      </c>
      <c r="Q3169" t="s">
        <v>8318</v>
      </c>
      <c r="R3169" t="s">
        <v>8319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80.515297906602257</v>
      </c>
      <c r="P3170">
        <f t="shared" si="197"/>
        <v>50.901639344262293</v>
      </c>
      <c r="Q3170" t="s">
        <v>8318</v>
      </c>
      <c r="R3170" t="s">
        <v>8319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97.075597621647859</v>
      </c>
      <c r="P3171">
        <f t="shared" si="197"/>
        <v>100.5</v>
      </c>
      <c r="Q3171" t="s">
        <v>8318</v>
      </c>
      <c r="R3171" t="s">
        <v>8319</v>
      </c>
      <c r="S3171" s="9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89.086859688196</v>
      </c>
      <c r="P3172">
        <f t="shared" si="197"/>
        <v>31.619718309859156</v>
      </c>
      <c r="Q3172" t="s">
        <v>8318</v>
      </c>
      <c r="R3172" t="s">
        <v>8319</v>
      </c>
      <c r="S3172" s="9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91.899698043849284</v>
      </c>
      <c r="P3173">
        <f t="shared" si="197"/>
        <v>65.102564102564102</v>
      </c>
      <c r="Q3173" t="s">
        <v>8318</v>
      </c>
      <c r="R3173" t="s">
        <v>8319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86.956521739130437</v>
      </c>
      <c r="P3174">
        <f t="shared" si="197"/>
        <v>79.310344827586206</v>
      </c>
      <c r="Q3174" t="s">
        <v>8318</v>
      </c>
      <c r="R3174" t="s">
        <v>8319</v>
      </c>
      <c r="S3174" s="9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97.087378640776706</v>
      </c>
      <c r="P3175">
        <f t="shared" si="197"/>
        <v>139.18918918918919</v>
      </c>
      <c r="Q3175" t="s">
        <v>8318</v>
      </c>
      <c r="R3175" t="s">
        <v>8319</v>
      </c>
      <c r="S3175" s="9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98.87936717205011</v>
      </c>
      <c r="P3176">
        <f t="shared" si="197"/>
        <v>131.91304347826087</v>
      </c>
      <c r="Q3176" t="s">
        <v>8318</v>
      </c>
      <c r="R3176" t="s">
        <v>8319</v>
      </c>
      <c r="S3176" s="9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91.274187659729833</v>
      </c>
      <c r="P3177">
        <f t="shared" si="197"/>
        <v>91.3</v>
      </c>
      <c r="Q3177" t="s">
        <v>8318</v>
      </c>
      <c r="R3177" t="s">
        <v>8319</v>
      </c>
      <c r="S3177" s="9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87.076076993583868</v>
      </c>
      <c r="P3178">
        <f t="shared" si="197"/>
        <v>39.672727272727272</v>
      </c>
      <c r="Q3178" t="s">
        <v>8318</v>
      </c>
      <c r="R3178" t="s">
        <v>8319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85.178875638841561</v>
      </c>
      <c r="P3179">
        <f t="shared" si="197"/>
        <v>57.549019607843135</v>
      </c>
      <c r="Q3179" t="s">
        <v>8318</v>
      </c>
      <c r="R3179" t="s">
        <v>8319</v>
      </c>
      <c r="S3179" s="9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58.229813664596278</v>
      </c>
      <c r="P3180">
        <f t="shared" si="197"/>
        <v>33.025641025641029</v>
      </c>
      <c r="Q3180" t="s">
        <v>8318</v>
      </c>
      <c r="R3180" t="s">
        <v>8319</v>
      </c>
      <c r="S3180" s="9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87.59452909598275</v>
      </c>
      <c r="P3181">
        <f t="shared" si="197"/>
        <v>77.335806451612896</v>
      </c>
      <c r="Q3181" t="s">
        <v>8318</v>
      </c>
      <c r="R3181" t="s">
        <v>8319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83.507306889352819</v>
      </c>
      <c r="P3182">
        <f t="shared" si="197"/>
        <v>31.933333333333334</v>
      </c>
      <c r="Q3182" t="s">
        <v>8318</v>
      </c>
      <c r="R3182" t="s">
        <v>8319</v>
      </c>
      <c r="S3182" s="9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91.743119266055047</v>
      </c>
      <c r="P3183">
        <f t="shared" si="197"/>
        <v>36.333333333333336</v>
      </c>
      <c r="Q3183" t="s">
        <v>8318</v>
      </c>
      <c r="R3183" t="s">
        <v>8319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99.12206173888417</v>
      </c>
      <c r="P3184">
        <f t="shared" si="197"/>
        <v>46.768211920529801</v>
      </c>
      <c r="Q3184" t="s">
        <v>8318</v>
      </c>
      <c r="R3184" t="s">
        <v>8319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91.743119266055047</v>
      </c>
      <c r="P3185">
        <f t="shared" si="197"/>
        <v>40.073529411764703</v>
      </c>
      <c r="Q3185" t="s">
        <v>8318</v>
      </c>
      <c r="R3185" t="s">
        <v>8319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93.275488069414308</v>
      </c>
      <c r="P3186">
        <f t="shared" si="197"/>
        <v>100.21739130434783</v>
      </c>
      <c r="Q3186" t="s">
        <v>8318</v>
      </c>
      <c r="R3186" t="s">
        <v>8319</v>
      </c>
      <c r="S3186" s="9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8318</v>
      </c>
      <c r="R3187" t="s">
        <v>8319</v>
      </c>
      <c r="S3187" s="9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97.859327217125383</v>
      </c>
      <c r="P3188">
        <f t="shared" si="197"/>
        <v>46.714285714285715</v>
      </c>
      <c r="Q3188" t="s">
        <v>8318</v>
      </c>
      <c r="R3188" t="s">
        <v>8319</v>
      </c>
      <c r="S3188" s="9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85.989451960559506</v>
      </c>
      <c r="P3189">
        <f t="shared" si="197"/>
        <v>71.491803278688522</v>
      </c>
      <c r="Q3189" t="s">
        <v>8318</v>
      </c>
      <c r="R3189" t="s">
        <v>8319</v>
      </c>
      <c r="S3189" s="9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153.84615384615387</v>
      </c>
      <c r="P3190">
        <f t="shared" si="197"/>
        <v>14.444444444444445</v>
      </c>
      <c r="Q3190" t="s">
        <v>8318</v>
      </c>
      <c r="R3190" t="s">
        <v>8360</v>
      </c>
      <c r="S3190" s="9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811.20943952802361</v>
      </c>
      <c r="P3191">
        <f t="shared" si="197"/>
        <v>356.84210526315792</v>
      </c>
      <c r="Q3191" t="s">
        <v>8318</v>
      </c>
      <c r="R3191" t="s">
        <v>8360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e">
        <f t="shared" si="196"/>
        <v>#DIV/0!</v>
      </c>
      <c r="P3192" t="e">
        <f t="shared" si="197"/>
        <v>#DIV/0!</v>
      </c>
      <c r="Q3192" t="s">
        <v>8318</v>
      </c>
      <c r="R3192" t="s">
        <v>8360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2483.4437086092717</v>
      </c>
      <c r="P3193">
        <f t="shared" si="197"/>
        <v>37.75</v>
      </c>
      <c r="Q3193" t="s">
        <v>8318</v>
      </c>
      <c r="R3193" t="s">
        <v>8360</v>
      </c>
      <c r="S3193" s="9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9803.9215686274511</v>
      </c>
      <c r="P3194">
        <f t="shared" si="197"/>
        <v>12.75</v>
      </c>
      <c r="Q3194" t="s">
        <v>8318</v>
      </c>
      <c r="R3194" t="s">
        <v>8360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851.78875638841566</v>
      </c>
      <c r="P3195">
        <f t="shared" si="197"/>
        <v>24.458333333333332</v>
      </c>
      <c r="Q3195" t="s">
        <v>8318</v>
      </c>
      <c r="R3195" t="s">
        <v>8360</v>
      </c>
      <c r="S3195" s="9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e">
        <f t="shared" si="196"/>
        <v>#DIV/0!</v>
      </c>
      <c r="P3196" t="e">
        <f t="shared" si="197"/>
        <v>#DIV/0!</v>
      </c>
      <c r="Q3196" t="s">
        <v>8318</v>
      </c>
      <c r="R3196" t="s">
        <v>8360</v>
      </c>
      <c r="S3196" s="9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169.08212560386474</v>
      </c>
      <c r="P3197">
        <f t="shared" si="197"/>
        <v>53.07692307692308</v>
      </c>
      <c r="Q3197" t="s">
        <v>8318</v>
      </c>
      <c r="R3197" t="s">
        <v>8360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166666.66666666669</v>
      </c>
      <c r="P3198">
        <f t="shared" si="197"/>
        <v>300</v>
      </c>
      <c r="Q3198" t="s">
        <v>8318</v>
      </c>
      <c r="R3198" t="s">
        <v>8360</v>
      </c>
      <c r="S3198" s="9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873.36244541484723</v>
      </c>
      <c r="P3199">
        <f t="shared" si="197"/>
        <v>286.25</v>
      </c>
      <c r="Q3199" t="s">
        <v>8318</v>
      </c>
      <c r="R3199" t="s">
        <v>8360</v>
      </c>
      <c r="S3199" s="9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27272.727272727276</v>
      </c>
      <c r="P3200">
        <f t="shared" si="197"/>
        <v>36.666666666666664</v>
      </c>
      <c r="Q3200" t="s">
        <v>8318</v>
      </c>
      <c r="R3200" t="s">
        <v>8360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191.71779141104295</v>
      </c>
      <c r="P3201">
        <f t="shared" si="197"/>
        <v>49.20754716981132</v>
      </c>
      <c r="Q3201" t="s">
        <v>8318</v>
      </c>
      <c r="R3201" t="s">
        <v>8360</v>
      </c>
      <c r="S3201" s="9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5000000</v>
      </c>
      <c r="P3202">
        <f t="shared" si="197"/>
        <v>1</v>
      </c>
      <c r="Q3202" t="s">
        <v>8318</v>
      </c>
      <c r="R3202" t="s">
        <v>8360</v>
      </c>
      <c r="S3202" s="9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(D3203/E3203)*100</f>
        <v>8000</v>
      </c>
      <c r="P3203">
        <f t="shared" ref="P3203:P3266" si="201">AVERAGE(E3203/L3203)</f>
        <v>12.5</v>
      </c>
      <c r="Q3203" t="s">
        <v>8318</v>
      </c>
      <c r="R3203" t="s">
        <v>8360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183.4189288334556</v>
      </c>
      <c r="P3204">
        <f t="shared" si="201"/>
        <v>109.04</v>
      </c>
      <c r="Q3204" t="s">
        <v>8318</v>
      </c>
      <c r="R3204" t="s">
        <v>8360</v>
      </c>
      <c r="S3204" s="9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400</v>
      </c>
      <c r="P3205">
        <f t="shared" si="201"/>
        <v>41.666666666666664</v>
      </c>
      <c r="Q3205" t="s">
        <v>8318</v>
      </c>
      <c r="R3205" t="s">
        <v>8360</v>
      </c>
      <c r="S3205" s="9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e">
        <f t="shared" si="200"/>
        <v>#DIV/0!</v>
      </c>
      <c r="P3206" t="e">
        <f t="shared" si="201"/>
        <v>#DIV/0!</v>
      </c>
      <c r="Q3206" t="s">
        <v>8318</v>
      </c>
      <c r="R3206" t="s">
        <v>8360</v>
      </c>
      <c r="S3206" s="9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2930.4029304029305</v>
      </c>
      <c r="P3207">
        <f t="shared" si="201"/>
        <v>22.75</v>
      </c>
      <c r="Q3207" t="s">
        <v>8318</v>
      </c>
      <c r="R3207" t="s">
        <v>8360</v>
      </c>
      <c r="S3207" s="9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e">
        <f t="shared" si="200"/>
        <v>#DIV/0!</v>
      </c>
      <c r="P3208" t="e">
        <f t="shared" si="201"/>
        <v>#DIV/0!</v>
      </c>
      <c r="Q3208" t="s">
        <v>8318</v>
      </c>
      <c r="R3208" t="s">
        <v>8360</v>
      </c>
      <c r="S3208" s="9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215.68627450980392</v>
      </c>
      <c r="P3209">
        <f t="shared" si="201"/>
        <v>70.833333333333329</v>
      </c>
      <c r="Q3209" t="s">
        <v>8318</v>
      </c>
      <c r="R3209" t="s">
        <v>8360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96.618357487922708</v>
      </c>
      <c r="P3210">
        <f t="shared" si="201"/>
        <v>63.109756097560975</v>
      </c>
      <c r="Q3210" t="s">
        <v>8318</v>
      </c>
      <c r="R3210" t="s">
        <v>8319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83.806028741057006</v>
      </c>
      <c r="P3211">
        <f t="shared" si="201"/>
        <v>50.157964601769912</v>
      </c>
      <c r="Q3211" t="s">
        <v>8318</v>
      </c>
      <c r="R3211" t="s">
        <v>8319</v>
      </c>
      <c r="S3211" s="9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79.512324410283597</v>
      </c>
      <c r="P3212">
        <f t="shared" si="201"/>
        <v>62.883333333333333</v>
      </c>
      <c r="Q3212" t="s">
        <v>8318</v>
      </c>
      <c r="R3212" t="s">
        <v>8319</v>
      </c>
      <c r="S3212" s="9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83.511855052467226</v>
      </c>
      <c r="P3213">
        <f t="shared" si="201"/>
        <v>85.531055900621112</v>
      </c>
      <c r="Q3213" t="s">
        <v>8318</v>
      </c>
      <c r="R3213" t="s">
        <v>8319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79.207920792079207</v>
      </c>
      <c r="P3214">
        <f t="shared" si="201"/>
        <v>53.723404255319146</v>
      </c>
      <c r="Q3214" t="s">
        <v>8318</v>
      </c>
      <c r="R3214" t="s">
        <v>8319</v>
      </c>
      <c r="S3214" s="9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99.883469285833186</v>
      </c>
      <c r="P3215">
        <f t="shared" si="201"/>
        <v>127.80851063829788</v>
      </c>
      <c r="Q3215" t="s">
        <v>8318</v>
      </c>
      <c r="R3215" t="s">
        <v>8319</v>
      </c>
      <c r="S3215" s="9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97.911227154046998</v>
      </c>
      <c r="P3216">
        <f t="shared" si="201"/>
        <v>106.57391304347826</v>
      </c>
      <c r="Q3216" t="s">
        <v>8318</v>
      </c>
      <c r="R3216" t="s">
        <v>8319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99.649802123964349</v>
      </c>
      <c r="P3217">
        <f t="shared" si="201"/>
        <v>262.11194029850748</v>
      </c>
      <c r="Q3217" t="s">
        <v>8318</v>
      </c>
      <c r="R3217" t="s">
        <v>8319</v>
      </c>
      <c r="S3217" s="9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99.950024987506254</v>
      </c>
      <c r="P3218">
        <f t="shared" si="201"/>
        <v>57.171428571428571</v>
      </c>
      <c r="Q3218" t="s">
        <v>8318</v>
      </c>
      <c r="R3218" t="s">
        <v>8319</v>
      </c>
      <c r="S3218" s="9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86.190384983719596</v>
      </c>
      <c r="P3219">
        <f t="shared" si="201"/>
        <v>50.20192307692308</v>
      </c>
      <c r="Q3219" t="s">
        <v>8318</v>
      </c>
      <c r="R3219" t="s">
        <v>8319</v>
      </c>
      <c r="S3219" s="9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97.943192948090115</v>
      </c>
      <c r="P3220">
        <f t="shared" si="201"/>
        <v>66.586956521739125</v>
      </c>
      <c r="Q3220" t="s">
        <v>8318</v>
      </c>
      <c r="R3220" t="s">
        <v>8319</v>
      </c>
      <c r="S3220" s="9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99.890120867046249</v>
      </c>
      <c r="P3221">
        <f t="shared" si="201"/>
        <v>168.25210084033614</v>
      </c>
      <c r="Q3221" t="s">
        <v>8318</v>
      </c>
      <c r="R3221" t="s">
        <v>8319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99.166997223324088</v>
      </c>
      <c r="P3222">
        <f t="shared" si="201"/>
        <v>256.37288135593218</v>
      </c>
      <c r="Q3222" t="s">
        <v>8318</v>
      </c>
      <c r="R3222" t="s">
        <v>8319</v>
      </c>
      <c r="S3222" s="9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96.688421561518012</v>
      </c>
      <c r="P3223">
        <f t="shared" si="201"/>
        <v>36.610619469026545</v>
      </c>
      <c r="Q3223" t="s">
        <v>8318</v>
      </c>
      <c r="R3223" t="s">
        <v>8319</v>
      </c>
      <c r="S3223" s="9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80.128205128205138</v>
      </c>
      <c r="P3224">
        <f t="shared" si="201"/>
        <v>37.142857142857146</v>
      </c>
      <c r="Q3224" t="s">
        <v>8318</v>
      </c>
      <c r="R3224" t="s">
        <v>8319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91.31075110456554</v>
      </c>
      <c r="P3225">
        <f t="shared" si="201"/>
        <v>45.878378378378379</v>
      </c>
      <c r="Q3225" t="s">
        <v>8318</v>
      </c>
      <c r="R3225" t="s">
        <v>8319</v>
      </c>
      <c r="S3225" s="9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98.007187193727546</v>
      </c>
      <c r="P3226">
        <f t="shared" si="201"/>
        <v>141.71296296296296</v>
      </c>
      <c r="Q3226" t="s">
        <v>8318</v>
      </c>
      <c r="R3226" t="s">
        <v>8319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97.703957010258918</v>
      </c>
      <c r="P3227">
        <f t="shared" si="201"/>
        <v>52.487179487179489</v>
      </c>
      <c r="Q3227" t="s">
        <v>8318</v>
      </c>
      <c r="R3227" t="s">
        <v>8319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96</v>
      </c>
      <c r="P3228">
        <f t="shared" si="201"/>
        <v>59.523809523809526</v>
      </c>
      <c r="Q3228" t="s">
        <v>8318</v>
      </c>
      <c r="R3228" t="s">
        <v>8319</v>
      </c>
      <c r="S3228" s="9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80</v>
      </c>
      <c r="P3229">
        <f t="shared" si="201"/>
        <v>50</v>
      </c>
      <c r="Q3229" t="s">
        <v>8318</v>
      </c>
      <c r="R3229" t="s">
        <v>8319</v>
      </c>
      <c r="S3229" s="9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97.710776102735892</v>
      </c>
      <c r="P3230">
        <f t="shared" si="201"/>
        <v>193.62162162162161</v>
      </c>
      <c r="Q3230" t="s">
        <v>8318</v>
      </c>
      <c r="R3230" t="s">
        <v>8319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92.708478190330496</v>
      </c>
      <c r="P3231">
        <f t="shared" si="201"/>
        <v>106.79702970297029</v>
      </c>
      <c r="Q3231" t="s">
        <v>8318</v>
      </c>
      <c r="R3231" t="s">
        <v>8319</v>
      </c>
      <c r="S3231" s="9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91.004550227511373</v>
      </c>
      <c r="P3232">
        <f t="shared" si="201"/>
        <v>77.21621621621621</v>
      </c>
      <c r="Q3232" t="s">
        <v>8318</v>
      </c>
      <c r="R3232" t="s">
        <v>8319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62.11180124223602</v>
      </c>
      <c r="P3233">
        <f t="shared" si="201"/>
        <v>57.5</v>
      </c>
      <c r="Q3233" t="s">
        <v>8318</v>
      </c>
      <c r="R3233" t="s">
        <v>8319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76.219512195121951</v>
      </c>
      <c r="P3234">
        <f t="shared" si="201"/>
        <v>50.46153846153846</v>
      </c>
      <c r="Q3234" t="s">
        <v>8318</v>
      </c>
      <c r="R3234" t="s">
        <v>8319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84.17508417508418</v>
      </c>
      <c r="P3235">
        <f t="shared" si="201"/>
        <v>97.377049180327873</v>
      </c>
      <c r="Q3235" t="s">
        <v>8318</v>
      </c>
      <c r="R3235" t="s">
        <v>8319</v>
      </c>
      <c r="S3235" s="9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99.608786491056378</v>
      </c>
      <c r="P3236">
        <f t="shared" si="201"/>
        <v>34.91921739130435</v>
      </c>
      <c r="Q3236" t="s">
        <v>8318</v>
      </c>
      <c r="R3236" t="s">
        <v>8319</v>
      </c>
      <c r="S3236" s="9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96.892965570699559</v>
      </c>
      <c r="P3237">
        <f t="shared" si="201"/>
        <v>85.530386740331494</v>
      </c>
      <c r="Q3237" t="s">
        <v>8318</v>
      </c>
      <c r="R3237" t="s">
        <v>8319</v>
      </c>
      <c r="S3237" s="9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99.40357852882704</v>
      </c>
      <c r="P3238">
        <f t="shared" si="201"/>
        <v>182.90909090909091</v>
      </c>
      <c r="Q3238" t="s">
        <v>8318</v>
      </c>
      <c r="R3238" t="s">
        <v>8319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99.218610916768625</v>
      </c>
      <c r="P3239">
        <f t="shared" si="201"/>
        <v>131.13620817843866</v>
      </c>
      <c r="Q3239" t="s">
        <v>8318</v>
      </c>
      <c r="R3239" t="s">
        <v>8319</v>
      </c>
      <c r="S3239" s="9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89.030206677265497</v>
      </c>
      <c r="P3240">
        <f t="shared" si="201"/>
        <v>39.810126582278478</v>
      </c>
      <c r="Q3240" t="s">
        <v>8318</v>
      </c>
      <c r="R3240" t="s">
        <v>8319</v>
      </c>
      <c r="S3240" s="9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94.411642492003523</v>
      </c>
      <c r="P3241">
        <f t="shared" si="201"/>
        <v>59.701730769230764</v>
      </c>
      <c r="Q3241" t="s">
        <v>8318</v>
      </c>
      <c r="R3241" t="s">
        <v>8319</v>
      </c>
      <c r="S3241" s="9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99.436526350679486</v>
      </c>
      <c r="P3242">
        <f t="shared" si="201"/>
        <v>88.735294117647058</v>
      </c>
      <c r="Q3242" t="s">
        <v>8318</v>
      </c>
      <c r="R3242" t="s">
        <v>8319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86.725844301601867</v>
      </c>
      <c r="P3243">
        <f t="shared" si="201"/>
        <v>58.688622754491021</v>
      </c>
      <c r="Q3243" t="s">
        <v>8318</v>
      </c>
      <c r="R3243" t="s">
        <v>8319</v>
      </c>
      <c r="S3243" s="9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78.552003783064507</v>
      </c>
      <c r="P3244">
        <f t="shared" si="201"/>
        <v>69.56513661202186</v>
      </c>
      <c r="Q3244" t="s">
        <v>8318</v>
      </c>
      <c r="R3244" t="s">
        <v>8319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97.240792512458967</v>
      </c>
      <c r="P3245">
        <f t="shared" si="201"/>
        <v>115.87323943661971</v>
      </c>
      <c r="Q3245" t="s">
        <v>8318</v>
      </c>
      <c r="R3245" t="s">
        <v>8319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97.146326654523378</v>
      </c>
      <c r="P3246">
        <f t="shared" si="201"/>
        <v>23.869565217391305</v>
      </c>
      <c r="Q3246" t="s">
        <v>8318</v>
      </c>
      <c r="R3246" t="s">
        <v>8319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95.872899926953977</v>
      </c>
      <c r="P3247">
        <f t="shared" si="201"/>
        <v>81.125925925925927</v>
      </c>
      <c r="Q3247" t="s">
        <v>8318</v>
      </c>
      <c r="R3247" t="s">
        <v>8319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89.911886351375642</v>
      </c>
      <c r="P3248">
        <f t="shared" si="201"/>
        <v>57.626943005181346</v>
      </c>
      <c r="Q3248" t="s">
        <v>8318</v>
      </c>
      <c r="R3248" t="s">
        <v>8319</v>
      </c>
      <c r="S3248" s="9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94.464386926128853</v>
      </c>
      <c r="P3249">
        <f t="shared" si="201"/>
        <v>46.429824561403507</v>
      </c>
      <c r="Q3249" t="s">
        <v>8318</v>
      </c>
      <c r="R3249" t="s">
        <v>8319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99.214551467548574</v>
      </c>
      <c r="P3250">
        <f t="shared" si="201"/>
        <v>60.475000000000001</v>
      </c>
      <c r="Q3250" t="s">
        <v>8318</v>
      </c>
      <c r="R3250" t="s">
        <v>8319</v>
      </c>
      <c r="S3250" s="9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95.304106740599551</v>
      </c>
      <c r="P3251">
        <f t="shared" si="201"/>
        <v>65.579545454545453</v>
      </c>
      <c r="Q3251" t="s">
        <v>8318</v>
      </c>
      <c r="R3251" t="s">
        <v>8319</v>
      </c>
      <c r="S3251" s="9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98.471718922325508</v>
      </c>
      <c r="P3252">
        <f t="shared" si="201"/>
        <v>119.1924882629108</v>
      </c>
      <c r="Q3252" t="s">
        <v>8318</v>
      </c>
      <c r="R3252" t="s">
        <v>8319</v>
      </c>
      <c r="S3252" s="9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90.307043949428049</v>
      </c>
      <c r="P3253">
        <f t="shared" si="201"/>
        <v>83.05</v>
      </c>
      <c r="Q3253" t="s">
        <v>8318</v>
      </c>
      <c r="R3253" t="s">
        <v>8319</v>
      </c>
      <c r="S3253" s="9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78.233657858136297</v>
      </c>
      <c r="P3254">
        <f t="shared" si="201"/>
        <v>57.52</v>
      </c>
      <c r="Q3254" t="s">
        <v>8318</v>
      </c>
      <c r="R3254" t="s">
        <v>8319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98.207709305180458</v>
      </c>
      <c r="P3255">
        <f t="shared" si="201"/>
        <v>177.08695652173913</v>
      </c>
      <c r="Q3255" t="s">
        <v>8318</v>
      </c>
      <c r="R3255" t="s">
        <v>8319</v>
      </c>
      <c r="S3255" s="9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98.757929122193943</v>
      </c>
      <c r="P3256">
        <f t="shared" si="201"/>
        <v>70.771505376344081</v>
      </c>
      <c r="Q3256" t="s">
        <v>8318</v>
      </c>
      <c r="R3256" t="s">
        <v>8319</v>
      </c>
      <c r="S3256" s="9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57.142857142857139</v>
      </c>
      <c r="P3257">
        <f t="shared" si="201"/>
        <v>29.166666666666668</v>
      </c>
      <c r="Q3257" t="s">
        <v>8318</v>
      </c>
      <c r="R3257" t="s">
        <v>8319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78.088396064344835</v>
      </c>
      <c r="P3258">
        <f t="shared" si="201"/>
        <v>72.76136363636364</v>
      </c>
      <c r="Q3258" t="s">
        <v>8318</v>
      </c>
      <c r="R3258" t="s">
        <v>8319</v>
      </c>
      <c r="S3258" s="9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94.073819726339266</v>
      </c>
      <c r="P3259">
        <f t="shared" si="201"/>
        <v>51.853414634146333</v>
      </c>
      <c r="Q3259" t="s">
        <v>8318</v>
      </c>
      <c r="R3259" t="s">
        <v>8319</v>
      </c>
      <c r="S3259" s="9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95.044127630685665</v>
      </c>
      <c r="P3260">
        <f t="shared" si="201"/>
        <v>98.2</v>
      </c>
      <c r="Q3260" t="s">
        <v>8318</v>
      </c>
      <c r="R3260" t="s">
        <v>8319</v>
      </c>
      <c r="S3260" s="9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94.190494131522698</v>
      </c>
      <c r="P3261">
        <f t="shared" si="201"/>
        <v>251.7381443298969</v>
      </c>
      <c r="Q3261" t="s">
        <v>8318</v>
      </c>
      <c r="R3261" t="s">
        <v>8319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91.541559868180158</v>
      </c>
      <c r="P3262">
        <f t="shared" si="201"/>
        <v>74.821917808219183</v>
      </c>
      <c r="Q3262" t="s">
        <v>8318</v>
      </c>
      <c r="R3262" t="s">
        <v>8319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99.547511312217196</v>
      </c>
      <c r="P3263">
        <f t="shared" si="201"/>
        <v>67.65306122448979</v>
      </c>
      <c r="Q3263" t="s">
        <v>8318</v>
      </c>
      <c r="R3263" t="s">
        <v>8319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97.048763026012253</v>
      </c>
      <c r="P3264">
        <f t="shared" si="201"/>
        <v>93.81343283582089</v>
      </c>
      <c r="Q3264" t="s">
        <v>8318</v>
      </c>
      <c r="R3264" t="s">
        <v>8319</v>
      </c>
      <c r="S3264" s="9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89.15325801666097</v>
      </c>
      <c r="P3265">
        <f t="shared" si="201"/>
        <v>41.237647058823526</v>
      </c>
      <c r="Q3265" t="s">
        <v>8318</v>
      </c>
      <c r="R3265" t="s">
        <v>8319</v>
      </c>
      <c r="S3265" s="9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97.087378640776706</v>
      </c>
      <c r="P3266">
        <f t="shared" si="201"/>
        <v>52.551020408163268</v>
      </c>
      <c r="Q3266" t="s">
        <v>8318</v>
      </c>
      <c r="R3266" t="s">
        <v>8319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(D3267/E3267)*100</f>
        <v>60.975609756097562</v>
      </c>
      <c r="P3267">
        <f t="shared" ref="P3267:P3330" si="205">AVERAGE(E3267/L3267)</f>
        <v>70.285714285714292</v>
      </c>
      <c r="Q3267" t="s">
        <v>8318</v>
      </c>
      <c r="R3267" t="s">
        <v>8319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76.171131141297437</v>
      </c>
      <c r="P3268">
        <f t="shared" si="205"/>
        <v>48.325153374233132</v>
      </c>
      <c r="Q3268" t="s">
        <v>8318</v>
      </c>
      <c r="R3268" t="s">
        <v>8319</v>
      </c>
      <c r="S3268" s="9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97.943192948090115</v>
      </c>
      <c r="P3269">
        <f t="shared" si="205"/>
        <v>53.177083333333336</v>
      </c>
      <c r="Q3269" t="s">
        <v>8318</v>
      </c>
      <c r="R3269" t="s">
        <v>8319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78.125</v>
      </c>
      <c r="P3270">
        <f t="shared" si="205"/>
        <v>60.952380952380949</v>
      </c>
      <c r="Q3270" t="s">
        <v>8318</v>
      </c>
      <c r="R3270" t="s">
        <v>8319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98.522167487684726</v>
      </c>
      <c r="P3271">
        <f t="shared" si="205"/>
        <v>116</v>
      </c>
      <c r="Q3271" t="s">
        <v>8318</v>
      </c>
      <c r="R3271" t="s">
        <v>8319</v>
      </c>
      <c r="S3271" s="9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98.360655737704917</v>
      </c>
      <c r="P3272">
        <f t="shared" si="205"/>
        <v>61</v>
      </c>
      <c r="Q3272" t="s">
        <v>8318</v>
      </c>
      <c r="R3272" t="s">
        <v>8319</v>
      </c>
      <c r="S3272" s="9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76.923076923076934</v>
      </c>
      <c r="P3273">
        <f t="shared" si="205"/>
        <v>38.235294117647058</v>
      </c>
      <c r="Q3273" t="s">
        <v>8318</v>
      </c>
      <c r="R3273" t="s">
        <v>8319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64.754257592436701</v>
      </c>
      <c r="P3274">
        <f t="shared" si="205"/>
        <v>106.50344827586207</v>
      </c>
      <c r="Q3274" t="s">
        <v>8318</v>
      </c>
      <c r="R3274" t="s">
        <v>8319</v>
      </c>
      <c r="S3274" s="9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93.109869646182503</v>
      </c>
      <c r="P3275">
        <f t="shared" si="205"/>
        <v>204.57142857142858</v>
      </c>
      <c r="Q3275" t="s">
        <v>8318</v>
      </c>
      <c r="R3275" t="s">
        <v>8319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98.694683221903858</v>
      </c>
      <c r="P3276">
        <f t="shared" si="205"/>
        <v>54.912587412587413</v>
      </c>
      <c r="Q3276" t="s">
        <v>8318</v>
      </c>
      <c r="R3276" t="s">
        <v>8319</v>
      </c>
      <c r="S3276" s="9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99.7229916897507</v>
      </c>
      <c r="P3277">
        <f t="shared" si="205"/>
        <v>150.41666666666666</v>
      </c>
      <c r="Q3277" t="s">
        <v>8318</v>
      </c>
      <c r="R3277" t="s">
        <v>8319</v>
      </c>
      <c r="S3277" s="9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85.583872194750853</v>
      </c>
      <c r="P3278">
        <f t="shared" si="205"/>
        <v>52.58</v>
      </c>
      <c r="Q3278" t="s">
        <v>8318</v>
      </c>
      <c r="R3278" t="s">
        <v>8319</v>
      </c>
      <c r="S3278" s="9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92.081031307550646</v>
      </c>
      <c r="P3279">
        <f t="shared" si="205"/>
        <v>54.3</v>
      </c>
      <c r="Q3279" t="s">
        <v>8318</v>
      </c>
      <c r="R3279" t="s">
        <v>8319</v>
      </c>
      <c r="S3279" s="9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96.711798839458424</v>
      </c>
      <c r="P3280">
        <f t="shared" si="205"/>
        <v>76.029411764705884</v>
      </c>
      <c r="Q3280" t="s">
        <v>8318</v>
      </c>
      <c r="R3280" t="s">
        <v>8319</v>
      </c>
      <c r="S3280" s="9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87.50754375377187</v>
      </c>
      <c r="P3281">
        <f t="shared" si="205"/>
        <v>105.2063492063492</v>
      </c>
      <c r="Q3281" t="s">
        <v>8318</v>
      </c>
      <c r="R3281" t="s">
        <v>8319</v>
      </c>
      <c r="S3281" s="9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97.087378640776706</v>
      </c>
      <c r="P3282">
        <f t="shared" si="205"/>
        <v>68.666666666666671</v>
      </c>
      <c r="Q3282" t="s">
        <v>8318</v>
      </c>
      <c r="R3282" t="s">
        <v>8319</v>
      </c>
      <c r="S3282" s="9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82.23684210526315</v>
      </c>
      <c r="P3283">
        <f t="shared" si="205"/>
        <v>129.36170212765958</v>
      </c>
      <c r="Q3283" t="s">
        <v>8318</v>
      </c>
      <c r="R3283" t="s">
        <v>8319</v>
      </c>
      <c r="S3283" s="9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97.421473578353584</v>
      </c>
      <c r="P3284">
        <f t="shared" si="205"/>
        <v>134.26371308016877</v>
      </c>
      <c r="Q3284" t="s">
        <v>8318</v>
      </c>
      <c r="R3284" t="s">
        <v>8319</v>
      </c>
      <c r="S3284" s="9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95.465393794749403</v>
      </c>
      <c r="P3285">
        <f t="shared" si="205"/>
        <v>17.829787234042552</v>
      </c>
      <c r="Q3285" t="s">
        <v>8318</v>
      </c>
      <c r="R3285" t="s">
        <v>8319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98.425196850393704</v>
      </c>
      <c r="P3286">
        <f t="shared" si="205"/>
        <v>203.2</v>
      </c>
      <c r="Q3286" t="s">
        <v>8318</v>
      </c>
      <c r="R3286" t="s">
        <v>8319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89.204139900071382</v>
      </c>
      <c r="P3287">
        <f t="shared" si="205"/>
        <v>69.18518518518519</v>
      </c>
      <c r="Q3287" t="s">
        <v>8318</v>
      </c>
      <c r="R3287" t="s">
        <v>8319</v>
      </c>
      <c r="S3287" s="9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98.264002620373404</v>
      </c>
      <c r="P3288">
        <f t="shared" si="205"/>
        <v>125.12295081967213</v>
      </c>
      <c r="Q3288" t="s">
        <v>8318</v>
      </c>
      <c r="R3288" t="s">
        <v>8319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8318</v>
      </c>
      <c r="R3289" t="s">
        <v>8319</v>
      </c>
      <c r="S3289" s="9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99.735799866154565</v>
      </c>
      <c r="P3290">
        <f t="shared" si="205"/>
        <v>48.437149758454105</v>
      </c>
      <c r="Q3290" t="s">
        <v>8318</v>
      </c>
      <c r="R3290" t="s">
        <v>8319</v>
      </c>
      <c r="S3290" s="9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75.164233850964351</v>
      </c>
      <c r="P3291">
        <f t="shared" si="205"/>
        <v>26.608400000000003</v>
      </c>
      <c r="Q3291" t="s">
        <v>8318</v>
      </c>
      <c r="R3291" t="s">
        <v>8319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82.508250825082513</v>
      </c>
      <c r="P3292">
        <f t="shared" si="205"/>
        <v>33.666666666666664</v>
      </c>
      <c r="Q3292" t="s">
        <v>8318</v>
      </c>
      <c r="R3292" t="s">
        <v>8319</v>
      </c>
      <c r="S3292" s="9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87.719298245614027</v>
      </c>
      <c r="P3293">
        <f t="shared" si="205"/>
        <v>40.714285714285715</v>
      </c>
      <c r="Q3293" t="s">
        <v>8318</v>
      </c>
      <c r="R3293" t="s">
        <v>8319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34.94809688581315</v>
      </c>
      <c r="P3294">
        <f t="shared" si="205"/>
        <v>19.266666666666666</v>
      </c>
      <c r="Q3294" t="s">
        <v>8318</v>
      </c>
      <c r="R3294" t="s">
        <v>8319</v>
      </c>
      <c r="S3294" s="9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58.670143415906125</v>
      </c>
      <c r="P3295">
        <f t="shared" si="205"/>
        <v>84.285714285714292</v>
      </c>
      <c r="Q3295" t="s">
        <v>8318</v>
      </c>
      <c r="R3295" t="s">
        <v>8319</v>
      </c>
      <c r="S3295" s="9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84.507042253521121</v>
      </c>
      <c r="P3296">
        <f t="shared" si="205"/>
        <v>29.583333333333332</v>
      </c>
      <c r="Q3296" t="s">
        <v>8318</v>
      </c>
      <c r="R3296" t="s">
        <v>8319</v>
      </c>
      <c r="S3296" s="9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97.220871932334276</v>
      </c>
      <c r="P3297">
        <f t="shared" si="205"/>
        <v>26.667037037037037</v>
      </c>
      <c r="Q3297" t="s">
        <v>8318</v>
      </c>
      <c r="R3297" t="s">
        <v>8319</v>
      </c>
      <c r="S3297" s="9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69.412309116149927</v>
      </c>
      <c r="P3298">
        <f t="shared" si="205"/>
        <v>45.978723404255319</v>
      </c>
      <c r="Q3298" t="s">
        <v>8318</v>
      </c>
      <c r="R3298" t="s">
        <v>8319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99.927325581395351</v>
      </c>
      <c r="P3299">
        <f t="shared" si="205"/>
        <v>125.09090909090909</v>
      </c>
      <c r="Q3299" t="s">
        <v>8318</v>
      </c>
      <c r="R3299" t="s">
        <v>8319</v>
      </c>
      <c r="S3299" s="9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98.299420033421796</v>
      </c>
      <c r="P3300">
        <f t="shared" si="205"/>
        <v>141.29166666666666</v>
      </c>
      <c r="Q3300" t="s">
        <v>8318</v>
      </c>
      <c r="R3300" t="s">
        <v>8319</v>
      </c>
      <c r="S3300" s="9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86.058519793459553</v>
      </c>
      <c r="P3301">
        <f t="shared" si="205"/>
        <v>55.333333333333336</v>
      </c>
      <c r="Q3301" t="s">
        <v>8318</v>
      </c>
      <c r="R3301" t="s">
        <v>8319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73.439412484700114</v>
      </c>
      <c r="P3302">
        <f t="shared" si="205"/>
        <v>46.420454545454547</v>
      </c>
      <c r="Q3302" t="s">
        <v>8318</v>
      </c>
      <c r="R3302" t="s">
        <v>8319</v>
      </c>
      <c r="S3302" s="9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74.925074925074924</v>
      </c>
      <c r="P3303">
        <f t="shared" si="205"/>
        <v>57.2</v>
      </c>
      <c r="Q3303" t="s">
        <v>8318</v>
      </c>
      <c r="R3303" t="s">
        <v>8319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96.718480138169255</v>
      </c>
      <c r="P3304">
        <f t="shared" si="205"/>
        <v>173.7</v>
      </c>
      <c r="Q3304" t="s">
        <v>8318</v>
      </c>
      <c r="R3304" t="s">
        <v>8319</v>
      </c>
      <c r="S3304" s="9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86.289549376797709</v>
      </c>
      <c r="P3305">
        <f t="shared" si="205"/>
        <v>59.6</v>
      </c>
      <c r="Q3305" t="s">
        <v>8318</v>
      </c>
      <c r="R3305" t="s">
        <v>8319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95.67852017222134</v>
      </c>
      <c r="P3306">
        <f t="shared" si="205"/>
        <v>89.585714285714289</v>
      </c>
      <c r="Q3306" t="s">
        <v>8318</v>
      </c>
      <c r="R3306" t="s">
        <v>8319</v>
      </c>
      <c r="S3306" s="9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98.015192354814999</v>
      </c>
      <c r="P3307">
        <f t="shared" si="205"/>
        <v>204.05</v>
      </c>
      <c r="Q3307" t="s">
        <v>8318</v>
      </c>
      <c r="R3307" t="s">
        <v>8319</v>
      </c>
      <c r="S3307" s="9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57.034220532319388</v>
      </c>
      <c r="P3308">
        <f t="shared" si="205"/>
        <v>48.703703703703702</v>
      </c>
      <c r="Q3308" t="s">
        <v>8318</v>
      </c>
      <c r="R3308" t="s">
        <v>8319</v>
      </c>
      <c r="S3308" s="9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93.73828271466067</v>
      </c>
      <c r="P3309">
        <f t="shared" si="205"/>
        <v>53.339999999999996</v>
      </c>
      <c r="Q3309" t="s">
        <v>8318</v>
      </c>
      <c r="R3309" t="s">
        <v>8319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81.775700934579447</v>
      </c>
      <c r="P3310">
        <f t="shared" si="205"/>
        <v>75.087719298245617</v>
      </c>
      <c r="Q3310" t="s">
        <v>8318</v>
      </c>
      <c r="R3310" t="s">
        <v>8319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62.724014336917563</v>
      </c>
      <c r="P3311">
        <f t="shared" si="205"/>
        <v>18</v>
      </c>
      <c r="Q3311" t="s">
        <v>8318</v>
      </c>
      <c r="R3311" t="s">
        <v>8319</v>
      </c>
      <c r="S3311" s="9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99.923136049192934</v>
      </c>
      <c r="P3312">
        <f t="shared" si="205"/>
        <v>209.83870967741936</v>
      </c>
      <c r="Q3312" t="s">
        <v>8318</v>
      </c>
      <c r="R3312" t="s">
        <v>8319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91.041514930808461</v>
      </c>
      <c r="P3313">
        <f t="shared" si="205"/>
        <v>61.022222222222226</v>
      </c>
      <c r="Q3313" t="s">
        <v>8318</v>
      </c>
      <c r="R3313" t="s">
        <v>8319</v>
      </c>
      <c r="S3313" s="9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99.960015993602553</v>
      </c>
      <c r="P3314">
        <f t="shared" si="205"/>
        <v>61</v>
      </c>
      <c r="Q3314" t="s">
        <v>8318</v>
      </c>
      <c r="R3314" t="s">
        <v>8319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86.169754416199922</v>
      </c>
      <c r="P3315">
        <f t="shared" si="205"/>
        <v>80.034482758620683</v>
      </c>
      <c r="Q3315" t="s">
        <v>8318</v>
      </c>
      <c r="R3315" t="s">
        <v>8319</v>
      </c>
      <c r="S3315" s="9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47.449584816132862</v>
      </c>
      <c r="P3316">
        <f t="shared" si="205"/>
        <v>29.068965517241381</v>
      </c>
      <c r="Q3316" t="s">
        <v>8318</v>
      </c>
      <c r="R3316" t="s">
        <v>8319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90.909090909090907</v>
      </c>
      <c r="P3317">
        <f t="shared" si="205"/>
        <v>49.438202247191015</v>
      </c>
      <c r="Q3317" t="s">
        <v>8318</v>
      </c>
      <c r="R3317" t="s">
        <v>8319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99.913340903944601</v>
      </c>
      <c r="P3318">
        <f t="shared" si="205"/>
        <v>93.977440000000001</v>
      </c>
      <c r="Q3318" t="s">
        <v>8318</v>
      </c>
      <c r="R3318" t="s">
        <v>8319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94.170403587443957</v>
      </c>
      <c r="P3319">
        <f t="shared" si="205"/>
        <v>61.944444444444443</v>
      </c>
      <c r="Q3319" t="s">
        <v>8318</v>
      </c>
      <c r="R3319" t="s">
        <v>8319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79.617834394904463</v>
      </c>
      <c r="P3320">
        <f t="shared" si="205"/>
        <v>78.5</v>
      </c>
      <c r="Q3320" t="s">
        <v>8318</v>
      </c>
      <c r="R3320" t="s">
        <v>8319</v>
      </c>
      <c r="S3320" s="9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92.592592592592595</v>
      </c>
      <c r="P3321">
        <f t="shared" si="205"/>
        <v>33.75</v>
      </c>
      <c r="Q3321" t="s">
        <v>8318</v>
      </c>
      <c r="R3321" t="s">
        <v>8319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99.009900990099013</v>
      </c>
      <c r="P3322">
        <f t="shared" si="205"/>
        <v>66.44736842105263</v>
      </c>
      <c r="Q3322" t="s">
        <v>8318</v>
      </c>
      <c r="R3322" t="s">
        <v>8319</v>
      </c>
      <c r="S3322" s="9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93.109869646182503</v>
      </c>
      <c r="P3323">
        <f t="shared" si="205"/>
        <v>35.799999999999997</v>
      </c>
      <c r="Q3323" t="s">
        <v>8318</v>
      </c>
      <c r="R3323" t="s">
        <v>8319</v>
      </c>
      <c r="S3323" s="9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98.507462686567166</v>
      </c>
      <c r="P3324">
        <f t="shared" si="205"/>
        <v>145.65217391304347</v>
      </c>
      <c r="Q3324" t="s">
        <v>8318</v>
      </c>
      <c r="R3324" t="s">
        <v>8319</v>
      </c>
      <c r="S3324" s="9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79.428117553613973</v>
      </c>
      <c r="P3325">
        <f t="shared" si="205"/>
        <v>25.693877551020407</v>
      </c>
      <c r="Q3325" t="s">
        <v>8318</v>
      </c>
      <c r="R3325" t="s">
        <v>8319</v>
      </c>
      <c r="S3325" s="9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98.360655737704917</v>
      </c>
      <c r="P3326">
        <f t="shared" si="205"/>
        <v>152.5</v>
      </c>
      <c r="Q3326" t="s">
        <v>8318</v>
      </c>
      <c r="R3326" t="s">
        <v>8319</v>
      </c>
      <c r="S3326" s="9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88.888888888888886</v>
      </c>
      <c r="P3327">
        <f t="shared" si="205"/>
        <v>30</v>
      </c>
      <c r="Q3327" t="s">
        <v>8318</v>
      </c>
      <c r="R3327" t="s">
        <v>8319</v>
      </c>
      <c r="S3327" s="9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98.643649815043162</v>
      </c>
      <c r="P3328">
        <f t="shared" si="205"/>
        <v>142.28070175438597</v>
      </c>
      <c r="Q3328" t="s">
        <v>8318</v>
      </c>
      <c r="R3328" t="s">
        <v>8319</v>
      </c>
      <c r="S3328" s="9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98.76543209876543</v>
      </c>
      <c r="P3329">
        <f t="shared" si="205"/>
        <v>24.545454545454547</v>
      </c>
      <c r="Q3329" t="s">
        <v>8318</v>
      </c>
      <c r="R3329" t="s">
        <v>8319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68.311195445920305</v>
      </c>
      <c r="P3330">
        <f t="shared" si="205"/>
        <v>292.77777777777777</v>
      </c>
      <c r="Q3330" t="s">
        <v>8318</v>
      </c>
      <c r="R3330" t="s">
        <v>8319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(D3331/E3331)*100</f>
        <v>85.61643835616438</v>
      </c>
      <c r="P3331">
        <f t="shared" ref="P3331:P3394" si="209">AVERAGE(E3331/L3331)</f>
        <v>44.92307692307692</v>
      </c>
      <c r="Q3331" t="s">
        <v>8318</v>
      </c>
      <c r="R3331" t="s">
        <v>8319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94.102885821831876</v>
      </c>
      <c r="P3332">
        <f t="shared" si="209"/>
        <v>23.10144927536232</v>
      </c>
      <c r="Q3332" t="s">
        <v>8318</v>
      </c>
      <c r="R3332" t="s">
        <v>8319</v>
      </c>
      <c r="S3332" s="9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95.675468809797167</v>
      </c>
      <c r="P3333">
        <f t="shared" si="209"/>
        <v>80.400000000000006</v>
      </c>
      <c r="Q3333" t="s">
        <v>8318</v>
      </c>
      <c r="R3333" t="s">
        <v>8319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8318</v>
      </c>
      <c r="R3334" t="s">
        <v>8319</v>
      </c>
      <c r="S3334" s="9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95.628415300546436</v>
      </c>
      <c r="P3335">
        <f t="shared" si="209"/>
        <v>32.972972972972975</v>
      </c>
      <c r="Q3335" t="s">
        <v>8318</v>
      </c>
      <c r="R3335" t="s">
        <v>8319</v>
      </c>
      <c r="S3335" s="9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72.139396198285496</v>
      </c>
      <c r="P3336">
        <f t="shared" si="209"/>
        <v>116.65217391304348</v>
      </c>
      <c r="Q3336" t="s">
        <v>8318</v>
      </c>
      <c r="R3336" t="s">
        <v>8319</v>
      </c>
      <c r="S3336" s="9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99.681020733652318</v>
      </c>
      <c r="P3337">
        <f t="shared" si="209"/>
        <v>79.61904761904762</v>
      </c>
      <c r="Q3337" t="s">
        <v>8318</v>
      </c>
      <c r="R3337" t="s">
        <v>8319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8318</v>
      </c>
      <c r="R3338" t="s">
        <v>8319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90.744101633393825</v>
      </c>
      <c r="P3339">
        <f t="shared" si="209"/>
        <v>81.029411764705884</v>
      </c>
      <c r="Q3339" t="s">
        <v>8318</v>
      </c>
      <c r="R3339" t="s">
        <v>8319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97.866510080250535</v>
      </c>
      <c r="P3340">
        <f t="shared" si="209"/>
        <v>136.84821428571428</v>
      </c>
      <c r="Q3340" t="s">
        <v>8318</v>
      </c>
      <c r="R3340" t="s">
        <v>8319</v>
      </c>
      <c r="S3340" s="9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95.831336847149018</v>
      </c>
      <c r="P3341">
        <f t="shared" si="209"/>
        <v>177.61702127659575</v>
      </c>
      <c r="Q3341" t="s">
        <v>8318</v>
      </c>
      <c r="R3341" t="s">
        <v>8319</v>
      </c>
      <c r="S3341" s="9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72.376357056694815</v>
      </c>
      <c r="P3342">
        <f t="shared" si="209"/>
        <v>109.07894736842105</v>
      </c>
      <c r="Q3342" t="s">
        <v>8318</v>
      </c>
      <c r="R3342" t="s">
        <v>8319</v>
      </c>
      <c r="S3342" s="9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8318</v>
      </c>
      <c r="R3343" t="s">
        <v>8319</v>
      </c>
      <c r="S3343" s="9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98.360655737704917</v>
      </c>
      <c r="P3344">
        <f t="shared" si="209"/>
        <v>78.205128205128204</v>
      </c>
      <c r="Q3344" t="s">
        <v>8318</v>
      </c>
      <c r="R3344" t="s">
        <v>8319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58.333333333333336</v>
      </c>
      <c r="P3345">
        <f t="shared" si="209"/>
        <v>52.173913043478258</v>
      </c>
      <c r="Q3345" t="s">
        <v>8318</v>
      </c>
      <c r="R3345" t="s">
        <v>8319</v>
      </c>
      <c r="S3345" s="9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98.57612267250822</v>
      </c>
      <c r="P3346">
        <f t="shared" si="209"/>
        <v>114.125</v>
      </c>
      <c r="Q3346" t="s">
        <v>8318</v>
      </c>
      <c r="R3346" t="s">
        <v>8319</v>
      </c>
      <c r="S3346" s="9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76.923076923076934</v>
      </c>
      <c r="P3347">
        <f t="shared" si="209"/>
        <v>50</v>
      </c>
      <c r="Q3347" t="s">
        <v>8318</v>
      </c>
      <c r="R3347" t="s">
        <v>8319</v>
      </c>
      <c r="S3347" s="9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90.909090909090907</v>
      </c>
      <c r="P3348">
        <f t="shared" si="209"/>
        <v>91.666666666666671</v>
      </c>
      <c r="Q3348" t="s">
        <v>8318</v>
      </c>
      <c r="R3348" t="s">
        <v>8319</v>
      </c>
      <c r="S3348" s="9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83.717036416910844</v>
      </c>
      <c r="P3349">
        <f t="shared" si="209"/>
        <v>108.59090909090909</v>
      </c>
      <c r="Q3349" t="s">
        <v>8318</v>
      </c>
      <c r="R3349" t="s">
        <v>8319</v>
      </c>
      <c r="S3349" s="9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99.709934735315443</v>
      </c>
      <c r="P3350">
        <f t="shared" si="209"/>
        <v>69.822784810126578</v>
      </c>
      <c r="Q3350" t="s">
        <v>8318</v>
      </c>
      <c r="R3350" t="s">
        <v>8319</v>
      </c>
      <c r="S3350" s="9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65.189048239895698</v>
      </c>
      <c r="P3351">
        <f t="shared" si="209"/>
        <v>109.57142857142857</v>
      </c>
      <c r="Q3351" t="s">
        <v>8318</v>
      </c>
      <c r="R3351" t="s">
        <v>8319</v>
      </c>
      <c r="S3351" s="9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95.759233926128601</v>
      </c>
      <c r="P3352">
        <f t="shared" si="209"/>
        <v>71.666666666666671</v>
      </c>
      <c r="Q3352" t="s">
        <v>8318</v>
      </c>
      <c r="R3352" t="s">
        <v>8319</v>
      </c>
      <c r="S3352" s="9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98.911968348170134</v>
      </c>
      <c r="P3353">
        <f t="shared" si="209"/>
        <v>93.611111111111114</v>
      </c>
      <c r="Q3353" t="s">
        <v>8318</v>
      </c>
      <c r="R3353" t="s">
        <v>8319</v>
      </c>
      <c r="S3353" s="9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93.00595238095238</v>
      </c>
      <c r="P3354">
        <f t="shared" si="209"/>
        <v>76.8</v>
      </c>
      <c r="Q3354" t="s">
        <v>8318</v>
      </c>
      <c r="R3354" t="s">
        <v>8319</v>
      </c>
      <c r="S3354" s="9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31.746031746031743</v>
      </c>
      <c r="P3355">
        <f t="shared" si="209"/>
        <v>35.795454545454547</v>
      </c>
      <c r="Q3355" t="s">
        <v>8318</v>
      </c>
      <c r="R3355" t="s">
        <v>8319</v>
      </c>
      <c r="S3355" s="9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98.103335513407458</v>
      </c>
      <c r="P3356">
        <f t="shared" si="209"/>
        <v>55.6</v>
      </c>
      <c r="Q3356" t="s">
        <v>8318</v>
      </c>
      <c r="R3356" t="s">
        <v>8319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79.185520361990953</v>
      </c>
      <c r="P3357">
        <f t="shared" si="209"/>
        <v>147.33333333333334</v>
      </c>
      <c r="Q3357" t="s">
        <v>8318</v>
      </c>
      <c r="R3357" t="s">
        <v>8319</v>
      </c>
      <c r="S3357" s="9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98.619329388560161</v>
      </c>
      <c r="P3358">
        <f t="shared" si="209"/>
        <v>56.333333333333336</v>
      </c>
      <c r="Q3358" t="s">
        <v>8318</v>
      </c>
      <c r="R3358" t="s">
        <v>8319</v>
      </c>
      <c r="S3358" s="9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99.009900990099013</v>
      </c>
      <c r="P3359">
        <f t="shared" si="209"/>
        <v>96.19047619047619</v>
      </c>
      <c r="Q3359" t="s">
        <v>8318</v>
      </c>
      <c r="R3359" t="s">
        <v>8319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97.096805515098552</v>
      </c>
      <c r="P3360">
        <f t="shared" si="209"/>
        <v>63.574074074074076</v>
      </c>
      <c r="Q3360" t="s">
        <v>8318</v>
      </c>
      <c r="R3360" t="s">
        <v>8319</v>
      </c>
      <c r="S3360" s="9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94.117647058823522</v>
      </c>
      <c r="P3361">
        <f t="shared" si="209"/>
        <v>184.78260869565219</v>
      </c>
      <c r="Q3361" t="s">
        <v>8318</v>
      </c>
      <c r="R3361" t="s">
        <v>8319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98.640946953090747</v>
      </c>
      <c r="P3362">
        <f t="shared" si="209"/>
        <v>126.72222222222223</v>
      </c>
      <c r="Q3362" t="s">
        <v>8318</v>
      </c>
      <c r="R3362" t="s">
        <v>8319</v>
      </c>
      <c r="S3362" s="9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88.136788295434513</v>
      </c>
      <c r="P3363">
        <f t="shared" si="209"/>
        <v>83.42647058823529</v>
      </c>
      <c r="Q3363" t="s">
        <v>8318</v>
      </c>
      <c r="R3363" t="s">
        <v>8319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45.871559633027523</v>
      </c>
      <c r="P3364">
        <f t="shared" si="209"/>
        <v>54.5</v>
      </c>
      <c r="Q3364" t="s">
        <v>8318</v>
      </c>
      <c r="R3364" t="s">
        <v>8319</v>
      </c>
      <c r="S3364" s="9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98.600508905852408</v>
      </c>
      <c r="P3365">
        <f t="shared" si="209"/>
        <v>302.30769230769232</v>
      </c>
      <c r="Q3365" t="s">
        <v>8318</v>
      </c>
      <c r="R3365" t="s">
        <v>8319</v>
      </c>
      <c r="S3365" s="9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94.398993077407184</v>
      </c>
      <c r="P3366">
        <f t="shared" si="209"/>
        <v>44.138888888888886</v>
      </c>
      <c r="Q3366" t="s">
        <v>8318</v>
      </c>
      <c r="R3366" t="s">
        <v>8319</v>
      </c>
      <c r="S3366" s="9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96.15384615384616</v>
      </c>
      <c r="P3367">
        <f t="shared" si="209"/>
        <v>866.66666666666663</v>
      </c>
      <c r="Q3367" t="s">
        <v>8318</v>
      </c>
      <c r="R3367" t="s">
        <v>8319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45.248868778280546</v>
      </c>
      <c r="P3368">
        <f t="shared" si="209"/>
        <v>61.388888888888886</v>
      </c>
      <c r="Q3368" t="s">
        <v>8318</v>
      </c>
      <c r="R3368" t="s">
        <v>8319</v>
      </c>
      <c r="S3368" s="9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84.269662921348313</v>
      </c>
      <c r="P3369">
        <f t="shared" si="209"/>
        <v>29.666666666666668</v>
      </c>
      <c r="Q3369" t="s">
        <v>8318</v>
      </c>
      <c r="R3369" t="s">
        <v>8319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95.602294455066911</v>
      </c>
      <c r="P3370">
        <f t="shared" si="209"/>
        <v>45.478260869565219</v>
      </c>
      <c r="Q3370" t="s">
        <v>8318</v>
      </c>
      <c r="R3370" t="s">
        <v>8319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96.246390760346486</v>
      </c>
      <c r="P3371">
        <f t="shared" si="209"/>
        <v>96.203703703703709</v>
      </c>
      <c r="Q3371" t="s">
        <v>8318</v>
      </c>
      <c r="R3371" t="s">
        <v>8319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84.937712344280854</v>
      </c>
      <c r="P3372">
        <f t="shared" si="209"/>
        <v>67.92307692307692</v>
      </c>
      <c r="Q3372" t="s">
        <v>8318</v>
      </c>
      <c r="R3372" t="s">
        <v>8319</v>
      </c>
      <c r="S3372" s="9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72.202166064981952</v>
      </c>
      <c r="P3373">
        <f t="shared" si="209"/>
        <v>30.777777777777779</v>
      </c>
      <c r="Q3373" t="s">
        <v>8318</v>
      </c>
      <c r="R3373" t="s">
        <v>8319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96.618357487922708</v>
      </c>
      <c r="P3374">
        <f t="shared" si="209"/>
        <v>38.333333333333336</v>
      </c>
      <c r="Q3374" t="s">
        <v>8318</v>
      </c>
      <c r="R3374" t="s">
        <v>8319</v>
      </c>
      <c r="S3374" s="9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99.750623441396513</v>
      </c>
      <c r="P3375">
        <f t="shared" si="209"/>
        <v>66.833333333333329</v>
      </c>
      <c r="Q3375" t="s">
        <v>8318</v>
      </c>
      <c r="R3375" t="s">
        <v>8319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93.833780160857899</v>
      </c>
      <c r="P3376">
        <f t="shared" si="209"/>
        <v>71.730769230769226</v>
      </c>
      <c r="Q3376" t="s">
        <v>8318</v>
      </c>
      <c r="R3376" t="s">
        <v>8319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8318</v>
      </c>
      <c r="R3377" t="s">
        <v>8319</v>
      </c>
      <c r="S3377" s="9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99.987501562304715</v>
      </c>
      <c r="P3378">
        <f t="shared" si="209"/>
        <v>421.10526315789474</v>
      </c>
      <c r="Q3378" t="s">
        <v>8318</v>
      </c>
      <c r="R3378" t="s">
        <v>8319</v>
      </c>
      <c r="S3378" s="9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98.960910440376054</v>
      </c>
      <c r="P3379">
        <f t="shared" si="209"/>
        <v>104.98701298701299</v>
      </c>
      <c r="Q3379" t="s">
        <v>8318</v>
      </c>
      <c r="R3379" t="s">
        <v>8319</v>
      </c>
      <c r="S3379" s="9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92.905405405405403</v>
      </c>
      <c r="P3380">
        <f t="shared" si="209"/>
        <v>28.19047619047619</v>
      </c>
      <c r="Q3380" t="s">
        <v>8318</v>
      </c>
      <c r="R3380" t="s">
        <v>8319</v>
      </c>
      <c r="S3380" s="9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96.478533526290406</v>
      </c>
      <c r="P3381">
        <f t="shared" si="209"/>
        <v>54.55263157894737</v>
      </c>
      <c r="Q3381" t="s">
        <v>8318</v>
      </c>
      <c r="R3381" t="s">
        <v>8319</v>
      </c>
      <c r="S3381" s="9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95.754867539099905</v>
      </c>
      <c r="P3382">
        <f t="shared" si="209"/>
        <v>111.89285714285714</v>
      </c>
      <c r="Q3382" t="s">
        <v>8318</v>
      </c>
      <c r="R3382" t="s">
        <v>8319</v>
      </c>
      <c r="S3382" s="9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97.799511002444987</v>
      </c>
      <c r="P3383">
        <f t="shared" si="209"/>
        <v>85.208333333333329</v>
      </c>
      <c r="Q3383" t="s">
        <v>8318</v>
      </c>
      <c r="R3383" t="s">
        <v>8319</v>
      </c>
      <c r="S3383" s="9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99.262620533182073</v>
      </c>
      <c r="P3384">
        <f t="shared" si="209"/>
        <v>76.652173913043484</v>
      </c>
      <c r="Q3384" t="s">
        <v>8318</v>
      </c>
      <c r="R3384" t="s">
        <v>8319</v>
      </c>
      <c r="S3384" s="9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89.514066496163679</v>
      </c>
      <c r="P3385">
        <f t="shared" si="209"/>
        <v>65.166666666666671</v>
      </c>
      <c r="Q3385" t="s">
        <v>8318</v>
      </c>
      <c r="R3385" t="s">
        <v>8319</v>
      </c>
      <c r="S3385" s="9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99.989001209866913</v>
      </c>
      <c r="P3386">
        <f t="shared" si="209"/>
        <v>93.760312499999998</v>
      </c>
      <c r="Q3386" t="s">
        <v>8318</v>
      </c>
      <c r="R3386" t="s">
        <v>8319</v>
      </c>
      <c r="S3386" s="9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8318</v>
      </c>
      <c r="R3387" t="s">
        <v>8319</v>
      </c>
      <c r="S3387" s="9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95.238095238095227</v>
      </c>
      <c r="P3388">
        <f t="shared" si="209"/>
        <v>51.219512195121951</v>
      </c>
      <c r="Q3388" t="s">
        <v>8318</v>
      </c>
      <c r="R3388" t="s">
        <v>8319</v>
      </c>
      <c r="S3388" s="9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85.56759840273817</v>
      </c>
      <c r="P3389">
        <f t="shared" si="209"/>
        <v>100.17142857142858</v>
      </c>
      <c r="Q3389" t="s">
        <v>8318</v>
      </c>
      <c r="R3389" t="s">
        <v>8319</v>
      </c>
      <c r="S3389" s="9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96.339113680154142</v>
      </c>
      <c r="P3390">
        <f t="shared" si="209"/>
        <v>34.6</v>
      </c>
      <c r="Q3390" t="s">
        <v>8318</v>
      </c>
      <c r="R3390" t="s">
        <v>8319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87.336244541484717</v>
      </c>
      <c r="P3391">
        <f t="shared" si="209"/>
        <v>184.67741935483872</v>
      </c>
      <c r="Q3391" t="s">
        <v>8318</v>
      </c>
      <c r="R3391" t="s">
        <v>8319</v>
      </c>
      <c r="S3391" s="9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97.65625</v>
      </c>
      <c r="P3392">
        <f t="shared" si="209"/>
        <v>69.818181818181813</v>
      </c>
      <c r="Q3392" t="s">
        <v>8318</v>
      </c>
      <c r="R3392" t="s">
        <v>8319</v>
      </c>
      <c r="S3392" s="9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44.843049327354265</v>
      </c>
      <c r="P3393">
        <f t="shared" si="209"/>
        <v>61.944444444444443</v>
      </c>
      <c r="Q3393" t="s">
        <v>8318</v>
      </c>
      <c r="R3393" t="s">
        <v>8319</v>
      </c>
      <c r="S3393" s="9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8318</v>
      </c>
      <c r="R3394" t="s">
        <v>8319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(D3395/E3395)*100</f>
        <v>94.517958412098295</v>
      </c>
      <c r="P3395">
        <f t="shared" ref="P3395:P3458" si="213">AVERAGE(E3395/L3395)</f>
        <v>36.06818181818182</v>
      </c>
      <c r="Q3395" t="s">
        <v>8318</v>
      </c>
      <c r="R3395" t="s">
        <v>8319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70.242656449552996</v>
      </c>
      <c r="P3396">
        <f t="shared" si="213"/>
        <v>29</v>
      </c>
      <c r="Q3396" t="s">
        <v>8318</v>
      </c>
      <c r="R3396" t="s">
        <v>8319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54.347826086956516</v>
      </c>
      <c r="P3397">
        <f t="shared" si="213"/>
        <v>24.210526315789473</v>
      </c>
      <c r="Q3397" t="s">
        <v>8318</v>
      </c>
      <c r="R3397" t="s">
        <v>8319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95.846645367412137</v>
      </c>
      <c r="P3398">
        <f t="shared" si="213"/>
        <v>55.892857142857146</v>
      </c>
      <c r="Q3398" t="s">
        <v>8318</v>
      </c>
      <c r="R3398" t="s">
        <v>8319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89.285714285714292</v>
      </c>
      <c r="P3399">
        <f t="shared" si="213"/>
        <v>11.666666666666666</v>
      </c>
      <c r="Q3399" t="s">
        <v>8318</v>
      </c>
      <c r="R3399" t="s">
        <v>8319</v>
      </c>
      <c r="S3399" s="9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90.029259509340534</v>
      </c>
      <c r="P3400">
        <f t="shared" si="213"/>
        <v>68.353846153846149</v>
      </c>
      <c r="Q3400" t="s">
        <v>8318</v>
      </c>
      <c r="R3400" t="s">
        <v>8319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96.385542168674704</v>
      </c>
      <c r="P3401">
        <f t="shared" si="213"/>
        <v>27.065217391304348</v>
      </c>
      <c r="Q3401" t="s">
        <v>8318</v>
      </c>
      <c r="R3401" t="s">
        <v>8319</v>
      </c>
      <c r="S3401" s="9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99.591674136042229</v>
      </c>
      <c r="P3402">
        <f t="shared" si="213"/>
        <v>118.12941176470588</v>
      </c>
      <c r="Q3402" t="s">
        <v>8318</v>
      </c>
      <c r="R3402" t="s">
        <v>8319</v>
      </c>
      <c r="S3402" s="9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98.171970209884904</v>
      </c>
      <c r="P3403">
        <f t="shared" si="213"/>
        <v>44.757575757575758</v>
      </c>
      <c r="Q3403" t="s">
        <v>8318</v>
      </c>
      <c r="R3403" t="s">
        <v>8319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91.102338293349533</v>
      </c>
      <c r="P3404">
        <f t="shared" si="213"/>
        <v>99.787878787878782</v>
      </c>
      <c r="Q3404" t="s">
        <v>8318</v>
      </c>
      <c r="R3404" t="s">
        <v>8319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8318</v>
      </c>
      <c r="R3405" t="s">
        <v>8319</v>
      </c>
      <c r="S3405" s="9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81.967213114754102</v>
      </c>
      <c r="P3406">
        <f t="shared" si="213"/>
        <v>203.33333333333334</v>
      </c>
      <c r="Q3406" t="s">
        <v>8318</v>
      </c>
      <c r="R3406" t="s">
        <v>8319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72.689511941848394</v>
      </c>
      <c r="P3407">
        <f t="shared" si="213"/>
        <v>28.323529411764707</v>
      </c>
      <c r="Q3407" t="s">
        <v>8318</v>
      </c>
      <c r="R3407" t="s">
        <v>8319</v>
      </c>
      <c r="S3407" s="9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99.690958030106671</v>
      </c>
      <c r="P3408">
        <f t="shared" si="213"/>
        <v>110.23076923076923</v>
      </c>
      <c r="Q3408" t="s">
        <v>8318</v>
      </c>
      <c r="R3408" t="s">
        <v>8319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93.370681605975719</v>
      </c>
      <c r="P3409">
        <f t="shared" si="213"/>
        <v>31.970149253731343</v>
      </c>
      <c r="Q3409" t="s">
        <v>8318</v>
      </c>
      <c r="R3409" t="s">
        <v>8319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47.393364928909953</v>
      </c>
      <c r="P3410">
        <f t="shared" si="213"/>
        <v>58.611111111111114</v>
      </c>
      <c r="Q3410" t="s">
        <v>8318</v>
      </c>
      <c r="R3410" t="s">
        <v>8319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80.906148867313917</v>
      </c>
      <c r="P3411">
        <f t="shared" si="213"/>
        <v>29.428571428571427</v>
      </c>
      <c r="Q3411" t="s">
        <v>8318</v>
      </c>
      <c r="R3411" t="s">
        <v>8319</v>
      </c>
      <c r="S3411" s="9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92.165898617511516</v>
      </c>
      <c r="P3412">
        <f t="shared" si="213"/>
        <v>81.375</v>
      </c>
      <c r="Q3412" t="s">
        <v>8318</v>
      </c>
      <c r="R3412" t="s">
        <v>8319</v>
      </c>
      <c r="S3412" s="9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96.5561635017702</v>
      </c>
      <c r="P3413">
        <f t="shared" si="213"/>
        <v>199.16666666666666</v>
      </c>
      <c r="Q3413" t="s">
        <v>8318</v>
      </c>
      <c r="R3413" t="s">
        <v>8319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8318</v>
      </c>
      <c r="R3414" t="s">
        <v>8319</v>
      </c>
      <c r="S3414" s="9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76.923076923076934</v>
      </c>
      <c r="P3415">
        <f t="shared" si="213"/>
        <v>46.428571428571431</v>
      </c>
      <c r="Q3415" t="s">
        <v>8318</v>
      </c>
      <c r="R3415" t="s">
        <v>8319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96.618357487922708</v>
      </c>
      <c r="P3416">
        <f t="shared" si="213"/>
        <v>70.568181818181813</v>
      </c>
      <c r="Q3416" t="s">
        <v>8318</v>
      </c>
      <c r="R3416" t="s">
        <v>8319</v>
      </c>
      <c r="S3416" s="9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8318</v>
      </c>
      <c r="R3417" t="s">
        <v>8319</v>
      </c>
      <c r="S3417" s="9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83.61204013377926</v>
      </c>
      <c r="P3418">
        <f t="shared" si="213"/>
        <v>159.46666666666667</v>
      </c>
      <c r="Q3418" t="s">
        <v>8318</v>
      </c>
      <c r="R3418" t="s">
        <v>8319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99.99941176816607</v>
      </c>
      <c r="P3419">
        <f t="shared" si="213"/>
        <v>37.777999999999999</v>
      </c>
      <c r="Q3419" t="s">
        <v>8318</v>
      </c>
      <c r="R3419" t="s">
        <v>8319</v>
      </c>
      <c r="S3419" s="9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99.132589838909553</v>
      </c>
      <c r="P3420">
        <f t="shared" si="213"/>
        <v>72.053571428571431</v>
      </c>
      <c r="Q3420" t="s">
        <v>8318</v>
      </c>
      <c r="R3420" t="s">
        <v>8319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93.856655290102381</v>
      </c>
      <c r="P3421">
        <f t="shared" si="213"/>
        <v>63.695652173913047</v>
      </c>
      <c r="Q3421" t="s">
        <v>8318</v>
      </c>
      <c r="R3421" t="s">
        <v>8319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72.463768115942031</v>
      </c>
      <c r="P3422">
        <f t="shared" si="213"/>
        <v>28.411764705882351</v>
      </c>
      <c r="Q3422" t="s">
        <v>8318</v>
      </c>
      <c r="R3422" t="s">
        <v>8319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98.863074641621353</v>
      </c>
      <c r="P3423">
        <f t="shared" si="213"/>
        <v>103.21428571428571</v>
      </c>
      <c r="Q3423" t="s">
        <v>8318</v>
      </c>
      <c r="R3423" t="s">
        <v>8319</v>
      </c>
      <c r="S3423" s="9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91.659028414298803</v>
      </c>
      <c r="P3424">
        <f t="shared" si="213"/>
        <v>71.152173913043484</v>
      </c>
      <c r="Q3424" t="s">
        <v>8318</v>
      </c>
      <c r="R3424" t="s">
        <v>8319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71.428571428571431</v>
      </c>
      <c r="P3425">
        <f t="shared" si="213"/>
        <v>35</v>
      </c>
      <c r="Q3425" t="s">
        <v>8318</v>
      </c>
      <c r="R3425" t="s">
        <v>8319</v>
      </c>
      <c r="S3425" s="9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96.540627514078835</v>
      </c>
      <c r="P3426">
        <f t="shared" si="213"/>
        <v>81.776315789473685</v>
      </c>
      <c r="Q3426" t="s">
        <v>8318</v>
      </c>
      <c r="R3426" t="s">
        <v>8319</v>
      </c>
      <c r="S3426" s="9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97.115350375998261</v>
      </c>
      <c r="P3427">
        <f t="shared" si="213"/>
        <v>297.02980769230766</v>
      </c>
      <c r="Q3427" t="s">
        <v>8318</v>
      </c>
      <c r="R3427" t="s">
        <v>8319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92.478421701602969</v>
      </c>
      <c r="P3428">
        <f t="shared" si="213"/>
        <v>46.609195402298852</v>
      </c>
      <c r="Q3428" t="s">
        <v>8318</v>
      </c>
      <c r="R3428" t="s">
        <v>8319</v>
      </c>
      <c r="S3428" s="9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8318</v>
      </c>
      <c r="R3429" t="s">
        <v>8319</v>
      </c>
      <c r="S3429" s="9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97.323600973236012</v>
      </c>
      <c r="P3430">
        <f t="shared" si="213"/>
        <v>40.294117647058826</v>
      </c>
      <c r="Q3430" t="s">
        <v>8318</v>
      </c>
      <c r="R3430" t="s">
        <v>8319</v>
      </c>
      <c r="S3430" s="9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76.923076923076934</v>
      </c>
      <c r="P3431">
        <f t="shared" si="213"/>
        <v>16.25</v>
      </c>
      <c r="Q3431" t="s">
        <v>8318</v>
      </c>
      <c r="R3431" t="s">
        <v>8319</v>
      </c>
      <c r="S3431" s="9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92.123869755272949</v>
      </c>
      <c r="P3432">
        <f t="shared" si="213"/>
        <v>30.152638888888887</v>
      </c>
      <c r="Q3432" t="s">
        <v>8318</v>
      </c>
      <c r="R3432" t="s">
        <v>8319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8318</v>
      </c>
      <c r="R3433" t="s">
        <v>8319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91.199270405836756</v>
      </c>
      <c r="P3434">
        <f t="shared" si="213"/>
        <v>52.214285714285715</v>
      </c>
      <c r="Q3434" t="s">
        <v>8318</v>
      </c>
      <c r="R3434" t="s">
        <v>8319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99.737532808398953</v>
      </c>
      <c r="P3435">
        <f t="shared" si="213"/>
        <v>134.1549295774648</v>
      </c>
      <c r="Q3435" t="s">
        <v>8318</v>
      </c>
      <c r="R3435" t="s">
        <v>8319</v>
      </c>
      <c r="S3435" s="9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94.741828517290386</v>
      </c>
      <c r="P3436">
        <f t="shared" si="213"/>
        <v>62.827380952380949</v>
      </c>
      <c r="Q3436" t="s">
        <v>8318</v>
      </c>
      <c r="R3436" t="s">
        <v>8319</v>
      </c>
      <c r="S3436" s="9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89.285714285714292</v>
      </c>
      <c r="P3437">
        <f t="shared" si="213"/>
        <v>58.94736842105263</v>
      </c>
      <c r="Q3437" t="s">
        <v>8318</v>
      </c>
      <c r="R3437" t="s">
        <v>8319</v>
      </c>
      <c r="S3437" s="9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94.428706326723315</v>
      </c>
      <c r="P3438">
        <f t="shared" si="213"/>
        <v>143.1081081081081</v>
      </c>
      <c r="Q3438" t="s">
        <v>8318</v>
      </c>
      <c r="R3438" t="s">
        <v>8319</v>
      </c>
      <c r="S3438" s="9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99.009900990099013</v>
      </c>
      <c r="P3439">
        <f t="shared" si="213"/>
        <v>84.166666666666671</v>
      </c>
      <c r="Q3439" t="s">
        <v>8318</v>
      </c>
      <c r="R3439" t="s">
        <v>8319</v>
      </c>
      <c r="S3439" s="9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95.969289827255281</v>
      </c>
      <c r="P3440">
        <f t="shared" si="213"/>
        <v>186.07142857142858</v>
      </c>
      <c r="Q3440" t="s">
        <v>8318</v>
      </c>
      <c r="R3440" t="s">
        <v>8319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74.250993107032798</v>
      </c>
      <c r="P3441">
        <f t="shared" si="213"/>
        <v>89.785555555555561</v>
      </c>
      <c r="Q3441" t="s">
        <v>8318</v>
      </c>
      <c r="R3441" t="s">
        <v>8319</v>
      </c>
      <c r="S3441" s="9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95.040411182834944</v>
      </c>
      <c r="P3442">
        <f t="shared" si="213"/>
        <v>64.157560975609755</v>
      </c>
      <c r="Q3442" t="s">
        <v>8318</v>
      </c>
      <c r="R3442" t="s">
        <v>8319</v>
      </c>
      <c r="S3442" s="9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97.465886939571149</v>
      </c>
      <c r="P3443">
        <f t="shared" si="213"/>
        <v>59.651162790697676</v>
      </c>
      <c r="Q3443" t="s">
        <v>8318</v>
      </c>
      <c r="R3443" t="s">
        <v>8319</v>
      </c>
      <c r="S3443" s="9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9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53.908355795148246</v>
      </c>
      <c r="P3445">
        <f t="shared" si="213"/>
        <v>41.222222222222221</v>
      </c>
      <c r="Q3445" t="s">
        <v>8318</v>
      </c>
      <c r="R3445" t="s">
        <v>8319</v>
      </c>
      <c r="S3445" s="9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34.602076124567475</v>
      </c>
      <c r="P3446">
        <f t="shared" si="213"/>
        <v>43.35</v>
      </c>
      <c r="Q3446" t="s">
        <v>8318</v>
      </c>
      <c r="R3446" t="s">
        <v>8319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8318</v>
      </c>
      <c r="R3447" t="s">
        <v>8319</v>
      </c>
      <c r="S3447" s="9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92.421441774491683</v>
      </c>
      <c r="P3448">
        <f t="shared" si="213"/>
        <v>43.28</v>
      </c>
      <c r="Q3448" t="s">
        <v>8318</v>
      </c>
      <c r="R3448" t="s">
        <v>8319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92.764378478664185</v>
      </c>
      <c r="P3449">
        <f t="shared" si="213"/>
        <v>77</v>
      </c>
      <c r="Q3449" t="s">
        <v>8318</v>
      </c>
      <c r="R3449" t="s">
        <v>8319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91.106290672451195</v>
      </c>
      <c r="P3450">
        <f t="shared" si="213"/>
        <v>51.222222222222221</v>
      </c>
      <c r="Q3450" t="s">
        <v>8318</v>
      </c>
      <c r="R3450" t="s">
        <v>8319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58.608058608058613</v>
      </c>
      <c r="P3451">
        <f t="shared" si="213"/>
        <v>68.25</v>
      </c>
      <c r="Q3451" t="s">
        <v>8318</v>
      </c>
      <c r="R3451" t="s">
        <v>8319</v>
      </c>
      <c r="S3451" s="9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65.789473684210535</v>
      </c>
      <c r="P3452">
        <f t="shared" si="213"/>
        <v>19.487179487179485</v>
      </c>
      <c r="Q3452" t="s">
        <v>8318</v>
      </c>
      <c r="R3452" t="s">
        <v>8319</v>
      </c>
      <c r="S3452" s="9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98.784194528875375</v>
      </c>
      <c r="P3453">
        <f t="shared" si="213"/>
        <v>41.125</v>
      </c>
      <c r="Q3453" t="s">
        <v>8318</v>
      </c>
      <c r="R3453" t="s">
        <v>8319</v>
      </c>
      <c r="S3453" s="9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65.274151436031332</v>
      </c>
      <c r="P3454">
        <f t="shared" si="213"/>
        <v>41.405405405405403</v>
      </c>
      <c r="Q3454" t="s">
        <v>8318</v>
      </c>
      <c r="R3454" t="s">
        <v>8319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77.922077922077932</v>
      </c>
      <c r="P3455">
        <f t="shared" si="213"/>
        <v>27.5</v>
      </c>
      <c r="Q3455" t="s">
        <v>8318</v>
      </c>
      <c r="R3455" t="s">
        <v>8319</v>
      </c>
      <c r="S3455" s="9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99.290780141843967</v>
      </c>
      <c r="P3456">
        <f t="shared" si="213"/>
        <v>33.571428571428569</v>
      </c>
      <c r="Q3456" t="s">
        <v>8318</v>
      </c>
      <c r="R3456" t="s">
        <v>8319</v>
      </c>
      <c r="S3456" s="9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99.354197714853456</v>
      </c>
      <c r="P3457">
        <f t="shared" si="213"/>
        <v>145.86956521739131</v>
      </c>
      <c r="Q3457" t="s">
        <v>8318</v>
      </c>
      <c r="R3457" t="s">
        <v>8319</v>
      </c>
      <c r="S3457" s="9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52.273915316257188</v>
      </c>
      <c r="P3458">
        <f t="shared" si="213"/>
        <v>358.6875</v>
      </c>
      <c r="Q3458" t="s">
        <v>8318</v>
      </c>
      <c r="R3458" t="s">
        <v>8319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(D3459/E3459)*100</f>
        <v>71.32667617689016</v>
      </c>
      <c r="P3459">
        <f t="shared" ref="P3459:P3522" si="217">AVERAGE(E3459/L3459)</f>
        <v>50.981818181818184</v>
      </c>
      <c r="Q3459" t="s">
        <v>8318</v>
      </c>
      <c r="R3459" t="s">
        <v>8319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80.42763157894737</v>
      </c>
      <c r="P3460">
        <f t="shared" si="217"/>
        <v>45.037037037037038</v>
      </c>
      <c r="Q3460" t="s">
        <v>8318</v>
      </c>
      <c r="R3460" t="s">
        <v>8319</v>
      </c>
      <c r="S3460" s="9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79.239302694136299</v>
      </c>
      <c r="P3461">
        <f t="shared" si="217"/>
        <v>17.527777777777779</v>
      </c>
      <c r="Q3461" t="s">
        <v>8318</v>
      </c>
      <c r="R3461" t="s">
        <v>8319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52.631578947368418</v>
      </c>
      <c r="P3462">
        <f t="shared" si="217"/>
        <v>50</v>
      </c>
      <c r="Q3462" t="s">
        <v>8318</v>
      </c>
      <c r="R3462" t="s">
        <v>8319</v>
      </c>
      <c r="S3462" s="9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71.942446043165461</v>
      </c>
      <c r="P3463">
        <f t="shared" si="217"/>
        <v>57.916666666666664</v>
      </c>
      <c r="Q3463" t="s">
        <v>8318</v>
      </c>
      <c r="R3463" t="s">
        <v>8319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49.504950495049506</v>
      </c>
      <c r="P3464">
        <f t="shared" si="217"/>
        <v>29.705882352941178</v>
      </c>
      <c r="Q3464" t="s">
        <v>8318</v>
      </c>
      <c r="R3464" t="s">
        <v>8319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96.730508802476294</v>
      </c>
      <c r="P3465">
        <f t="shared" si="217"/>
        <v>90.684210526315795</v>
      </c>
      <c r="Q3465" t="s">
        <v>8318</v>
      </c>
      <c r="R3465" t="s">
        <v>8319</v>
      </c>
      <c r="S3465" s="9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97.729165119288211</v>
      </c>
      <c r="P3466">
        <f t="shared" si="217"/>
        <v>55.012688172043013</v>
      </c>
      <c r="Q3466" t="s">
        <v>8318</v>
      </c>
      <c r="R3466" t="s">
        <v>8319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97.087378640776706</v>
      </c>
      <c r="P3467">
        <f t="shared" si="217"/>
        <v>57.222222222222221</v>
      </c>
      <c r="Q3467" t="s">
        <v>8318</v>
      </c>
      <c r="R3467" t="s">
        <v>8319</v>
      </c>
      <c r="S3467" s="9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78.651685393258433</v>
      </c>
      <c r="P3468">
        <f t="shared" si="217"/>
        <v>72.950819672131146</v>
      </c>
      <c r="Q3468" t="s">
        <v>8318</v>
      </c>
      <c r="R3468" t="s">
        <v>8319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99.009900990099013</v>
      </c>
      <c r="P3469">
        <f t="shared" si="217"/>
        <v>64.468085106382972</v>
      </c>
      <c r="Q3469" t="s">
        <v>8318</v>
      </c>
      <c r="R3469" t="s">
        <v>8319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82.115289866973228</v>
      </c>
      <c r="P3470">
        <f t="shared" si="217"/>
        <v>716.35294117647061</v>
      </c>
      <c r="Q3470" t="s">
        <v>8318</v>
      </c>
      <c r="R3470" t="s">
        <v>8319</v>
      </c>
      <c r="S3470" s="9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88.188976377952756</v>
      </c>
      <c r="P3471">
        <f t="shared" si="217"/>
        <v>50.396825396825399</v>
      </c>
      <c r="Q3471" t="s">
        <v>8318</v>
      </c>
      <c r="R3471" t="s">
        <v>8319</v>
      </c>
      <c r="S3471" s="9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66.666666666666657</v>
      </c>
      <c r="P3472">
        <f t="shared" si="217"/>
        <v>41.666666666666664</v>
      </c>
      <c r="Q3472" t="s">
        <v>8318</v>
      </c>
      <c r="R3472" t="s">
        <v>8319</v>
      </c>
      <c r="S3472" s="9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46.598322460391429</v>
      </c>
      <c r="P3473">
        <f t="shared" si="217"/>
        <v>35.766666666666666</v>
      </c>
      <c r="Q3473" t="s">
        <v>8318</v>
      </c>
      <c r="R3473" t="s">
        <v>8319</v>
      </c>
      <c r="S3473" s="9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97.99118079372856</v>
      </c>
      <c r="P3474">
        <f t="shared" si="217"/>
        <v>88.739130434782609</v>
      </c>
      <c r="Q3474" t="s">
        <v>8318</v>
      </c>
      <c r="R3474" t="s">
        <v>8319</v>
      </c>
      <c r="S3474" s="9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8318</v>
      </c>
      <c r="R3475" t="s">
        <v>8319</v>
      </c>
      <c r="S3475" s="9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99.009900990099013</v>
      </c>
      <c r="P3476">
        <f t="shared" si="217"/>
        <v>51.794871794871796</v>
      </c>
      <c r="Q3476" t="s">
        <v>8318</v>
      </c>
      <c r="R3476" t="s">
        <v>8319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88.235294117647058</v>
      </c>
      <c r="P3477">
        <f t="shared" si="217"/>
        <v>20</v>
      </c>
      <c r="Q3477" t="s">
        <v>8318</v>
      </c>
      <c r="R3477" t="s">
        <v>8319</v>
      </c>
      <c r="S3477" s="9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96.15384615384616</v>
      </c>
      <c r="P3478">
        <f t="shared" si="217"/>
        <v>52</v>
      </c>
      <c r="Q3478" t="s">
        <v>8318</v>
      </c>
      <c r="R3478" t="s">
        <v>8319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86.705202312138724</v>
      </c>
      <c r="P3479">
        <f t="shared" si="217"/>
        <v>53.230769230769234</v>
      </c>
      <c r="Q3479" t="s">
        <v>8318</v>
      </c>
      <c r="R3479" t="s">
        <v>8319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88.613203367301736</v>
      </c>
      <c r="P3480">
        <f t="shared" si="217"/>
        <v>39.596491228070178</v>
      </c>
      <c r="Q3480" t="s">
        <v>8318</v>
      </c>
      <c r="R3480" t="s">
        <v>8319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78.206465067778936</v>
      </c>
      <c r="P3481">
        <f t="shared" si="217"/>
        <v>34.25</v>
      </c>
      <c r="Q3481" t="s">
        <v>8318</v>
      </c>
      <c r="R3481" t="s">
        <v>8319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70.09345794392523</v>
      </c>
      <c r="P3482">
        <f t="shared" si="217"/>
        <v>164.61538461538461</v>
      </c>
      <c r="Q3482" t="s">
        <v>8318</v>
      </c>
      <c r="R3482" t="s">
        <v>8319</v>
      </c>
      <c r="S3482" s="9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84.17508417508418</v>
      </c>
      <c r="P3483">
        <f t="shared" si="217"/>
        <v>125.05263157894737</v>
      </c>
      <c r="Q3483" t="s">
        <v>8318</v>
      </c>
      <c r="R3483" t="s">
        <v>8319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72.289156626506028</v>
      </c>
      <c r="P3484">
        <f t="shared" si="217"/>
        <v>51.875</v>
      </c>
      <c r="Q3484" t="s">
        <v>8318</v>
      </c>
      <c r="R3484" t="s">
        <v>8319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62.523329600597236</v>
      </c>
      <c r="P3485">
        <f t="shared" si="217"/>
        <v>40.285714285714285</v>
      </c>
      <c r="Q3485" t="s">
        <v>8318</v>
      </c>
      <c r="R3485" t="s">
        <v>8319</v>
      </c>
      <c r="S3485" s="9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87.535014005602235</v>
      </c>
      <c r="P3486">
        <f t="shared" si="217"/>
        <v>64.909090909090907</v>
      </c>
      <c r="Q3486" t="s">
        <v>8318</v>
      </c>
      <c r="R3486" t="s">
        <v>8319</v>
      </c>
      <c r="S3486" s="9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99.397590361445793</v>
      </c>
      <c r="P3487">
        <f t="shared" si="217"/>
        <v>55.333333333333336</v>
      </c>
      <c r="Q3487" t="s">
        <v>8318</v>
      </c>
      <c r="R3487" t="s">
        <v>8319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64.432989690721655</v>
      </c>
      <c r="P3488">
        <f t="shared" si="217"/>
        <v>83.142857142857139</v>
      </c>
      <c r="Q3488" t="s">
        <v>8318</v>
      </c>
      <c r="R3488" t="s">
        <v>8319</v>
      </c>
      <c r="S3488" s="9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78.277886497064571</v>
      </c>
      <c r="P3489">
        <f t="shared" si="217"/>
        <v>38.712121212121211</v>
      </c>
      <c r="Q3489" t="s">
        <v>8318</v>
      </c>
      <c r="R3489" t="s">
        <v>8319</v>
      </c>
      <c r="S3489" s="9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82.508250825082513</v>
      </c>
      <c r="P3490">
        <f t="shared" si="217"/>
        <v>125.37931034482759</v>
      </c>
      <c r="Q3490" t="s">
        <v>8318</v>
      </c>
      <c r="R3490" t="s">
        <v>8319</v>
      </c>
      <c r="S3490" s="9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88.731144631765744</v>
      </c>
      <c r="P3491">
        <f t="shared" si="217"/>
        <v>78.263888888888886</v>
      </c>
      <c r="Q3491" t="s">
        <v>8318</v>
      </c>
      <c r="R3491" t="s">
        <v>8319</v>
      </c>
      <c r="S3491" s="9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78.431372549019613</v>
      </c>
      <c r="P3492">
        <f t="shared" si="217"/>
        <v>47.222222222222221</v>
      </c>
      <c r="Q3492" t="s">
        <v>8318</v>
      </c>
      <c r="R3492" t="s">
        <v>8319</v>
      </c>
      <c r="S3492" s="9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63.211125158027812</v>
      </c>
      <c r="P3493">
        <f t="shared" si="217"/>
        <v>79.099999999999994</v>
      </c>
      <c r="Q3493" t="s">
        <v>8318</v>
      </c>
      <c r="R3493" t="s">
        <v>8319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94.994775287359204</v>
      </c>
      <c r="P3494">
        <f t="shared" si="217"/>
        <v>114.29199999999999</v>
      </c>
      <c r="Q3494" t="s">
        <v>8318</v>
      </c>
      <c r="R3494" t="s">
        <v>8319</v>
      </c>
      <c r="S3494" s="9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8318</v>
      </c>
      <c r="R3495" t="s">
        <v>8319</v>
      </c>
      <c r="S3495" s="9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8318</v>
      </c>
      <c r="R3496" t="s">
        <v>8319</v>
      </c>
      <c r="S3496" s="9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93.580385551188471</v>
      </c>
      <c r="P3497">
        <f t="shared" si="217"/>
        <v>74.208333333333329</v>
      </c>
      <c r="Q3497" t="s">
        <v>8318</v>
      </c>
      <c r="R3497" t="s">
        <v>8319</v>
      </c>
      <c r="S3497" s="9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80.385852090032145</v>
      </c>
      <c r="P3498">
        <f t="shared" si="217"/>
        <v>47.846153846153847</v>
      </c>
      <c r="Q3498" t="s">
        <v>8318</v>
      </c>
      <c r="R3498" t="s">
        <v>8319</v>
      </c>
      <c r="S3498" s="9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91.992882562277572</v>
      </c>
      <c r="P3499">
        <f t="shared" si="217"/>
        <v>34.408163265306122</v>
      </c>
      <c r="Q3499" t="s">
        <v>8318</v>
      </c>
      <c r="R3499" t="s">
        <v>8319</v>
      </c>
      <c r="S3499" s="9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97.633136094674555</v>
      </c>
      <c r="P3500">
        <f t="shared" si="217"/>
        <v>40.238095238095241</v>
      </c>
      <c r="Q3500" t="s">
        <v>8318</v>
      </c>
      <c r="R3500" t="s">
        <v>8319</v>
      </c>
      <c r="S3500" s="9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94.786729857819907</v>
      </c>
      <c r="P3501">
        <f t="shared" si="217"/>
        <v>60.285714285714285</v>
      </c>
      <c r="Q3501" t="s">
        <v>8318</v>
      </c>
      <c r="R3501" t="s">
        <v>8319</v>
      </c>
      <c r="S3501" s="9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94.073377234242699</v>
      </c>
      <c r="P3502">
        <f t="shared" si="217"/>
        <v>25.30952380952381</v>
      </c>
      <c r="Q3502" t="s">
        <v>8318</v>
      </c>
      <c r="R3502" t="s">
        <v>8319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99.337748344370851</v>
      </c>
      <c r="P3503">
        <f t="shared" si="217"/>
        <v>35.952380952380949</v>
      </c>
      <c r="Q3503" t="s">
        <v>8318</v>
      </c>
      <c r="R3503" t="s">
        <v>8319</v>
      </c>
      <c r="S3503" s="9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94.876660341555976</v>
      </c>
      <c r="P3504">
        <f t="shared" si="217"/>
        <v>136</v>
      </c>
      <c r="Q3504" t="s">
        <v>8318</v>
      </c>
      <c r="R3504" t="s">
        <v>8319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92.971364819635554</v>
      </c>
      <c r="P3505">
        <f t="shared" si="217"/>
        <v>70.763157894736835</v>
      </c>
      <c r="Q3505" t="s">
        <v>8318</v>
      </c>
      <c r="R3505" t="s">
        <v>8319</v>
      </c>
      <c r="S3505" s="9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96.376252891287578</v>
      </c>
      <c r="P3507">
        <f t="shared" si="217"/>
        <v>66.512820512820511</v>
      </c>
      <c r="Q3507" t="s">
        <v>8318</v>
      </c>
      <c r="R3507" t="s">
        <v>8319</v>
      </c>
      <c r="S3507" s="9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98.522167487684726</v>
      </c>
      <c r="P3508">
        <f t="shared" si="217"/>
        <v>105</v>
      </c>
      <c r="Q3508" t="s">
        <v>8318</v>
      </c>
      <c r="R3508" t="s">
        <v>8319</v>
      </c>
      <c r="S3508" s="9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95.785440613026822</v>
      </c>
      <c r="P3509">
        <f t="shared" si="217"/>
        <v>145</v>
      </c>
      <c r="Q3509" t="s">
        <v>8318</v>
      </c>
      <c r="R3509" t="s">
        <v>8319</v>
      </c>
      <c r="S3509" s="9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55.555555555555557</v>
      </c>
      <c r="P3510">
        <f t="shared" si="217"/>
        <v>12</v>
      </c>
      <c r="Q3510" t="s">
        <v>8318</v>
      </c>
      <c r="R3510" t="s">
        <v>8319</v>
      </c>
      <c r="S3510" s="9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94.043887147335425</v>
      </c>
      <c r="P3511">
        <f t="shared" si="217"/>
        <v>96.666666666666671</v>
      </c>
      <c r="Q3511" t="s">
        <v>8318</v>
      </c>
      <c r="R3511" t="s">
        <v>8319</v>
      </c>
      <c r="S3511" s="9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99.447513812154696</v>
      </c>
      <c r="P3512">
        <f t="shared" si="217"/>
        <v>60.333333333333336</v>
      </c>
      <c r="Q3512" t="s">
        <v>8318</v>
      </c>
      <c r="R3512" t="s">
        <v>8319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98.814229249011859</v>
      </c>
      <c r="P3513">
        <f t="shared" si="217"/>
        <v>79.89473684210526</v>
      </c>
      <c r="Q3513" t="s">
        <v>8318</v>
      </c>
      <c r="R3513" t="s">
        <v>8319</v>
      </c>
      <c r="S3513" s="9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8318</v>
      </c>
      <c r="R3514" t="s">
        <v>8319</v>
      </c>
      <c r="S3514" s="9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84.464555052790345</v>
      </c>
      <c r="P3515">
        <f t="shared" si="217"/>
        <v>75.340909090909093</v>
      </c>
      <c r="Q3515" t="s">
        <v>8318</v>
      </c>
      <c r="R3515" t="s">
        <v>8319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90.909090909090907</v>
      </c>
      <c r="P3516">
        <f t="shared" si="217"/>
        <v>55</v>
      </c>
      <c r="Q3516" t="s">
        <v>8318</v>
      </c>
      <c r="R3516" t="s">
        <v>8319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97.402597402597408</v>
      </c>
      <c r="P3517">
        <f t="shared" si="217"/>
        <v>66.956521739130437</v>
      </c>
      <c r="Q3517" t="s">
        <v>8318</v>
      </c>
      <c r="R3517" t="s">
        <v>8319</v>
      </c>
      <c r="S3517" s="9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8318</v>
      </c>
      <c r="R3518" t="s">
        <v>8319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8318</v>
      </c>
      <c r="R3519" t="s">
        <v>8319</v>
      </c>
      <c r="S3519" s="9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90.871090271341075</v>
      </c>
      <c r="P3520">
        <f t="shared" si="217"/>
        <v>50.020909090909093</v>
      </c>
      <c r="Q3520" t="s">
        <v>8318</v>
      </c>
      <c r="R3520" t="s">
        <v>8319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98.667982239763191</v>
      </c>
      <c r="P3521">
        <f t="shared" si="217"/>
        <v>72.392857142857139</v>
      </c>
      <c r="Q3521" t="s">
        <v>8318</v>
      </c>
      <c r="R3521" t="s">
        <v>8319</v>
      </c>
      <c r="S3521" s="9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99.255583126550874</v>
      </c>
      <c r="P3522">
        <f t="shared" si="217"/>
        <v>95.952380952380949</v>
      </c>
      <c r="Q3522" t="s">
        <v>8318</v>
      </c>
      <c r="R3522" t="s">
        <v>8319</v>
      </c>
      <c r="S3522" s="9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(D3523/E3523)*100</f>
        <v>59.021922428330519</v>
      </c>
      <c r="P3523">
        <f t="shared" ref="P3523:P3586" si="221">AVERAGE(E3523/L3523)</f>
        <v>45.615384615384613</v>
      </c>
      <c r="Q3523" t="s">
        <v>8318</v>
      </c>
      <c r="R3523" t="s">
        <v>8319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8318</v>
      </c>
      <c r="R3524" t="s">
        <v>8319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87.989441267047951</v>
      </c>
      <c r="P3525">
        <f t="shared" si="221"/>
        <v>56.825000000000003</v>
      </c>
      <c r="Q3525" t="s">
        <v>8318</v>
      </c>
      <c r="R3525" t="s">
        <v>8319</v>
      </c>
      <c r="S3525" s="9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98.463962189838512</v>
      </c>
      <c r="P3526">
        <f t="shared" si="221"/>
        <v>137.24324324324326</v>
      </c>
      <c r="Q3526" t="s">
        <v>8318</v>
      </c>
      <c r="R3526" t="s">
        <v>8319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94.339622641509436</v>
      </c>
      <c r="P3527">
        <f t="shared" si="221"/>
        <v>75.714285714285708</v>
      </c>
      <c r="Q3527" t="s">
        <v>8318</v>
      </c>
      <c r="R3527" t="s">
        <v>8319</v>
      </c>
      <c r="S3527" s="9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98.039215686274503</v>
      </c>
      <c r="P3528">
        <f t="shared" si="221"/>
        <v>99</v>
      </c>
      <c r="Q3528" t="s">
        <v>8318</v>
      </c>
      <c r="R3528" t="s">
        <v>8319</v>
      </c>
      <c r="S3528" s="9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85.531004989308627</v>
      </c>
      <c r="P3529">
        <f t="shared" si="221"/>
        <v>81.569767441860463</v>
      </c>
      <c r="Q3529" t="s">
        <v>8318</v>
      </c>
      <c r="R3529" t="s">
        <v>8319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98.861593768723793</v>
      </c>
      <c r="P3530">
        <f t="shared" si="221"/>
        <v>45.108108108108105</v>
      </c>
      <c r="Q3530" t="s">
        <v>8318</v>
      </c>
      <c r="R3530" t="s">
        <v>8319</v>
      </c>
      <c r="S3530" s="9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75.757575757575751</v>
      </c>
      <c r="P3531">
        <f t="shared" si="221"/>
        <v>36.666666666666664</v>
      </c>
      <c r="Q3531" t="s">
        <v>8318</v>
      </c>
      <c r="R3531" t="s">
        <v>8319</v>
      </c>
      <c r="S3531" s="9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78.125</v>
      </c>
      <c r="P3533">
        <f t="shared" si="221"/>
        <v>49.230769230769234</v>
      </c>
      <c r="Q3533" t="s">
        <v>8318</v>
      </c>
      <c r="R3533" t="s">
        <v>8319</v>
      </c>
      <c r="S3533" s="9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84.063047285464094</v>
      </c>
      <c r="P3534">
        <f t="shared" si="221"/>
        <v>42.296296296296298</v>
      </c>
      <c r="Q3534" t="s">
        <v>8318</v>
      </c>
      <c r="R3534" t="s">
        <v>8319</v>
      </c>
      <c r="S3534" s="9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79.239302694136299</v>
      </c>
      <c r="P3535">
        <f t="shared" si="221"/>
        <v>78.875</v>
      </c>
      <c r="Q3535" t="s">
        <v>8318</v>
      </c>
      <c r="R3535" t="s">
        <v>8319</v>
      </c>
      <c r="S3535" s="9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64.020486555697815</v>
      </c>
      <c r="P3536">
        <f t="shared" si="221"/>
        <v>38.284313725490193</v>
      </c>
      <c r="Q3536" t="s">
        <v>8318</v>
      </c>
      <c r="R3536" t="s">
        <v>8319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96.94619486185168</v>
      </c>
      <c r="P3537">
        <f t="shared" si="221"/>
        <v>44.847826086956523</v>
      </c>
      <c r="Q3537" t="s">
        <v>8318</v>
      </c>
      <c r="R3537" t="s">
        <v>8319</v>
      </c>
      <c r="S3537" s="9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65.217391304347828</v>
      </c>
      <c r="P3538">
        <f t="shared" si="221"/>
        <v>13.529411764705882</v>
      </c>
      <c r="Q3538" t="s">
        <v>8318</v>
      </c>
      <c r="R3538" t="s">
        <v>8319</v>
      </c>
      <c r="S3538" s="9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55.418719211822662</v>
      </c>
      <c r="P3539">
        <f t="shared" si="221"/>
        <v>43.5</v>
      </c>
      <c r="Q3539" t="s">
        <v>8318</v>
      </c>
      <c r="R3539" t="s">
        <v>8319</v>
      </c>
      <c r="S3539" s="9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77.851304009342158</v>
      </c>
      <c r="P3540">
        <f t="shared" si="221"/>
        <v>30.951807228915662</v>
      </c>
      <c r="Q3540" t="s">
        <v>8318</v>
      </c>
      <c r="R3540" t="s">
        <v>8319</v>
      </c>
      <c r="S3540" s="9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83.565459610027858</v>
      </c>
      <c r="P3541">
        <f t="shared" si="221"/>
        <v>55.230769230769234</v>
      </c>
      <c r="Q3541" t="s">
        <v>8318</v>
      </c>
      <c r="R3541" t="s">
        <v>8319</v>
      </c>
      <c r="S3541" s="9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81.300813008130078</v>
      </c>
      <c r="P3542">
        <f t="shared" si="221"/>
        <v>46.125</v>
      </c>
      <c r="Q3542" t="s">
        <v>8318</v>
      </c>
      <c r="R3542" t="s">
        <v>8319</v>
      </c>
      <c r="S3542" s="9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95.238095238095227</v>
      </c>
      <c r="P3543">
        <f t="shared" si="221"/>
        <v>39.375</v>
      </c>
      <c r="Q3543" t="s">
        <v>8318</v>
      </c>
      <c r="R3543" t="s">
        <v>8319</v>
      </c>
      <c r="S3543" s="9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97.812555575315656</v>
      </c>
      <c r="P3544">
        <f t="shared" si="221"/>
        <v>66.152941176470591</v>
      </c>
      <c r="Q3544" t="s">
        <v>8318</v>
      </c>
      <c r="R3544" t="s">
        <v>8319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95.541401273885356</v>
      </c>
      <c r="P3545">
        <f t="shared" si="221"/>
        <v>54.137931034482762</v>
      </c>
      <c r="Q3545" t="s">
        <v>8318</v>
      </c>
      <c r="R3545" t="s">
        <v>8319</v>
      </c>
      <c r="S3545" s="9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8318</v>
      </c>
      <c r="R3546" t="s">
        <v>8319</v>
      </c>
      <c r="S3546" s="9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99.601593625498012</v>
      </c>
      <c r="P3547">
        <f t="shared" si="221"/>
        <v>31.375</v>
      </c>
      <c r="Q3547" t="s">
        <v>8318</v>
      </c>
      <c r="R3547" t="s">
        <v>8319</v>
      </c>
      <c r="S3547" s="9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97.777777777777771</v>
      </c>
      <c r="P3548">
        <f t="shared" si="221"/>
        <v>59.210526315789473</v>
      </c>
      <c r="Q3548" t="s">
        <v>8318</v>
      </c>
      <c r="R3548" t="s">
        <v>8319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87.40549281089821</v>
      </c>
      <c r="P3549">
        <f t="shared" si="221"/>
        <v>119.17633928571429</v>
      </c>
      <c r="Q3549" t="s">
        <v>8318</v>
      </c>
      <c r="R3549" t="s">
        <v>8319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98.130841121495322</v>
      </c>
      <c r="P3550">
        <f t="shared" si="221"/>
        <v>164.61538461538461</v>
      </c>
      <c r="Q3550" t="s">
        <v>8318</v>
      </c>
      <c r="R3550" t="s">
        <v>8319</v>
      </c>
      <c r="S3550" s="9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98.039215686274503</v>
      </c>
      <c r="P3551">
        <f t="shared" si="221"/>
        <v>24.285714285714285</v>
      </c>
      <c r="Q3551" t="s">
        <v>8318</v>
      </c>
      <c r="R3551" t="s">
        <v>8319</v>
      </c>
      <c r="S3551" s="9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95.419847328244273</v>
      </c>
      <c r="P3552">
        <f t="shared" si="221"/>
        <v>40.9375</v>
      </c>
      <c r="Q3552" t="s">
        <v>8318</v>
      </c>
      <c r="R3552" t="s">
        <v>8319</v>
      </c>
      <c r="S3552" s="9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98.199672667757781</v>
      </c>
      <c r="P3553">
        <f t="shared" si="221"/>
        <v>61.1</v>
      </c>
      <c r="Q3553" t="s">
        <v>8318</v>
      </c>
      <c r="R3553" t="s">
        <v>8319</v>
      </c>
      <c r="S3553" s="9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9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94.097519247219836</v>
      </c>
      <c r="P3555">
        <f t="shared" si="221"/>
        <v>56.20192307692308</v>
      </c>
      <c r="Q3555" t="s">
        <v>8318</v>
      </c>
      <c r="R3555" t="s">
        <v>8319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88.16616147456142</v>
      </c>
      <c r="P3556">
        <f t="shared" si="221"/>
        <v>107.00207547169811</v>
      </c>
      <c r="Q3556" t="s">
        <v>8318</v>
      </c>
      <c r="R3556" t="s">
        <v>8319</v>
      </c>
      <c r="S3556" s="9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8318</v>
      </c>
      <c r="R3557" t="s">
        <v>8319</v>
      </c>
      <c r="S3557" s="9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99.547511312217196</v>
      </c>
      <c r="P3558">
        <f t="shared" si="221"/>
        <v>110.5</v>
      </c>
      <c r="Q3558" t="s">
        <v>8318</v>
      </c>
      <c r="R3558" t="s">
        <v>8319</v>
      </c>
      <c r="S3558" s="9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99.964012955336074</v>
      </c>
      <c r="P3559">
        <f t="shared" si="221"/>
        <v>179.27598566308242</v>
      </c>
      <c r="Q3559" t="s">
        <v>8318</v>
      </c>
      <c r="R3559" t="s">
        <v>8319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69.444444444444443</v>
      </c>
      <c r="P3560">
        <f t="shared" si="221"/>
        <v>22.90909090909091</v>
      </c>
      <c r="Q3560" t="s">
        <v>8318</v>
      </c>
      <c r="R3560" t="s">
        <v>8319</v>
      </c>
      <c r="S3560" s="9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96.618357487922708</v>
      </c>
      <c r="P3561">
        <f t="shared" si="221"/>
        <v>43.125</v>
      </c>
      <c r="Q3561" t="s">
        <v>8318</v>
      </c>
      <c r="R3561" t="s">
        <v>8319</v>
      </c>
      <c r="S3561" s="9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92.21902017291066</v>
      </c>
      <c r="P3562">
        <f t="shared" si="221"/>
        <v>46.891891891891895</v>
      </c>
      <c r="Q3562" t="s">
        <v>8318</v>
      </c>
      <c r="R3562" t="s">
        <v>8319</v>
      </c>
      <c r="S3562" s="9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97.65625</v>
      </c>
      <c r="P3563">
        <f t="shared" si="221"/>
        <v>47.407407407407405</v>
      </c>
      <c r="Q3563" t="s">
        <v>8318</v>
      </c>
      <c r="R3563" t="s">
        <v>8319</v>
      </c>
      <c r="S3563" s="9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67.164179104477611</v>
      </c>
      <c r="P3564">
        <f t="shared" si="221"/>
        <v>15.129032258064516</v>
      </c>
      <c r="Q3564" t="s">
        <v>8318</v>
      </c>
      <c r="R3564" t="s">
        <v>8319</v>
      </c>
      <c r="S3564" s="9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94.79571523367143</v>
      </c>
      <c r="P3565">
        <f t="shared" si="221"/>
        <v>21.098000000000003</v>
      </c>
      <c r="Q3565" t="s">
        <v>8318</v>
      </c>
      <c r="R3565" t="s">
        <v>8319</v>
      </c>
      <c r="S3565" s="9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99.50248756218906</v>
      </c>
      <c r="P3566">
        <f t="shared" si="221"/>
        <v>59.117647058823529</v>
      </c>
      <c r="Q3566" t="s">
        <v>8318</v>
      </c>
      <c r="R3566" t="s">
        <v>8319</v>
      </c>
      <c r="S3566" s="9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76.59574468085107</v>
      </c>
      <c r="P3567">
        <f t="shared" si="221"/>
        <v>97.916666666666671</v>
      </c>
      <c r="Q3567" t="s">
        <v>8318</v>
      </c>
      <c r="R3567" t="s">
        <v>8319</v>
      </c>
      <c r="S3567" s="9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95.465393794749403</v>
      </c>
      <c r="P3568">
        <f t="shared" si="221"/>
        <v>55.131578947368418</v>
      </c>
      <c r="Q3568" t="s">
        <v>8318</v>
      </c>
      <c r="R3568" t="s">
        <v>8319</v>
      </c>
      <c r="S3568" s="9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91.911764705882348</v>
      </c>
      <c r="P3569">
        <f t="shared" si="221"/>
        <v>26.536585365853657</v>
      </c>
      <c r="Q3569" t="s">
        <v>8318</v>
      </c>
      <c r="R3569" t="s">
        <v>8319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90.090090090090087</v>
      </c>
      <c r="P3570">
        <f t="shared" si="221"/>
        <v>58.421052631578945</v>
      </c>
      <c r="Q3570" t="s">
        <v>8318</v>
      </c>
      <c r="R3570" t="s">
        <v>8319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99.522292993630572</v>
      </c>
      <c r="P3571">
        <f t="shared" si="221"/>
        <v>122.53658536585365</v>
      </c>
      <c r="Q3571" t="s">
        <v>8318</v>
      </c>
      <c r="R3571" t="s">
        <v>8319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87.450808919982521</v>
      </c>
      <c r="P3572">
        <f t="shared" si="221"/>
        <v>87.961538461538467</v>
      </c>
      <c r="Q3572" t="s">
        <v>8318</v>
      </c>
      <c r="R3572" t="s">
        <v>8319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81.92244675040962</v>
      </c>
      <c r="P3573">
        <f t="shared" si="221"/>
        <v>73.239999999999995</v>
      </c>
      <c r="Q3573" t="s">
        <v>8318</v>
      </c>
      <c r="R3573" t="s">
        <v>8319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8318</v>
      </c>
      <c r="R3574" t="s">
        <v>8319</v>
      </c>
      <c r="S3574" s="9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97.276264591439684</v>
      </c>
      <c r="P3575">
        <f t="shared" si="221"/>
        <v>39.53846153846154</v>
      </c>
      <c r="Q3575" t="s">
        <v>8318</v>
      </c>
      <c r="R3575" t="s">
        <v>8319</v>
      </c>
      <c r="S3575" s="9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94.232331437855393</v>
      </c>
      <c r="P3576">
        <f t="shared" si="221"/>
        <v>136.77777777777777</v>
      </c>
      <c r="Q3576" t="s">
        <v>8318</v>
      </c>
      <c r="R3576" t="s">
        <v>8319</v>
      </c>
      <c r="S3576" s="9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98.687456824237643</v>
      </c>
      <c r="P3577">
        <f t="shared" si="221"/>
        <v>99.343137254901961</v>
      </c>
      <c r="Q3577" t="s">
        <v>8318</v>
      </c>
      <c r="R3577" t="s">
        <v>8319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76.923076923076934</v>
      </c>
      <c r="P3579">
        <f t="shared" si="221"/>
        <v>28.888888888888889</v>
      </c>
      <c r="Q3579" t="s">
        <v>8318</v>
      </c>
      <c r="R3579" t="s">
        <v>8319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99.986668444207439</v>
      </c>
      <c r="P3580">
        <f t="shared" si="221"/>
        <v>40.545945945945945</v>
      </c>
      <c r="Q3580" t="s">
        <v>8318</v>
      </c>
      <c r="R3580" t="s">
        <v>8319</v>
      </c>
      <c r="S3580" s="9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8318</v>
      </c>
      <c r="R3581" t="s">
        <v>8319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87.804878048780495</v>
      </c>
      <c r="P3582">
        <f t="shared" si="221"/>
        <v>37.962962962962962</v>
      </c>
      <c r="Q3582" t="s">
        <v>8318</v>
      </c>
      <c r="R3582" t="s">
        <v>8319</v>
      </c>
      <c r="S3582" s="9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8318</v>
      </c>
      <c r="R3583" t="s">
        <v>8319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34.843205574912893</v>
      </c>
      <c r="P3584">
        <f t="shared" si="221"/>
        <v>58.571428571428569</v>
      </c>
      <c r="Q3584" t="s">
        <v>8318</v>
      </c>
      <c r="R3584" t="s">
        <v>8319</v>
      </c>
      <c r="S3584" s="9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92.165898617511516</v>
      </c>
      <c r="P3585">
        <f t="shared" si="221"/>
        <v>135.625</v>
      </c>
      <c r="Q3585" t="s">
        <v>8318</v>
      </c>
      <c r="R3585" t="s">
        <v>8319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86.580086580086572</v>
      </c>
      <c r="P3586">
        <f t="shared" si="221"/>
        <v>30.9375</v>
      </c>
      <c r="Q3586" t="s">
        <v>8318</v>
      </c>
      <c r="R3586" t="s">
        <v>8319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(D3587/E3587)*100</f>
        <v>83.950617283950606</v>
      </c>
      <c r="P3587">
        <f t="shared" ref="P3587:P3650" si="225">AVERAGE(E3587/L3587)</f>
        <v>176.08695652173913</v>
      </c>
      <c r="Q3587" t="s">
        <v>8318</v>
      </c>
      <c r="R3587" t="s">
        <v>8319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91.38540270500792</v>
      </c>
      <c r="P3588">
        <f t="shared" si="225"/>
        <v>151.9814814814815</v>
      </c>
      <c r="Q3588" t="s">
        <v>8318</v>
      </c>
      <c r="R3588" t="s">
        <v>8319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78.988941548183249</v>
      </c>
      <c r="P3589">
        <f t="shared" si="225"/>
        <v>22.607142857142858</v>
      </c>
      <c r="Q3589" t="s">
        <v>8318</v>
      </c>
      <c r="R3589" t="s">
        <v>8319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99.50248756218906</v>
      </c>
      <c r="P3590">
        <f t="shared" si="225"/>
        <v>18.272727272727273</v>
      </c>
      <c r="Q3590" t="s">
        <v>8318</v>
      </c>
      <c r="R3590" t="s">
        <v>8319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78.431372549019613</v>
      </c>
      <c r="P3591">
        <f t="shared" si="225"/>
        <v>82.258064516129039</v>
      </c>
      <c r="Q3591" t="s">
        <v>8318</v>
      </c>
      <c r="R3591" t="s">
        <v>8319</v>
      </c>
      <c r="S3591" s="9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99.940035978412951</v>
      </c>
      <c r="P3592">
        <f t="shared" si="225"/>
        <v>68.534246575342465</v>
      </c>
      <c r="Q3592" t="s">
        <v>8318</v>
      </c>
      <c r="R3592" t="s">
        <v>8319</v>
      </c>
      <c r="S3592" s="9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57.142857142857139</v>
      </c>
      <c r="P3593">
        <f t="shared" si="225"/>
        <v>68.055555555555557</v>
      </c>
      <c r="Q3593" t="s">
        <v>8318</v>
      </c>
      <c r="R3593" t="s">
        <v>8319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78.585461689587419</v>
      </c>
      <c r="P3594">
        <f t="shared" si="225"/>
        <v>72.714285714285708</v>
      </c>
      <c r="Q3594" t="s">
        <v>8318</v>
      </c>
      <c r="R3594" t="s">
        <v>8319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90.388671286532087</v>
      </c>
      <c r="P3595">
        <f t="shared" si="225"/>
        <v>77.186046511627907</v>
      </c>
      <c r="Q3595" t="s">
        <v>8318</v>
      </c>
      <c r="R3595" t="s">
        <v>8319</v>
      </c>
      <c r="S3595" s="9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79.404466501240705</v>
      </c>
      <c r="P3596">
        <f t="shared" si="225"/>
        <v>55.972222222222221</v>
      </c>
      <c r="Q3596" t="s">
        <v>8318</v>
      </c>
      <c r="R3596" t="s">
        <v>8319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84.388185654008439</v>
      </c>
      <c r="P3597">
        <f t="shared" si="225"/>
        <v>49.693548387096776</v>
      </c>
      <c r="Q3597" t="s">
        <v>8318</v>
      </c>
      <c r="R3597" t="s">
        <v>8319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92.827004219409275</v>
      </c>
      <c r="P3598">
        <f t="shared" si="225"/>
        <v>79</v>
      </c>
      <c r="Q3598" t="s">
        <v>8318</v>
      </c>
      <c r="R3598" t="s">
        <v>8319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97.465886939571149</v>
      </c>
      <c r="P3599">
        <f t="shared" si="225"/>
        <v>77.727272727272734</v>
      </c>
      <c r="Q3599" t="s">
        <v>8318</v>
      </c>
      <c r="R3599" t="s">
        <v>8319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90.826521344232518</v>
      </c>
      <c r="P3600">
        <f t="shared" si="225"/>
        <v>40.777777777777779</v>
      </c>
      <c r="Q3600" t="s">
        <v>8318</v>
      </c>
      <c r="R3600" t="s">
        <v>8319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49.504950495049506</v>
      </c>
      <c r="P3601">
        <f t="shared" si="225"/>
        <v>59.411764705882355</v>
      </c>
      <c r="Q3601" t="s">
        <v>8318</v>
      </c>
      <c r="R3601" t="s">
        <v>8319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76.923076923076934</v>
      </c>
      <c r="P3602">
        <f t="shared" si="225"/>
        <v>3.25</v>
      </c>
      <c r="Q3602" t="s">
        <v>8318</v>
      </c>
      <c r="R3602" t="s">
        <v>8319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95.831336847149018</v>
      </c>
      <c r="P3603">
        <f t="shared" si="225"/>
        <v>39.377358490566039</v>
      </c>
      <c r="Q3603" t="s">
        <v>8318</v>
      </c>
      <c r="R3603" t="s">
        <v>8319</v>
      </c>
      <c r="S3603" s="9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99.950024987506254</v>
      </c>
      <c r="P3604">
        <f t="shared" si="225"/>
        <v>81.673469387755105</v>
      </c>
      <c r="Q3604" t="s">
        <v>8318</v>
      </c>
      <c r="R3604" t="s">
        <v>8319</v>
      </c>
      <c r="S3604" s="9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58.59375</v>
      </c>
      <c r="P3605">
        <f t="shared" si="225"/>
        <v>44.912280701754383</v>
      </c>
      <c r="Q3605" t="s">
        <v>8318</v>
      </c>
      <c r="R3605" t="s">
        <v>8319</v>
      </c>
      <c r="S3605" s="9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88.62629246676515</v>
      </c>
      <c r="P3606">
        <f t="shared" si="225"/>
        <v>49.05797101449275</v>
      </c>
      <c r="Q3606" t="s">
        <v>8318</v>
      </c>
      <c r="R3606" t="s">
        <v>8319</v>
      </c>
      <c r="S3606" s="9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54.347826086956516</v>
      </c>
      <c r="P3607">
        <f t="shared" si="225"/>
        <v>30.666666666666668</v>
      </c>
      <c r="Q3607" t="s">
        <v>8318</v>
      </c>
      <c r="R3607" t="s">
        <v>8319</v>
      </c>
      <c r="S3607" s="9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76.765609007164798</v>
      </c>
      <c r="P3608">
        <f t="shared" si="225"/>
        <v>61.0625</v>
      </c>
      <c r="Q3608" t="s">
        <v>8318</v>
      </c>
      <c r="R3608" t="s">
        <v>8319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94.827586206896555</v>
      </c>
      <c r="P3609">
        <f t="shared" si="225"/>
        <v>29</v>
      </c>
      <c r="Q3609" t="s">
        <v>8318</v>
      </c>
      <c r="R3609" t="s">
        <v>8319</v>
      </c>
      <c r="S3609" s="9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8318</v>
      </c>
      <c r="R3610" t="s">
        <v>8319</v>
      </c>
      <c r="S3610" s="9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65.224625623960065</v>
      </c>
      <c r="P3611">
        <f t="shared" si="225"/>
        <v>143.0952380952381</v>
      </c>
      <c r="Q3611" t="s">
        <v>8318</v>
      </c>
      <c r="R3611" t="s">
        <v>8319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61.614294516327782</v>
      </c>
      <c r="P3612">
        <f t="shared" si="225"/>
        <v>52.354838709677416</v>
      </c>
      <c r="Q3612" t="s">
        <v>8318</v>
      </c>
      <c r="R3612" t="s">
        <v>8319</v>
      </c>
      <c r="S3612" s="9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73.529411764705884</v>
      </c>
      <c r="P3613">
        <f t="shared" si="225"/>
        <v>66.666666666666671</v>
      </c>
      <c r="Q3613" t="s">
        <v>8318</v>
      </c>
      <c r="R3613" t="s">
        <v>8319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69.252077562326875</v>
      </c>
      <c r="P3614">
        <f t="shared" si="225"/>
        <v>126.66666666666667</v>
      </c>
      <c r="Q3614" t="s">
        <v>8318</v>
      </c>
      <c r="R3614" t="s">
        <v>8319</v>
      </c>
      <c r="S3614" s="9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99.206349206349216</v>
      </c>
      <c r="P3616">
        <f t="shared" si="225"/>
        <v>35.492957746478872</v>
      </c>
      <c r="Q3616" t="s">
        <v>8318</v>
      </c>
      <c r="R3616" t="s">
        <v>8319</v>
      </c>
      <c r="S3616" s="9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93.63295880149812</v>
      </c>
      <c r="P3617">
        <f t="shared" si="225"/>
        <v>37.083333333333336</v>
      </c>
      <c r="Q3617" t="s">
        <v>8318</v>
      </c>
      <c r="R3617" t="s">
        <v>8319</v>
      </c>
      <c r="S3617" s="9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80.128205128205138</v>
      </c>
      <c r="P3618">
        <f t="shared" si="225"/>
        <v>69.333333333333329</v>
      </c>
      <c r="Q3618" t="s">
        <v>8318</v>
      </c>
      <c r="R3618" t="s">
        <v>8319</v>
      </c>
      <c r="S3618" s="9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84.090909090909093</v>
      </c>
      <c r="P3619">
        <f t="shared" si="225"/>
        <v>17.254901960784313</v>
      </c>
      <c r="Q3619" t="s">
        <v>8318</v>
      </c>
      <c r="R3619" t="s">
        <v>8319</v>
      </c>
      <c r="S3619" s="9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99.009900990099013</v>
      </c>
      <c r="P3620">
        <f t="shared" si="225"/>
        <v>36.071428571428569</v>
      </c>
      <c r="Q3620" t="s">
        <v>8318</v>
      </c>
      <c r="R3620" t="s">
        <v>8319</v>
      </c>
      <c r="S3620" s="9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88.495575221238937</v>
      </c>
      <c r="P3621">
        <f t="shared" si="225"/>
        <v>66.470588235294116</v>
      </c>
      <c r="Q3621" t="s">
        <v>8318</v>
      </c>
      <c r="R3621" t="s">
        <v>8319</v>
      </c>
      <c r="S3621" s="9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95.065640561339976</v>
      </c>
      <c r="P3622">
        <f t="shared" si="225"/>
        <v>56.065989847715734</v>
      </c>
      <c r="Q3622" t="s">
        <v>8318</v>
      </c>
      <c r="R3622" t="s">
        <v>8319</v>
      </c>
      <c r="S3622" s="9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91.130012150668279</v>
      </c>
      <c r="P3623">
        <f t="shared" si="225"/>
        <v>47.028571428571432</v>
      </c>
      <c r="Q3623" t="s">
        <v>8318</v>
      </c>
      <c r="R3623" t="s">
        <v>8319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99.901097913066067</v>
      </c>
      <c r="P3624">
        <f t="shared" si="225"/>
        <v>47.666190476190479</v>
      </c>
      <c r="Q3624" t="s">
        <v>8318</v>
      </c>
      <c r="R3624" t="s">
        <v>8319</v>
      </c>
      <c r="S3624" s="9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83.333333333333343</v>
      </c>
      <c r="P3625">
        <f t="shared" si="225"/>
        <v>88.235294117647058</v>
      </c>
      <c r="Q3625" t="s">
        <v>8318</v>
      </c>
      <c r="R3625" t="s">
        <v>8319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95.29860228716646</v>
      </c>
      <c r="P3626">
        <f t="shared" si="225"/>
        <v>80.717948717948715</v>
      </c>
      <c r="Q3626" t="s">
        <v>8318</v>
      </c>
      <c r="R3626" t="s">
        <v>8319</v>
      </c>
      <c r="S3626" s="9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97.402597402597408</v>
      </c>
      <c r="P3627">
        <f t="shared" si="225"/>
        <v>39.487179487179489</v>
      </c>
      <c r="Q3627" t="s">
        <v>8318</v>
      </c>
      <c r="R3627" t="s">
        <v>8319</v>
      </c>
      <c r="S3627" s="9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98.207709305180458</v>
      </c>
      <c r="P3628">
        <f t="shared" si="225"/>
        <v>84.854166666666671</v>
      </c>
      <c r="Q3628" t="s">
        <v>8318</v>
      </c>
      <c r="R3628" t="s">
        <v>8319</v>
      </c>
      <c r="S3628" s="9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8318</v>
      </c>
      <c r="R3629" t="s">
        <v>8319</v>
      </c>
      <c r="S3629" s="9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e">
        <f t="shared" si="224"/>
        <v>#DIV/0!</v>
      </c>
      <c r="P3630" t="e">
        <f t="shared" si="225"/>
        <v>#DIV/0!</v>
      </c>
      <c r="Q3630" t="s">
        <v>8318</v>
      </c>
      <c r="R3630" t="s">
        <v>8360</v>
      </c>
      <c r="S3630" s="9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50000000</v>
      </c>
      <c r="P3631">
        <f t="shared" si="225"/>
        <v>1</v>
      </c>
      <c r="Q3631" t="s">
        <v>8318</v>
      </c>
      <c r="R3631" t="s">
        <v>8360</v>
      </c>
      <c r="S3631" s="9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300000</v>
      </c>
      <c r="P3632">
        <f t="shared" si="225"/>
        <v>1</v>
      </c>
      <c r="Q3632" t="s">
        <v>8318</v>
      </c>
      <c r="R3632" t="s">
        <v>8360</v>
      </c>
      <c r="S3632" s="9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195.98853868194843</v>
      </c>
      <c r="P3633">
        <f t="shared" si="225"/>
        <v>147.88135593220338</v>
      </c>
      <c r="Q3633" t="s">
        <v>8318</v>
      </c>
      <c r="R3633" t="s">
        <v>8360</v>
      </c>
      <c r="S3633" s="9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500</v>
      </c>
      <c r="P3634">
        <f t="shared" si="225"/>
        <v>100</v>
      </c>
      <c r="Q3634" t="s">
        <v>8318</v>
      </c>
      <c r="R3634" t="s">
        <v>8360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283.76844494892168</v>
      </c>
      <c r="P3635">
        <f t="shared" si="225"/>
        <v>56.838709677419352</v>
      </c>
      <c r="Q3635" t="s">
        <v>8318</v>
      </c>
      <c r="R3635" t="s">
        <v>8360</v>
      </c>
      <c r="S3635" s="9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2354.7880690737834</v>
      </c>
      <c r="P3636">
        <f t="shared" si="225"/>
        <v>176.94444444444446</v>
      </c>
      <c r="Q3636" t="s">
        <v>8318</v>
      </c>
      <c r="R3636" t="s">
        <v>8360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274.29467084639498</v>
      </c>
      <c r="P3637">
        <f t="shared" si="225"/>
        <v>127.6</v>
      </c>
      <c r="Q3637" t="s">
        <v>8318</v>
      </c>
      <c r="R3637" t="s">
        <v>8360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e">
        <f t="shared" si="224"/>
        <v>#DIV/0!</v>
      </c>
      <c r="P3638" t="e">
        <f t="shared" si="225"/>
        <v>#DIV/0!</v>
      </c>
      <c r="Q3638" t="s">
        <v>8318</v>
      </c>
      <c r="R3638" t="s">
        <v>8360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323.97408207343415</v>
      </c>
      <c r="P3639">
        <f t="shared" si="225"/>
        <v>66.142857142857139</v>
      </c>
      <c r="Q3639" t="s">
        <v>8318</v>
      </c>
      <c r="R3639" t="s">
        <v>8360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1527.7777777777778</v>
      </c>
      <c r="P3640">
        <f t="shared" si="225"/>
        <v>108</v>
      </c>
      <c r="Q3640" t="s">
        <v>8318</v>
      </c>
      <c r="R3640" t="s">
        <v>8360</v>
      </c>
      <c r="S3640" s="9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2500000</v>
      </c>
      <c r="P3641">
        <f t="shared" si="225"/>
        <v>1</v>
      </c>
      <c r="Q3641" t="s">
        <v>8318</v>
      </c>
      <c r="R3641" t="s">
        <v>8360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1818.1818181818182</v>
      </c>
      <c r="P3642">
        <f t="shared" si="225"/>
        <v>18.333333333333332</v>
      </c>
      <c r="Q3642" t="s">
        <v>8318</v>
      </c>
      <c r="R3642" t="s">
        <v>8360</v>
      </c>
      <c r="S3642" s="9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e">
        <f t="shared" si="224"/>
        <v>#DIV/0!</v>
      </c>
      <c r="P3643" t="e">
        <f t="shared" si="225"/>
        <v>#DIV/0!</v>
      </c>
      <c r="Q3643" t="s">
        <v>8318</v>
      </c>
      <c r="R3643" t="s">
        <v>8360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4666.6666666666661</v>
      </c>
      <c r="P3644">
        <f t="shared" si="225"/>
        <v>7.5</v>
      </c>
      <c r="Q3644" t="s">
        <v>8318</v>
      </c>
      <c r="R3644" t="s">
        <v>8360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e">
        <f t="shared" si="224"/>
        <v>#DIV/0!</v>
      </c>
      <c r="P3645" t="e">
        <f t="shared" si="225"/>
        <v>#DIV/0!</v>
      </c>
      <c r="Q3645" t="s">
        <v>8318</v>
      </c>
      <c r="R3645" t="s">
        <v>8360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609.0133982947624</v>
      </c>
      <c r="P3646">
        <f t="shared" si="225"/>
        <v>68.416666666666671</v>
      </c>
      <c r="Q3646" t="s">
        <v>8318</v>
      </c>
      <c r="R3646" t="s">
        <v>8360</v>
      </c>
      <c r="S3646" s="9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100000</v>
      </c>
      <c r="P3647">
        <f t="shared" si="225"/>
        <v>1</v>
      </c>
      <c r="Q3647" t="s">
        <v>8318</v>
      </c>
      <c r="R3647" t="s">
        <v>8360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2079.002079002079</v>
      </c>
      <c r="P3648">
        <f t="shared" si="225"/>
        <v>60.125</v>
      </c>
      <c r="Q3648" t="s">
        <v>8318</v>
      </c>
      <c r="R3648" t="s">
        <v>8360</v>
      </c>
      <c r="S3648" s="9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1666.6666666666667</v>
      </c>
      <c r="P3649">
        <f t="shared" si="225"/>
        <v>15</v>
      </c>
      <c r="Q3649" t="s">
        <v>8318</v>
      </c>
      <c r="R3649" t="s">
        <v>8360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99.61895748760989</v>
      </c>
      <c r="P3650">
        <f t="shared" si="225"/>
        <v>550.04109589041093</v>
      </c>
      <c r="Q3650" t="s">
        <v>8318</v>
      </c>
      <c r="R3650" t="s">
        <v>8319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(D3651/E3651)*100</f>
        <v>96.15384615384616</v>
      </c>
      <c r="P3651">
        <f t="shared" ref="P3651:P3714" si="229">AVERAGE(E3651/L3651)</f>
        <v>97.5</v>
      </c>
      <c r="Q3651" t="s">
        <v>8318</v>
      </c>
      <c r="R3651" t="s">
        <v>8319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8318</v>
      </c>
      <c r="R3652" t="s">
        <v>8319</v>
      </c>
      <c r="S3652" s="9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96.15384615384616</v>
      </c>
      <c r="P3653">
        <f t="shared" si="229"/>
        <v>57.777777777777779</v>
      </c>
      <c r="Q3653" t="s">
        <v>8318</v>
      </c>
      <c r="R3653" t="s">
        <v>8319</v>
      </c>
      <c r="S3653" s="9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39.893617021276597</v>
      </c>
      <c r="P3654">
        <f t="shared" si="229"/>
        <v>44.235294117647058</v>
      </c>
      <c r="Q3654" t="s">
        <v>8318</v>
      </c>
      <c r="R3654" t="s">
        <v>8319</v>
      </c>
      <c r="S3654" s="9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99.50248756218906</v>
      </c>
      <c r="P3655">
        <f t="shared" si="229"/>
        <v>60.909090909090907</v>
      </c>
      <c r="Q3655" t="s">
        <v>8318</v>
      </c>
      <c r="R3655" t="s">
        <v>8319</v>
      </c>
      <c r="S3655" s="9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57.339449541284402</v>
      </c>
      <c r="P3656">
        <f t="shared" si="229"/>
        <v>68.84210526315789</v>
      </c>
      <c r="Q3656" t="s">
        <v>8318</v>
      </c>
      <c r="R3656" t="s">
        <v>8319</v>
      </c>
      <c r="S3656" s="9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86.014106313435406</v>
      </c>
      <c r="P3657">
        <f t="shared" si="229"/>
        <v>73.582278481012665</v>
      </c>
      <c r="Q3657" t="s">
        <v>8318</v>
      </c>
      <c r="R3657" t="s">
        <v>8319</v>
      </c>
      <c r="S3657" s="9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94.500094500094505</v>
      </c>
      <c r="P3658">
        <f t="shared" si="229"/>
        <v>115.02173913043478</v>
      </c>
      <c r="Q3658" t="s">
        <v>8318</v>
      </c>
      <c r="R3658" t="s">
        <v>8319</v>
      </c>
      <c r="S3658" s="9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90.293453724604973</v>
      </c>
      <c r="P3659">
        <f t="shared" si="229"/>
        <v>110.75</v>
      </c>
      <c r="Q3659" t="s">
        <v>8318</v>
      </c>
      <c r="R3659" t="s">
        <v>8319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99.337748344370851</v>
      </c>
      <c r="P3660">
        <f t="shared" si="229"/>
        <v>75.5</v>
      </c>
      <c r="Q3660" t="s">
        <v>8318</v>
      </c>
      <c r="R3660" t="s">
        <v>8319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98.007187193727546</v>
      </c>
      <c r="P3661">
        <f t="shared" si="229"/>
        <v>235.46153846153845</v>
      </c>
      <c r="Q3661" t="s">
        <v>8318</v>
      </c>
      <c r="R3661" t="s">
        <v>8319</v>
      </c>
      <c r="S3661" s="9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8318</v>
      </c>
      <c r="R3662" t="s">
        <v>8319</v>
      </c>
      <c r="S3662" s="9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90.090090090090087</v>
      </c>
      <c r="P3663">
        <f t="shared" si="229"/>
        <v>92.5</v>
      </c>
      <c r="Q3663" t="s">
        <v>8318</v>
      </c>
      <c r="R3663" t="s">
        <v>8319</v>
      </c>
      <c r="S3663" s="9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98.595020951441953</v>
      </c>
      <c r="P3664">
        <f t="shared" si="229"/>
        <v>202.85</v>
      </c>
      <c r="Q3664" t="s">
        <v>8318</v>
      </c>
      <c r="R3664" t="s">
        <v>8319</v>
      </c>
      <c r="S3664" s="9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96.15384615384616</v>
      </c>
      <c r="P3665">
        <f t="shared" si="229"/>
        <v>26</v>
      </c>
      <c r="Q3665" t="s">
        <v>8318</v>
      </c>
      <c r="R3665" t="s">
        <v>8319</v>
      </c>
      <c r="S3665" s="9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91.428571428571431</v>
      </c>
      <c r="P3666">
        <f t="shared" si="229"/>
        <v>46.05263157894737</v>
      </c>
      <c r="Q3666" t="s">
        <v>8318</v>
      </c>
      <c r="R3666" t="s">
        <v>8319</v>
      </c>
      <c r="S3666" s="9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86.834733893557427</v>
      </c>
      <c r="P3667">
        <f t="shared" si="229"/>
        <v>51</v>
      </c>
      <c r="Q3667" t="s">
        <v>8318</v>
      </c>
      <c r="R3667" t="s">
        <v>8319</v>
      </c>
      <c r="S3667" s="9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8318</v>
      </c>
      <c r="R3668" t="s">
        <v>8319</v>
      </c>
      <c r="S3668" s="9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96.927088213342984</v>
      </c>
      <c r="P3669">
        <f t="shared" si="229"/>
        <v>53.363965517241382</v>
      </c>
      <c r="Q3669" t="s">
        <v>8318</v>
      </c>
      <c r="R3669" t="s">
        <v>8319</v>
      </c>
      <c r="S3669" s="9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96.618357487922708</v>
      </c>
      <c r="P3670">
        <f t="shared" si="229"/>
        <v>36.964285714285715</v>
      </c>
      <c r="Q3670" t="s">
        <v>8318</v>
      </c>
      <c r="R3670" t="s">
        <v>8319</v>
      </c>
      <c r="S3670" s="9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72.358900144717794</v>
      </c>
      <c r="P3671">
        <f t="shared" si="229"/>
        <v>81.294117647058826</v>
      </c>
      <c r="Q3671" t="s">
        <v>8318</v>
      </c>
      <c r="R3671" t="s">
        <v>8319</v>
      </c>
      <c r="S3671" s="9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91.286307053941911</v>
      </c>
      <c r="P3672">
        <f t="shared" si="229"/>
        <v>20.083333333333332</v>
      </c>
      <c r="Q3672" t="s">
        <v>8318</v>
      </c>
      <c r="R3672" t="s">
        <v>8319</v>
      </c>
      <c r="S3672" s="9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99.150141643059484</v>
      </c>
      <c r="P3673">
        <f t="shared" si="229"/>
        <v>88.25</v>
      </c>
      <c r="Q3673" t="s">
        <v>8318</v>
      </c>
      <c r="R3673" t="s">
        <v>8319</v>
      </c>
      <c r="S3673" s="9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98.489822718319104</v>
      </c>
      <c r="P3674">
        <f t="shared" si="229"/>
        <v>53.438596491228068</v>
      </c>
      <c r="Q3674" t="s">
        <v>8318</v>
      </c>
      <c r="R3674" t="s">
        <v>8319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88.008800880088017</v>
      </c>
      <c r="P3675">
        <f t="shared" si="229"/>
        <v>39.868421052631582</v>
      </c>
      <c r="Q3675" t="s">
        <v>8318</v>
      </c>
      <c r="R3675" t="s">
        <v>8319</v>
      </c>
      <c r="S3675" s="9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8318</v>
      </c>
      <c r="R3676" t="s">
        <v>8319</v>
      </c>
      <c r="S3676" s="9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71.428571428571431</v>
      </c>
      <c r="P3677">
        <f t="shared" si="229"/>
        <v>23.333333333333332</v>
      </c>
      <c r="Q3677" t="s">
        <v>8318</v>
      </c>
      <c r="R3677" t="s">
        <v>8319</v>
      </c>
      <c r="S3677" s="9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77.669902912621353</v>
      </c>
      <c r="P3678">
        <f t="shared" si="229"/>
        <v>64.375</v>
      </c>
      <c r="Q3678" t="s">
        <v>8318</v>
      </c>
      <c r="R3678" t="s">
        <v>8319</v>
      </c>
      <c r="S3678" s="9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97.177794873871321</v>
      </c>
      <c r="P3679">
        <f t="shared" si="229"/>
        <v>62.052763819095475</v>
      </c>
      <c r="Q3679" t="s">
        <v>8318</v>
      </c>
      <c r="R3679" t="s">
        <v>8319</v>
      </c>
      <c r="S3679" s="9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97.560975609756099</v>
      </c>
      <c r="P3680">
        <f t="shared" si="229"/>
        <v>66.129032258064512</v>
      </c>
      <c r="Q3680" t="s">
        <v>8318</v>
      </c>
      <c r="R3680" t="s">
        <v>8319</v>
      </c>
      <c r="S3680" s="9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90.826521344232518</v>
      </c>
      <c r="P3681">
        <f t="shared" si="229"/>
        <v>73.400000000000006</v>
      </c>
      <c r="Q3681" t="s">
        <v>8318</v>
      </c>
      <c r="R3681" t="s">
        <v>8319</v>
      </c>
      <c r="S3681" s="9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88.67868755542419</v>
      </c>
      <c r="P3682">
        <f t="shared" si="229"/>
        <v>99.5</v>
      </c>
      <c r="Q3682" t="s">
        <v>8318</v>
      </c>
      <c r="R3682" t="s">
        <v>8319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89.365504915102761</v>
      </c>
      <c r="P3683">
        <f t="shared" si="229"/>
        <v>62.166666666666664</v>
      </c>
      <c r="Q3683" t="s">
        <v>8318</v>
      </c>
      <c r="R3683" t="s">
        <v>8319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71.839080459770116</v>
      </c>
      <c r="P3684">
        <f t="shared" si="229"/>
        <v>62.328358208955223</v>
      </c>
      <c r="Q3684" t="s">
        <v>8318</v>
      </c>
      <c r="R3684" t="s">
        <v>8319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90.206185567010309</v>
      </c>
      <c r="P3685">
        <f t="shared" si="229"/>
        <v>58.787878787878789</v>
      </c>
      <c r="Q3685" t="s">
        <v>8318</v>
      </c>
      <c r="R3685" t="s">
        <v>8319</v>
      </c>
      <c r="S3685" s="9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71.907957813998081</v>
      </c>
      <c r="P3686">
        <f t="shared" si="229"/>
        <v>45.347826086956523</v>
      </c>
      <c r="Q3686" t="s">
        <v>8318</v>
      </c>
      <c r="R3686" t="s">
        <v>8319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94.607379375591293</v>
      </c>
      <c r="P3687">
        <f t="shared" si="229"/>
        <v>41.944444444444443</v>
      </c>
      <c r="Q3687" t="s">
        <v>8318</v>
      </c>
      <c r="R3687" t="s">
        <v>8319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98.591549295774655</v>
      </c>
      <c r="P3688">
        <f t="shared" si="229"/>
        <v>59.166666666666664</v>
      </c>
      <c r="Q3688" t="s">
        <v>8318</v>
      </c>
      <c r="R3688" t="s">
        <v>8319</v>
      </c>
      <c r="S3688" s="9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99.755598782981693</v>
      </c>
      <c r="P3689">
        <f t="shared" si="229"/>
        <v>200.49</v>
      </c>
      <c r="Q3689" t="s">
        <v>8318</v>
      </c>
      <c r="R3689" t="s">
        <v>8319</v>
      </c>
      <c r="S3689" s="9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91.603053435114504</v>
      </c>
      <c r="P3690">
        <f t="shared" si="229"/>
        <v>83.974358974358978</v>
      </c>
      <c r="Q3690" t="s">
        <v>8318</v>
      </c>
      <c r="R3690" t="s">
        <v>8319</v>
      </c>
      <c r="S3690" s="9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84.507042253521121</v>
      </c>
      <c r="P3691">
        <f t="shared" si="229"/>
        <v>57.258064516129032</v>
      </c>
      <c r="Q3691" t="s">
        <v>8318</v>
      </c>
      <c r="R3691" t="s">
        <v>8319</v>
      </c>
      <c r="S3691" s="9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83.333333333333343</v>
      </c>
      <c r="P3692">
        <f t="shared" si="229"/>
        <v>58.064516129032256</v>
      </c>
      <c r="Q3692" t="s">
        <v>8318</v>
      </c>
      <c r="R3692" t="s">
        <v>8319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78.149421694279468</v>
      </c>
      <c r="P3693">
        <f t="shared" si="229"/>
        <v>186.80291970802921</v>
      </c>
      <c r="Q3693" t="s">
        <v>8318</v>
      </c>
      <c r="R3693" t="s">
        <v>8319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79.365079365079367</v>
      </c>
      <c r="P3694">
        <f t="shared" si="229"/>
        <v>74.117647058823536</v>
      </c>
      <c r="Q3694" t="s">
        <v>8318</v>
      </c>
      <c r="R3694" t="s">
        <v>8319</v>
      </c>
      <c r="S3694" s="9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77.441860465116278</v>
      </c>
      <c r="P3695">
        <f t="shared" si="229"/>
        <v>30.714285714285715</v>
      </c>
      <c r="Q3695" t="s">
        <v>8318</v>
      </c>
      <c r="R3695" t="s">
        <v>8319</v>
      </c>
      <c r="S3695" s="9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93.085106382978722</v>
      </c>
      <c r="P3696">
        <f t="shared" si="229"/>
        <v>62.666666666666664</v>
      </c>
      <c r="Q3696" t="s">
        <v>8318</v>
      </c>
      <c r="R3696" t="s">
        <v>8319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99.875156054931338</v>
      </c>
      <c r="P3697">
        <f t="shared" si="229"/>
        <v>121.36363636363636</v>
      </c>
      <c r="Q3697" t="s">
        <v>8318</v>
      </c>
      <c r="R3697" t="s">
        <v>8319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64.516129032258064</v>
      </c>
      <c r="P3698">
        <f t="shared" si="229"/>
        <v>39.743589743589745</v>
      </c>
      <c r="Q3698" t="s">
        <v>8318</v>
      </c>
      <c r="R3698" t="s">
        <v>8319</v>
      </c>
      <c r="S3698" s="9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92.592592592592595</v>
      </c>
      <c r="P3699">
        <f t="shared" si="229"/>
        <v>72</v>
      </c>
      <c r="Q3699" t="s">
        <v>8318</v>
      </c>
      <c r="R3699" t="s">
        <v>8319</v>
      </c>
      <c r="S3699" s="9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90.481360839667019</v>
      </c>
      <c r="P3700">
        <f t="shared" si="229"/>
        <v>40.632352941176471</v>
      </c>
      <c r="Q3700" t="s">
        <v>8318</v>
      </c>
      <c r="R3700" t="s">
        <v>8319</v>
      </c>
      <c r="S3700" s="9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99.206349206349216</v>
      </c>
      <c r="P3701">
        <f t="shared" si="229"/>
        <v>63</v>
      </c>
      <c r="Q3701" t="s">
        <v>8318</v>
      </c>
      <c r="R3701" t="s">
        <v>8319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82.508250825082513</v>
      </c>
      <c r="P3702">
        <f t="shared" si="229"/>
        <v>33.666666666666664</v>
      </c>
      <c r="Q3702" t="s">
        <v>8318</v>
      </c>
      <c r="R3702" t="s">
        <v>8319</v>
      </c>
      <c r="S3702" s="9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99.667774086378742</v>
      </c>
      <c r="P3703">
        <f t="shared" si="229"/>
        <v>38.589743589743591</v>
      </c>
      <c r="Q3703" t="s">
        <v>8318</v>
      </c>
      <c r="R3703" t="s">
        <v>8319</v>
      </c>
      <c r="S3703" s="9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91.603053435114504</v>
      </c>
      <c r="P3704">
        <f t="shared" si="229"/>
        <v>155.95238095238096</v>
      </c>
      <c r="Q3704" t="s">
        <v>8318</v>
      </c>
      <c r="R3704" t="s">
        <v>8319</v>
      </c>
      <c r="S3704" s="9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81.018518518518519</v>
      </c>
      <c r="P3705">
        <f t="shared" si="229"/>
        <v>43.2</v>
      </c>
      <c r="Q3705" t="s">
        <v>8318</v>
      </c>
      <c r="R3705" t="s">
        <v>8319</v>
      </c>
      <c r="S3705" s="9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73.347839906114771</v>
      </c>
      <c r="P3706">
        <f t="shared" si="229"/>
        <v>15.148518518518518</v>
      </c>
      <c r="Q3706" t="s">
        <v>8318</v>
      </c>
      <c r="R3706" t="s">
        <v>8319</v>
      </c>
      <c r="S3706" s="9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96.649572649572647</v>
      </c>
      <c r="P3707">
        <f t="shared" si="229"/>
        <v>83.571428571428569</v>
      </c>
      <c r="Q3707" t="s">
        <v>8318</v>
      </c>
      <c r="R3707" t="s">
        <v>8319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82.417582417582409</v>
      </c>
      <c r="P3708">
        <f t="shared" si="229"/>
        <v>140</v>
      </c>
      <c r="Q3708" t="s">
        <v>8318</v>
      </c>
      <c r="R3708" t="s">
        <v>8319</v>
      </c>
      <c r="S3708" s="9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53.763440860215049</v>
      </c>
      <c r="P3709">
        <f t="shared" si="229"/>
        <v>80.869565217391298</v>
      </c>
      <c r="Q3709" t="s">
        <v>8318</v>
      </c>
      <c r="R3709" t="s">
        <v>8319</v>
      </c>
      <c r="S3709" s="9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33.333333333333329</v>
      </c>
      <c r="P3710">
        <f t="shared" si="229"/>
        <v>53.846153846153847</v>
      </c>
      <c r="Q3710" t="s">
        <v>8318</v>
      </c>
      <c r="R3710" t="s">
        <v>8319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92.378752886836025</v>
      </c>
      <c r="P3711">
        <f t="shared" si="229"/>
        <v>30.928571428571427</v>
      </c>
      <c r="Q3711" t="s">
        <v>8318</v>
      </c>
      <c r="R3711" t="s">
        <v>8319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70.844686648501366</v>
      </c>
      <c r="P3712">
        <f t="shared" si="229"/>
        <v>67.962962962962962</v>
      </c>
      <c r="Q3712" t="s">
        <v>8318</v>
      </c>
      <c r="R3712" t="s">
        <v>8319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87.719298245614027</v>
      </c>
      <c r="P3713">
        <f t="shared" si="229"/>
        <v>27.142857142857142</v>
      </c>
      <c r="Q3713" t="s">
        <v>8318</v>
      </c>
      <c r="R3713" t="s">
        <v>8319</v>
      </c>
      <c r="S3713" s="9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65.047701647875115</v>
      </c>
      <c r="P3714">
        <f t="shared" si="229"/>
        <v>110.86538461538461</v>
      </c>
      <c r="Q3714" t="s">
        <v>8318</v>
      </c>
      <c r="R3714" t="s">
        <v>8319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(D3715/E3715)*100</f>
        <v>98.522167487684726</v>
      </c>
      <c r="P3715">
        <f t="shared" ref="P3715:P3778" si="233">AVERAGE(E3715/L3715)</f>
        <v>106.84210526315789</v>
      </c>
      <c r="Q3715" t="s">
        <v>8318</v>
      </c>
      <c r="R3715" t="s">
        <v>8319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97.703957010258918</v>
      </c>
      <c r="P3716">
        <f t="shared" si="233"/>
        <v>105.51546391752578</v>
      </c>
      <c r="Q3716" t="s">
        <v>8318</v>
      </c>
      <c r="R3716" t="s">
        <v>8319</v>
      </c>
      <c r="S3716" s="9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97.493036211699163</v>
      </c>
      <c r="P3717">
        <f t="shared" si="233"/>
        <v>132.96296296296296</v>
      </c>
      <c r="Q3717" t="s">
        <v>8318</v>
      </c>
      <c r="R3717" t="s">
        <v>8319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64.205457463884429</v>
      </c>
      <c r="P3718">
        <f t="shared" si="233"/>
        <v>51.916666666666664</v>
      </c>
      <c r="Q3718" t="s">
        <v>8318</v>
      </c>
      <c r="R3718" t="s">
        <v>8319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99.255583126550874</v>
      </c>
      <c r="P3719">
        <f t="shared" si="233"/>
        <v>310</v>
      </c>
      <c r="Q3719" t="s">
        <v>8318</v>
      </c>
      <c r="R3719" t="s">
        <v>8319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41.771094402673349</v>
      </c>
      <c r="P3720">
        <f t="shared" si="233"/>
        <v>26.021739130434781</v>
      </c>
      <c r="Q3720" t="s">
        <v>8318</v>
      </c>
      <c r="R3720" t="s">
        <v>8319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47.619047619047613</v>
      </c>
      <c r="P3721">
        <f t="shared" si="233"/>
        <v>105</v>
      </c>
      <c r="Q3721" t="s">
        <v>8318</v>
      </c>
      <c r="R3721" t="s">
        <v>8319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95.679907219483908</v>
      </c>
      <c r="P3722">
        <f t="shared" si="233"/>
        <v>86.224999999999994</v>
      </c>
      <c r="Q3722" t="s">
        <v>8318</v>
      </c>
      <c r="R3722" t="s">
        <v>8319</v>
      </c>
      <c r="S3722" s="9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99.206349206349216</v>
      </c>
      <c r="P3723">
        <f t="shared" si="233"/>
        <v>114.54545454545455</v>
      </c>
      <c r="Q3723" t="s">
        <v>8318</v>
      </c>
      <c r="R3723" t="s">
        <v>8319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89.928057553956833</v>
      </c>
      <c r="P3724">
        <f t="shared" si="233"/>
        <v>47.657142857142858</v>
      </c>
      <c r="Q3724" t="s">
        <v>8318</v>
      </c>
      <c r="R3724" t="s">
        <v>8319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97.99651567944251</v>
      </c>
      <c r="P3725">
        <f t="shared" si="233"/>
        <v>72.888888888888886</v>
      </c>
      <c r="Q3725" t="s">
        <v>8318</v>
      </c>
      <c r="R3725" t="s">
        <v>8319</v>
      </c>
      <c r="S3725" s="9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97.515619507659508</v>
      </c>
      <c r="P3726">
        <f t="shared" si="233"/>
        <v>49.545505617977533</v>
      </c>
      <c r="Q3726" t="s">
        <v>8318</v>
      </c>
      <c r="R3726" t="s">
        <v>8319</v>
      </c>
      <c r="S3726" s="9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78.740157480314963</v>
      </c>
      <c r="P3727">
        <f t="shared" si="233"/>
        <v>25.4</v>
      </c>
      <c r="Q3727" t="s">
        <v>8318</v>
      </c>
      <c r="R3727" t="s">
        <v>8319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29.524140326502256</v>
      </c>
      <c r="P3728">
        <f t="shared" si="233"/>
        <v>62.586956521739133</v>
      </c>
      <c r="Q3728" t="s">
        <v>8318</v>
      </c>
      <c r="R3728" t="s">
        <v>8319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99.255583126550874</v>
      </c>
      <c r="P3729">
        <f t="shared" si="233"/>
        <v>61.060606060606062</v>
      </c>
      <c r="Q3729" t="s">
        <v>8318</v>
      </c>
      <c r="R3729" t="s">
        <v>8319</v>
      </c>
      <c r="S3729" s="9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1074.1138560687434</v>
      </c>
      <c r="P3730">
        <f t="shared" si="233"/>
        <v>60.064516129032256</v>
      </c>
      <c r="Q3730" t="s">
        <v>8318</v>
      </c>
      <c r="R3730" t="s">
        <v>8319</v>
      </c>
      <c r="S3730" s="9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1381.2154696132598</v>
      </c>
      <c r="P3731">
        <f t="shared" si="233"/>
        <v>72.400000000000006</v>
      </c>
      <c r="Q3731" t="s">
        <v>8318</v>
      </c>
      <c r="R3731" t="s">
        <v>8319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1000</v>
      </c>
      <c r="P3732">
        <f t="shared" si="233"/>
        <v>100</v>
      </c>
      <c r="Q3732" t="s">
        <v>8318</v>
      </c>
      <c r="R3732" t="s">
        <v>8319</v>
      </c>
      <c r="S3732" s="9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887.09677419354841</v>
      </c>
      <c r="P3733">
        <f t="shared" si="233"/>
        <v>51.666666666666664</v>
      </c>
      <c r="Q3733" t="s">
        <v>8318</v>
      </c>
      <c r="R3733" t="s">
        <v>8319</v>
      </c>
      <c r="S3733" s="9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648.85496183206101</v>
      </c>
      <c r="P3734">
        <f t="shared" si="233"/>
        <v>32.75</v>
      </c>
      <c r="Q3734" t="s">
        <v>8318</v>
      </c>
      <c r="R3734" t="s">
        <v>8319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e">
        <f t="shared" si="232"/>
        <v>#DIV/0!</v>
      </c>
      <c r="P3735" t="e">
        <f t="shared" si="233"/>
        <v>#DIV/0!</v>
      </c>
      <c r="Q3735" t="s">
        <v>8318</v>
      </c>
      <c r="R3735" t="s">
        <v>8319</v>
      </c>
      <c r="S3735" s="9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351.28805620608898</v>
      </c>
      <c r="P3736">
        <f t="shared" si="233"/>
        <v>61</v>
      </c>
      <c r="Q3736" t="s">
        <v>8318</v>
      </c>
      <c r="R3736" t="s">
        <v>8319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750</v>
      </c>
      <c r="P3737">
        <f t="shared" si="233"/>
        <v>10</v>
      </c>
      <c r="Q3737" t="s">
        <v>8318</v>
      </c>
      <c r="R3737" t="s">
        <v>8319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15000</v>
      </c>
      <c r="P3738">
        <f t="shared" si="233"/>
        <v>10</v>
      </c>
      <c r="Q3738" t="s">
        <v>8318</v>
      </c>
      <c r="R3738" t="s">
        <v>8319</v>
      </c>
      <c r="S3738" s="9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466.66666666666669</v>
      </c>
      <c r="P3739">
        <f t="shared" si="233"/>
        <v>37.5</v>
      </c>
      <c r="Q3739" t="s">
        <v>8318</v>
      </c>
      <c r="R3739" t="s">
        <v>8319</v>
      </c>
      <c r="S3739" s="9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555.55555555555554</v>
      </c>
      <c r="P3740">
        <f t="shared" si="233"/>
        <v>45</v>
      </c>
      <c r="Q3740" t="s">
        <v>8318</v>
      </c>
      <c r="R3740" t="s">
        <v>8319</v>
      </c>
      <c r="S3740" s="9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496.89440993788816</v>
      </c>
      <c r="P3741">
        <f t="shared" si="233"/>
        <v>100.625</v>
      </c>
      <c r="Q3741" t="s">
        <v>8318</v>
      </c>
      <c r="R3741" t="s">
        <v>8319</v>
      </c>
      <c r="S3741" s="9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558.65921787709499</v>
      </c>
      <c r="P3742">
        <f t="shared" si="233"/>
        <v>25.571428571428573</v>
      </c>
      <c r="Q3742" t="s">
        <v>8318</v>
      </c>
      <c r="R3742" t="s">
        <v>8319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e">
        <f t="shared" si="232"/>
        <v>#DIV/0!</v>
      </c>
      <c r="P3743" t="e">
        <f t="shared" si="233"/>
        <v>#DIV/0!</v>
      </c>
      <c r="Q3743" t="s">
        <v>8318</v>
      </c>
      <c r="R3743" t="s">
        <v>8319</v>
      </c>
      <c r="S3743" s="9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5000</v>
      </c>
      <c r="P3744">
        <f t="shared" si="233"/>
        <v>25</v>
      </c>
      <c r="Q3744" t="s">
        <v>8318</v>
      </c>
      <c r="R3744" t="s">
        <v>8319</v>
      </c>
      <c r="S3744" s="9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e">
        <f t="shared" si="232"/>
        <v>#DIV/0!</v>
      </c>
      <c r="P3745" t="e">
        <f t="shared" si="233"/>
        <v>#DIV/0!</v>
      </c>
      <c r="Q3745" t="s">
        <v>8318</v>
      </c>
      <c r="R3745" t="s">
        <v>8319</v>
      </c>
      <c r="S3745" s="9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e">
        <f t="shared" si="232"/>
        <v>#DIV/0!</v>
      </c>
      <c r="P3746" t="e">
        <f t="shared" si="233"/>
        <v>#DIV/0!</v>
      </c>
      <c r="Q3746" t="s">
        <v>8318</v>
      </c>
      <c r="R3746" t="s">
        <v>8319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1000</v>
      </c>
      <c r="P3747">
        <f t="shared" si="233"/>
        <v>10</v>
      </c>
      <c r="Q3747" t="s">
        <v>8318</v>
      </c>
      <c r="R3747" t="s">
        <v>8319</v>
      </c>
      <c r="S3747" s="9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4207.9207920792078</v>
      </c>
      <c r="P3748">
        <f t="shared" si="233"/>
        <v>202</v>
      </c>
      <c r="Q3748" t="s">
        <v>8318</v>
      </c>
      <c r="R3748" t="s">
        <v>8319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10000</v>
      </c>
      <c r="P3749">
        <f t="shared" si="233"/>
        <v>25</v>
      </c>
      <c r="Q3749" t="s">
        <v>8318</v>
      </c>
      <c r="R3749" t="s">
        <v>8319</v>
      </c>
      <c r="S3749" s="9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96.599690880989186</v>
      </c>
      <c r="P3750">
        <f t="shared" si="233"/>
        <v>99.538461538461533</v>
      </c>
      <c r="Q3750" t="s">
        <v>8318</v>
      </c>
      <c r="R3750" t="s">
        <v>8360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95.238095238095227</v>
      </c>
      <c r="P3751">
        <f t="shared" si="233"/>
        <v>75</v>
      </c>
      <c r="Q3751" t="s">
        <v>8318</v>
      </c>
      <c r="R3751" t="s">
        <v>8360</v>
      </c>
      <c r="S3751" s="9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99.552015928322547</v>
      </c>
      <c r="P3752">
        <f t="shared" si="233"/>
        <v>215.25</v>
      </c>
      <c r="Q3752" t="s">
        <v>8318</v>
      </c>
      <c r="R3752" t="s">
        <v>8360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75.41478129713424</v>
      </c>
      <c r="P3753">
        <f t="shared" si="233"/>
        <v>120.54545454545455</v>
      </c>
      <c r="Q3753" t="s">
        <v>8318</v>
      </c>
      <c r="R3753" t="s">
        <v>8360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88.495575221238937</v>
      </c>
      <c r="P3754">
        <f t="shared" si="233"/>
        <v>37.666666666666664</v>
      </c>
      <c r="Q3754" t="s">
        <v>8318</v>
      </c>
      <c r="R3754" t="s">
        <v>8360</v>
      </c>
      <c r="S3754" s="9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96.767950454809366</v>
      </c>
      <c r="P3755">
        <f t="shared" si="233"/>
        <v>172.23333333333332</v>
      </c>
      <c r="Q3755" t="s">
        <v>8318</v>
      </c>
      <c r="R3755" t="s">
        <v>8360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83.333333333333343</v>
      </c>
      <c r="P3756">
        <f t="shared" si="233"/>
        <v>111.11111111111111</v>
      </c>
      <c r="Q3756" t="s">
        <v>8318</v>
      </c>
      <c r="R3756" t="s">
        <v>8360</v>
      </c>
      <c r="S3756" s="9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77.138849929873771</v>
      </c>
      <c r="P3757">
        <f t="shared" si="233"/>
        <v>25.464285714285715</v>
      </c>
      <c r="Q3757" t="s">
        <v>8318</v>
      </c>
      <c r="R3757" t="s">
        <v>8360</v>
      </c>
      <c r="S3757" s="9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98.901098901098905</v>
      </c>
      <c r="P3758">
        <f t="shared" si="233"/>
        <v>267.64705882352939</v>
      </c>
      <c r="Q3758" t="s">
        <v>8318</v>
      </c>
      <c r="R3758" t="s">
        <v>8360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92.153765139547133</v>
      </c>
      <c r="P3759">
        <f t="shared" si="233"/>
        <v>75.959999999999994</v>
      </c>
      <c r="Q3759" t="s">
        <v>8318</v>
      </c>
      <c r="R3759" t="s">
        <v>8360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97.719869706840385</v>
      </c>
      <c r="P3760">
        <f t="shared" si="233"/>
        <v>59.03846153846154</v>
      </c>
      <c r="Q3760" t="s">
        <v>8318</v>
      </c>
      <c r="R3760" t="s">
        <v>8360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90.707678631765361</v>
      </c>
      <c r="P3761">
        <f t="shared" si="233"/>
        <v>50.111022727272733</v>
      </c>
      <c r="Q3761" t="s">
        <v>8318</v>
      </c>
      <c r="R3761" t="s">
        <v>8360</v>
      </c>
      <c r="S3761" s="9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98.994806732438818</v>
      </c>
      <c r="P3762">
        <f t="shared" si="233"/>
        <v>55.502967032967035</v>
      </c>
      <c r="Q3762" t="s">
        <v>8318</v>
      </c>
      <c r="R3762" t="s">
        <v>8360</v>
      </c>
      <c r="S3762" s="9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8318</v>
      </c>
      <c r="R3763" t="s">
        <v>8360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94.126506024096386</v>
      </c>
      <c r="P3764">
        <f t="shared" si="233"/>
        <v>47.428571428571431</v>
      </c>
      <c r="Q3764" t="s">
        <v>8318</v>
      </c>
      <c r="R3764" t="s">
        <v>8360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8318</v>
      </c>
      <c r="R3765" t="s">
        <v>8360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8318</v>
      </c>
      <c r="R3766" t="s">
        <v>8360</v>
      </c>
      <c r="S3766" s="9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88.139007806597832</v>
      </c>
      <c r="P3767">
        <f t="shared" si="233"/>
        <v>74.224299065420567</v>
      </c>
      <c r="Q3767" t="s">
        <v>8318</v>
      </c>
      <c r="R3767" t="s">
        <v>8360</v>
      </c>
      <c r="S3767" s="9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97.418317176505425</v>
      </c>
      <c r="P3768">
        <f t="shared" si="233"/>
        <v>106.9271875</v>
      </c>
      <c r="Q3768" t="s">
        <v>8318</v>
      </c>
      <c r="R3768" t="s">
        <v>8360</v>
      </c>
      <c r="S3768" s="9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85.65310492505354</v>
      </c>
      <c r="P3769">
        <f t="shared" si="233"/>
        <v>41.696428571428569</v>
      </c>
      <c r="Q3769" t="s">
        <v>8318</v>
      </c>
      <c r="R3769" t="s">
        <v>8360</v>
      </c>
      <c r="S3769" s="9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92.891263808866938</v>
      </c>
      <c r="P3770">
        <f t="shared" si="233"/>
        <v>74.243275862068955</v>
      </c>
      <c r="Q3770" t="s">
        <v>8318</v>
      </c>
      <c r="R3770" t="s">
        <v>8360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8318</v>
      </c>
      <c r="R3771" t="s">
        <v>8360</v>
      </c>
      <c r="S3771" s="9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68.493150684931507</v>
      </c>
      <c r="P3773">
        <f t="shared" si="233"/>
        <v>38.421052631578945</v>
      </c>
      <c r="Q3773" t="s">
        <v>8318</v>
      </c>
      <c r="R3773" t="s">
        <v>8360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90.744101633393825</v>
      </c>
      <c r="P3774">
        <f t="shared" si="233"/>
        <v>166.96969696969697</v>
      </c>
      <c r="Q3774" t="s">
        <v>8318</v>
      </c>
      <c r="R3774" t="s">
        <v>8360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92.421441774491683</v>
      </c>
      <c r="P3775">
        <f t="shared" si="233"/>
        <v>94.912280701754383</v>
      </c>
      <c r="Q3775" t="s">
        <v>8318</v>
      </c>
      <c r="R3775" t="s">
        <v>8360</v>
      </c>
      <c r="S3775" s="9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99.750623441396513</v>
      </c>
      <c r="P3777">
        <f t="shared" si="233"/>
        <v>143.21428571428572</v>
      </c>
      <c r="Q3777" t="s">
        <v>8318</v>
      </c>
      <c r="R3777" t="s">
        <v>8360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93.709734098629497</v>
      </c>
      <c r="P3778">
        <f t="shared" si="233"/>
        <v>90.819148936170208</v>
      </c>
      <c r="Q3778" t="s">
        <v>8318</v>
      </c>
      <c r="R3778" t="s">
        <v>8360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(D3779/E3779)*100</f>
        <v>69.832402234636874</v>
      </c>
      <c r="P3779">
        <f t="shared" ref="P3779:P3842" si="237">AVERAGE(E3779/L3779)</f>
        <v>48.542372881355931</v>
      </c>
      <c r="Q3779" t="s">
        <v>8318</v>
      </c>
      <c r="R3779" t="s">
        <v>8360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95.200317334391116</v>
      </c>
      <c r="P3780">
        <f t="shared" si="237"/>
        <v>70.027777777777771</v>
      </c>
      <c r="Q3780" t="s">
        <v>8318</v>
      </c>
      <c r="R3780" t="s">
        <v>8360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96.172340834775909</v>
      </c>
      <c r="P3781">
        <f t="shared" si="237"/>
        <v>135.62608695652173</v>
      </c>
      <c r="Q3781" t="s">
        <v>8318</v>
      </c>
      <c r="R3781" t="s">
        <v>8360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83.333333333333343</v>
      </c>
      <c r="P3782">
        <f t="shared" si="237"/>
        <v>100</v>
      </c>
      <c r="Q3782" t="s">
        <v>8318</v>
      </c>
      <c r="R3782" t="s">
        <v>8360</v>
      </c>
      <c r="S3782" s="9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91.1854103343465</v>
      </c>
      <c r="P3783">
        <f t="shared" si="237"/>
        <v>94.90384615384616</v>
      </c>
      <c r="Q3783" t="s">
        <v>8318</v>
      </c>
      <c r="R3783" t="s">
        <v>8360</v>
      </c>
      <c r="S3783" s="9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98.280098280098287</v>
      </c>
      <c r="P3784">
        <f t="shared" si="237"/>
        <v>75.370370370370367</v>
      </c>
      <c r="Q3784" t="s">
        <v>8318</v>
      </c>
      <c r="R3784" t="s">
        <v>8360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77.569489334195225</v>
      </c>
      <c r="P3785">
        <f t="shared" si="237"/>
        <v>64.458333333333329</v>
      </c>
      <c r="Q3785" t="s">
        <v>8318</v>
      </c>
      <c r="R3785" t="s">
        <v>8360</v>
      </c>
      <c r="S3785" s="9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86.956521739130437</v>
      </c>
      <c r="P3786">
        <f t="shared" si="237"/>
        <v>115</v>
      </c>
      <c r="Q3786" t="s">
        <v>8318</v>
      </c>
      <c r="R3786" t="s">
        <v>8360</v>
      </c>
      <c r="S3786" s="9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66.33499170812604</v>
      </c>
      <c r="P3787">
        <f t="shared" si="237"/>
        <v>100.5</v>
      </c>
      <c r="Q3787" t="s">
        <v>8318</v>
      </c>
      <c r="R3787" t="s">
        <v>8360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90.117152297987374</v>
      </c>
      <c r="P3788">
        <f t="shared" si="237"/>
        <v>93.774647887323937</v>
      </c>
      <c r="Q3788" t="s">
        <v>8318</v>
      </c>
      <c r="R3788" t="s">
        <v>8360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99.715099715099726</v>
      </c>
      <c r="P3789">
        <f t="shared" si="237"/>
        <v>35.1</v>
      </c>
      <c r="Q3789" t="s">
        <v>8318</v>
      </c>
      <c r="R3789" t="s">
        <v>8360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15000</v>
      </c>
      <c r="P3790">
        <f t="shared" si="237"/>
        <v>500</v>
      </c>
      <c r="Q3790" t="s">
        <v>8318</v>
      </c>
      <c r="R3790" t="s">
        <v>8360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3060.344827586207</v>
      </c>
      <c r="P3791">
        <f t="shared" si="237"/>
        <v>29</v>
      </c>
      <c r="Q3791" t="s">
        <v>8318</v>
      </c>
      <c r="R3791" t="s">
        <v>8360</v>
      </c>
      <c r="S3791" s="9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e">
        <f t="shared" si="236"/>
        <v>#DIV/0!</v>
      </c>
      <c r="P3792" t="e">
        <f t="shared" si="237"/>
        <v>#DIV/0!</v>
      </c>
      <c r="Q3792" t="s">
        <v>8318</v>
      </c>
      <c r="R3792" t="s">
        <v>8360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e">
        <f t="shared" si="236"/>
        <v>#DIV/0!</v>
      </c>
      <c r="P3793" t="e">
        <f t="shared" si="237"/>
        <v>#DIV/0!</v>
      </c>
      <c r="Q3793" t="s">
        <v>8318</v>
      </c>
      <c r="R3793" t="s">
        <v>8360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35714.285714285717</v>
      </c>
      <c r="P3794">
        <f t="shared" si="237"/>
        <v>17.5</v>
      </c>
      <c r="Q3794" t="s">
        <v>8318</v>
      </c>
      <c r="R3794" t="s">
        <v>8360</v>
      </c>
      <c r="S3794" s="9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167.62452107279694</v>
      </c>
      <c r="P3795">
        <f t="shared" si="237"/>
        <v>174</v>
      </c>
      <c r="Q3795" t="s">
        <v>8318</v>
      </c>
      <c r="R3795" t="s">
        <v>8360</v>
      </c>
      <c r="S3795" s="9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10000</v>
      </c>
      <c r="P3796">
        <f t="shared" si="237"/>
        <v>50</v>
      </c>
      <c r="Q3796" t="s">
        <v>8318</v>
      </c>
      <c r="R3796" t="s">
        <v>8360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6000</v>
      </c>
      <c r="P3797">
        <f t="shared" si="237"/>
        <v>5</v>
      </c>
      <c r="Q3797" t="s">
        <v>8318</v>
      </c>
      <c r="R3797" t="s">
        <v>8360</v>
      </c>
      <c r="S3797" s="9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2250000</v>
      </c>
      <c r="P3798">
        <f t="shared" si="237"/>
        <v>1</v>
      </c>
      <c r="Q3798" t="s">
        <v>8318</v>
      </c>
      <c r="R3798" t="s">
        <v>8360</v>
      </c>
      <c r="S3798" s="9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111.52416356877323</v>
      </c>
      <c r="P3799">
        <f t="shared" si="237"/>
        <v>145.40540540540542</v>
      </c>
      <c r="Q3799" t="s">
        <v>8318</v>
      </c>
      <c r="R3799" t="s">
        <v>8360</v>
      </c>
      <c r="S3799" s="9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6829.2682926829275</v>
      </c>
      <c r="P3800">
        <f t="shared" si="237"/>
        <v>205</v>
      </c>
      <c r="Q3800" t="s">
        <v>8318</v>
      </c>
      <c r="R3800" t="s">
        <v>8360</v>
      </c>
      <c r="S3800" s="9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2487.5621890547263</v>
      </c>
      <c r="P3801">
        <f t="shared" si="237"/>
        <v>100.5</v>
      </c>
      <c r="Q3801" t="s">
        <v>8318</v>
      </c>
      <c r="R3801" t="s">
        <v>8360</v>
      </c>
      <c r="S3801" s="9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2497.1623155505108</v>
      </c>
      <c r="P3802">
        <f t="shared" si="237"/>
        <v>55.0625</v>
      </c>
      <c r="Q3802" t="s">
        <v>8318</v>
      </c>
      <c r="R3802" t="s">
        <v>8360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1173.7089201877934</v>
      </c>
      <c r="P3803">
        <f t="shared" si="237"/>
        <v>47.333333333333336</v>
      </c>
      <c r="Q3803" t="s">
        <v>8318</v>
      </c>
      <c r="R3803" t="s">
        <v>8360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e">
        <f t="shared" si="236"/>
        <v>#DIV/0!</v>
      </c>
      <c r="P3804" t="e">
        <f t="shared" si="237"/>
        <v>#DIV/0!</v>
      </c>
      <c r="Q3804" t="s">
        <v>8318</v>
      </c>
      <c r="R3804" t="s">
        <v>8360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508.90585241730281</v>
      </c>
      <c r="P3805">
        <f t="shared" si="237"/>
        <v>58.95</v>
      </c>
      <c r="Q3805" t="s">
        <v>8318</v>
      </c>
      <c r="R3805" t="s">
        <v>8360</v>
      </c>
      <c r="S3805" s="9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e">
        <f t="shared" si="236"/>
        <v>#DIV/0!</v>
      </c>
      <c r="P3806" t="e">
        <f t="shared" si="237"/>
        <v>#DIV/0!</v>
      </c>
      <c r="Q3806" t="s">
        <v>8318</v>
      </c>
      <c r="R3806" t="s">
        <v>8360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5000000</v>
      </c>
      <c r="P3807">
        <f t="shared" si="237"/>
        <v>1.5</v>
      </c>
      <c r="Q3807" t="s">
        <v>8318</v>
      </c>
      <c r="R3807" t="s">
        <v>8360</v>
      </c>
      <c r="S3807" s="9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150000</v>
      </c>
      <c r="P3808">
        <f t="shared" si="237"/>
        <v>5</v>
      </c>
      <c r="Q3808" t="s">
        <v>8318</v>
      </c>
      <c r="R3808" t="s">
        <v>8360</v>
      </c>
      <c r="S3808" s="9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329.67032967032964</v>
      </c>
      <c r="P3809">
        <f t="shared" si="237"/>
        <v>50.555555555555557</v>
      </c>
      <c r="Q3809" t="s">
        <v>8318</v>
      </c>
      <c r="R3809" t="s">
        <v>8360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8318</v>
      </c>
      <c r="R3810" t="s">
        <v>8319</v>
      </c>
      <c r="S3810" s="9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98.76543209876543</v>
      </c>
      <c r="P3811">
        <f t="shared" si="237"/>
        <v>53.289473684210527</v>
      </c>
      <c r="Q3811" t="s">
        <v>8318</v>
      </c>
      <c r="R3811" t="s">
        <v>8319</v>
      </c>
      <c r="S3811" s="9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82.146768893756843</v>
      </c>
      <c r="P3812">
        <f t="shared" si="237"/>
        <v>70.230769230769226</v>
      </c>
      <c r="Q3812" t="s">
        <v>8318</v>
      </c>
      <c r="R3812" t="s">
        <v>8319</v>
      </c>
      <c r="S3812" s="9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30.303030303030305</v>
      </c>
      <c r="P3813">
        <f t="shared" si="237"/>
        <v>43.421052631578945</v>
      </c>
      <c r="Q3813" t="s">
        <v>8318</v>
      </c>
      <c r="R3813" t="s">
        <v>8319</v>
      </c>
      <c r="S3813" s="9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91.282519397535367</v>
      </c>
      <c r="P3814">
        <f t="shared" si="237"/>
        <v>199.18181818181819</v>
      </c>
      <c r="Q3814" t="s">
        <v>8318</v>
      </c>
      <c r="R3814" t="s">
        <v>8319</v>
      </c>
      <c r="S3814" s="9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99.057071023919931</v>
      </c>
      <c r="P3815">
        <f t="shared" si="237"/>
        <v>78.518148148148143</v>
      </c>
      <c r="Q3815" t="s">
        <v>8318</v>
      </c>
      <c r="R3815" t="s">
        <v>8319</v>
      </c>
      <c r="S3815" s="9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71.360608943862985</v>
      </c>
      <c r="P3816">
        <f t="shared" si="237"/>
        <v>61.823529411764703</v>
      </c>
      <c r="Q3816" t="s">
        <v>8318</v>
      </c>
      <c r="R3816" t="s">
        <v>8319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99.999000009999904</v>
      </c>
      <c r="P3817">
        <f t="shared" si="237"/>
        <v>50.000500000000002</v>
      </c>
      <c r="Q3817" t="s">
        <v>8318</v>
      </c>
      <c r="R3817" t="s">
        <v>8319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83.86588168201412</v>
      </c>
      <c r="P3818">
        <f t="shared" si="237"/>
        <v>48.339729729729726</v>
      </c>
      <c r="Q3818" t="s">
        <v>8318</v>
      </c>
      <c r="R3818" t="s">
        <v>8319</v>
      </c>
      <c r="S3818" s="9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93.240093240093231</v>
      </c>
      <c r="P3819">
        <f t="shared" si="237"/>
        <v>107.25</v>
      </c>
      <c r="Q3819" t="s">
        <v>8318</v>
      </c>
      <c r="R3819" t="s">
        <v>8319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43.859649122807014</v>
      </c>
      <c r="P3820">
        <f t="shared" si="237"/>
        <v>57</v>
      </c>
      <c r="Q3820" t="s">
        <v>8318</v>
      </c>
      <c r="R3820" t="s">
        <v>8319</v>
      </c>
      <c r="S3820" s="9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93.984962406015043</v>
      </c>
      <c r="P3821">
        <f t="shared" si="237"/>
        <v>40.92307692307692</v>
      </c>
      <c r="Q3821" t="s">
        <v>8318</v>
      </c>
      <c r="R3821" t="s">
        <v>8319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69.767441860465112</v>
      </c>
      <c r="P3822">
        <f t="shared" si="237"/>
        <v>21.5</v>
      </c>
      <c r="Q3822" t="s">
        <v>8318</v>
      </c>
      <c r="R3822" t="s">
        <v>8319</v>
      </c>
      <c r="S3822" s="9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95.654550423613003</v>
      </c>
      <c r="P3823">
        <f t="shared" si="237"/>
        <v>79.543478260869563</v>
      </c>
      <c r="Q3823" t="s">
        <v>8318</v>
      </c>
      <c r="R3823" t="s">
        <v>8319</v>
      </c>
      <c r="S3823" s="9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90.892564988183963</v>
      </c>
      <c r="P3824">
        <f t="shared" si="237"/>
        <v>72.381578947368425</v>
      </c>
      <c r="Q3824" t="s">
        <v>8318</v>
      </c>
      <c r="R3824" t="s">
        <v>8319</v>
      </c>
      <c r="S3824" s="9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94.339622641509436</v>
      </c>
      <c r="P3825">
        <f t="shared" si="237"/>
        <v>64.634146341463421</v>
      </c>
      <c r="Q3825" t="s">
        <v>8318</v>
      </c>
      <c r="R3825" t="s">
        <v>8319</v>
      </c>
      <c r="S3825" s="9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92.592592592592595</v>
      </c>
      <c r="P3826">
        <f t="shared" si="237"/>
        <v>38.571428571428569</v>
      </c>
      <c r="Q3826" t="s">
        <v>8318</v>
      </c>
      <c r="R3826" t="s">
        <v>8319</v>
      </c>
      <c r="S3826" s="9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94.858660595712379</v>
      </c>
      <c r="P3827">
        <f t="shared" si="237"/>
        <v>107.57142857142857</v>
      </c>
      <c r="Q3827" t="s">
        <v>8318</v>
      </c>
      <c r="R3827" t="s">
        <v>8319</v>
      </c>
      <c r="S3827" s="9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83.91608391608392</v>
      </c>
      <c r="P3828">
        <f t="shared" si="237"/>
        <v>27.5</v>
      </c>
      <c r="Q3828" t="s">
        <v>8318</v>
      </c>
      <c r="R3828" t="s">
        <v>8319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65.502183406113531</v>
      </c>
      <c r="P3829">
        <f t="shared" si="237"/>
        <v>70.461538461538467</v>
      </c>
      <c r="Q3829" t="s">
        <v>8318</v>
      </c>
      <c r="R3829" t="s">
        <v>8319</v>
      </c>
      <c r="S3829" s="9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8318</v>
      </c>
      <c r="R3830" t="s">
        <v>8319</v>
      </c>
      <c r="S3830" s="9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99.800399201596804</v>
      </c>
      <c r="P3831">
        <f t="shared" si="237"/>
        <v>62.625</v>
      </c>
      <c r="Q3831" t="s">
        <v>8318</v>
      </c>
      <c r="R3831" t="s">
        <v>8319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44.444444444444443</v>
      </c>
      <c r="P3832">
        <f t="shared" si="237"/>
        <v>75</v>
      </c>
      <c r="Q3832" t="s">
        <v>8318</v>
      </c>
      <c r="R3832" t="s">
        <v>8319</v>
      </c>
      <c r="S3832" s="9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94.320046782743205</v>
      </c>
      <c r="P3833">
        <f t="shared" si="237"/>
        <v>58.901111111111113</v>
      </c>
      <c r="Q3833" t="s">
        <v>8318</v>
      </c>
      <c r="R3833" t="s">
        <v>8319</v>
      </c>
      <c r="S3833" s="9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95.541401273885356</v>
      </c>
      <c r="P3834">
        <f t="shared" si="237"/>
        <v>139.55555555555554</v>
      </c>
      <c r="Q3834" t="s">
        <v>8318</v>
      </c>
      <c r="R3834" t="s">
        <v>8319</v>
      </c>
      <c r="S3834" s="9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85.714285714285708</v>
      </c>
      <c r="P3835">
        <f t="shared" si="237"/>
        <v>70</v>
      </c>
      <c r="Q3835" t="s">
        <v>8318</v>
      </c>
      <c r="R3835" t="s">
        <v>8319</v>
      </c>
      <c r="S3835" s="9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91.715071843472941</v>
      </c>
      <c r="P3836">
        <f t="shared" si="237"/>
        <v>57.385964912280699</v>
      </c>
      <c r="Q3836" t="s">
        <v>8318</v>
      </c>
      <c r="R3836" t="s">
        <v>8319</v>
      </c>
      <c r="S3836" s="9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62.5</v>
      </c>
      <c r="P3837">
        <f t="shared" si="237"/>
        <v>40</v>
      </c>
      <c r="Q3837" t="s">
        <v>8318</v>
      </c>
      <c r="R3837" t="s">
        <v>8319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88.888888888888886</v>
      </c>
      <c r="P3838">
        <f t="shared" si="237"/>
        <v>64.285714285714292</v>
      </c>
      <c r="Q3838" t="s">
        <v>8318</v>
      </c>
      <c r="R3838" t="s">
        <v>8319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97.943192948090115</v>
      </c>
      <c r="P3839">
        <f t="shared" si="237"/>
        <v>120.11764705882354</v>
      </c>
      <c r="Q3839" t="s">
        <v>8318</v>
      </c>
      <c r="R3839" t="s">
        <v>8319</v>
      </c>
      <c r="S3839" s="9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99.182734269618351</v>
      </c>
      <c r="P3840">
        <f t="shared" si="237"/>
        <v>1008.24</v>
      </c>
      <c r="Q3840" t="s">
        <v>8318</v>
      </c>
      <c r="R3840" t="s">
        <v>8319</v>
      </c>
      <c r="S3840" s="9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98.76543209876543</v>
      </c>
      <c r="P3841">
        <f t="shared" si="237"/>
        <v>63.28125</v>
      </c>
      <c r="Q3841" t="s">
        <v>8318</v>
      </c>
      <c r="R3841" t="s">
        <v>8319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1.5384615384615385</v>
      </c>
      <c r="P3842">
        <f t="shared" si="237"/>
        <v>21.666666666666668</v>
      </c>
      <c r="Q3842" t="s">
        <v>8318</v>
      </c>
      <c r="R3842" t="s">
        <v>8319</v>
      </c>
      <c r="S3842" s="9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(D3843/E3843)*100</f>
        <v>1146.7889908256882</v>
      </c>
      <c r="P3843">
        <f t="shared" ref="P3843:P3906" si="241">AVERAGE(E3843/L3843)</f>
        <v>25.647058823529413</v>
      </c>
      <c r="Q3843" t="s">
        <v>8318</v>
      </c>
      <c r="R3843" t="s">
        <v>8319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455.78851412944391</v>
      </c>
      <c r="P3844">
        <f t="shared" si="241"/>
        <v>47.695652173913047</v>
      </c>
      <c r="Q3844" t="s">
        <v>8318</v>
      </c>
      <c r="R3844" t="s">
        <v>8319</v>
      </c>
      <c r="S3844" s="9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469.48356807511738</v>
      </c>
      <c r="P3845">
        <f t="shared" si="241"/>
        <v>56.05263157894737</v>
      </c>
      <c r="Q3845" t="s">
        <v>8318</v>
      </c>
      <c r="R3845" t="s">
        <v>8319</v>
      </c>
      <c r="S3845" s="9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241.02311854402362</v>
      </c>
      <c r="P3846">
        <f t="shared" si="241"/>
        <v>81.319999999999993</v>
      </c>
      <c r="Q3846" t="s">
        <v>8318</v>
      </c>
      <c r="R3846" t="s">
        <v>8319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4750.593824228029</v>
      </c>
      <c r="P3847">
        <f t="shared" si="241"/>
        <v>70.166666666666671</v>
      </c>
      <c r="Q3847" t="s">
        <v>8318</v>
      </c>
      <c r="R3847" t="s">
        <v>8319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3703.7037037037039</v>
      </c>
      <c r="P3848">
        <f t="shared" si="241"/>
        <v>23.625</v>
      </c>
      <c r="Q3848" t="s">
        <v>8318</v>
      </c>
      <c r="R3848" t="s">
        <v>8319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618.73895109015905</v>
      </c>
      <c r="P3849">
        <f t="shared" si="241"/>
        <v>188.55555555555554</v>
      </c>
      <c r="Q3849" t="s">
        <v>8318</v>
      </c>
      <c r="R3849" t="s">
        <v>8319</v>
      </c>
      <c r="S3849" s="9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610.61531235321752</v>
      </c>
      <c r="P3850">
        <f t="shared" si="241"/>
        <v>49.511627906976742</v>
      </c>
      <c r="Q3850" t="s">
        <v>8318</v>
      </c>
      <c r="R3850" t="s">
        <v>8319</v>
      </c>
      <c r="S3850" s="9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1419.7823000473261</v>
      </c>
      <c r="P3851">
        <f t="shared" si="241"/>
        <v>75.464285714285708</v>
      </c>
      <c r="Q3851" t="s">
        <v>8318</v>
      </c>
      <c r="R3851" t="s">
        <v>8319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2631.5789473684208</v>
      </c>
      <c r="P3852">
        <f t="shared" si="241"/>
        <v>9.5</v>
      </c>
      <c r="Q3852" t="s">
        <v>8318</v>
      </c>
      <c r="R3852" t="s">
        <v>8319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293.42723004694835</v>
      </c>
      <c r="P3853">
        <f t="shared" si="241"/>
        <v>35.5</v>
      </c>
      <c r="Q3853" t="s">
        <v>8318</v>
      </c>
      <c r="R3853" t="s">
        <v>8319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50000</v>
      </c>
      <c r="P3854">
        <f t="shared" si="241"/>
        <v>10</v>
      </c>
      <c r="Q3854" t="s">
        <v>8318</v>
      </c>
      <c r="R3854" t="s">
        <v>8319</v>
      </c>
      <c r="S3854" s="9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384615.38461538462</v>
      </c>
      <c r="P3855">
        <f t="shared" si="241"/>
        <v>13</v>
      </c>
      <c r="Q3855" t="s">
        <v>8318</v>
      </c>
      <c r="R3855" t="s">
        <v>8319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615.21252796420583</v>
      </c>
      <c r="P3856">
        <f t="shared" si="241"/>
        <v>89.4</v>
      </c>
      <c r="Q3856" t="s">
        <v>8318</v>
      </c>
      <c r="R3856" t="s">
        <v>8319</v>
      </c>
      <c r="S3856" s="9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4000</v>
      </c>
      <c r="P3857">
        <f t="shared" si="241"/>
        <v>25</v>
      </c>
      <c r="Q3857" t="s">
        <v>8318</v>
      </c>
      <c r="R3857" t="s">
        <v>8319</v>
      </c>
      <c r="S3857" s="9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500000</v>
      </c>
      <c r="P3858">
        <f t="shared" si="241"/>
        <v>1</v>
      </c>
      <c r="Q3858" t="s">
        <v>8318</v>
      </c>
      <c r="R3858" t="s">
        <v>8319</v>
      </c>
      <c r="S3858" s="9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1923.0769230769231</v>
      </c>
      <c r="P3859">
        <f t="shared" si="241"/>
        <v>65</v>
      </c>
      <c r="Q3859" t="s">
        <v>8318</v>
      </c>
      <c r="R3859" t="s">
        <v>8319</v>
      </c>
      <c r="S3859" s="9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5000</v>
      </c>
      <c r="P3860">
        <f t="shared" si="241"/>
        <v>10</v>
      </c>
      <c r="Q3860" t="s">
        <v>8318</v>
      </c>
      <c r="R3860" t="s">
        <v>8319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250000</v>
      </c>
      <c r="P3861">
        <f t="shared" si="241"/>
        <v>1</v>
      </c>
      <c r="Q3861" t="s">
        <v>8318</v>
      </c>
      <c r="R3861" t="s">
        <v>8319</v>
      </c>
      <c r="S3861" s="9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566.03773584905662</v>
      </c>
      <c r="P3862">
        <f t="shared" si="241"/>
        <v>81.538461538461533</v>
      </c>
      <c r="Q3862" t="s">
        <v>8318</v>
      </c>
      <c r="R3862" t="s">
        <v>8319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2000</v>
      </c>
      <c r="P3863">
        <f t="shared" si="241"/>
        <v>100</v>
      </c>
      <c r="Q3863" t="s">
        <v>8318</v>
      </c>
      <c r="R3863" t="s">
        <v>8319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750000</v>
      </c>
      <c r="P3864">
        <f t="shared" si="241"/>
        <v>1</v>
      </c>
      <c r="Q3864" t="s">
        <v>8318</v>
      </c>
      <c r="R3864" t="s">
        <v>8319</v>
      </c>
      <c r="S3864" s="9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e">
        <f t="shared" si="240"/>
        <v>#DIV/0!</v>
      </c>
      <c r="P3865" t="e">
        <f t="shared" si="241"/>
        <v>#DIV/0!</v>
      </c>
      <c r="Q3865" t="s">
        <v>8318</v>
      </c>
      <c r="R3865" t="s">
        <v>8319</v>
      </c>
      <c r="S3865" s="9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8333.3333333333321</v>
      </c>
      <c r="P3866">
        <f t="shared" si="241"/>
        <v>20</v>
      </c>
      <c r="Q3866" t="s">
        <v>8318</v>
      </c>
      <c r="R3866" t="s">
        <v>8319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371.23076923076923</v>
      </c>
      <c r="P3867">
        <f t="shared" si="241"/>
        <v>46.428571428571431</v>
      </c>
      <c r="Q3867" t="s">
        <v>8318</v>
      </c>
      <c r="R3867" t="s">
        <v>8319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18181.81818181818</v>
      </c>
      <c r="P3868">
        <f t="shared" si="241"/>
        <v>5.5</v>
      </c>
      <c r="Q3868" t="s">
        <v>8318</v>
      </c>
      <c r="R3868" t="s">
        <v>8319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796.81274900398409</v>
      </c>
      <c r="P3869">
        <f t="shared" si="241"/>
        <v>50.2</v>
      </c>
      <c r="Q3869" t="s">
        <v>8318</v>
      </c>
      <c r="R3869" t="s">
        <v>8319</v>
      </c>
      <c r="S3869" s="9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50000</v>
      </c>
      <c r="P3870">
        <f t="shared" si="241"/>
        <v>10</v>
      </c>
      <c r="Q3870" t="s">
        <v>8318</v>
      </c>
      <c r="R3870" t="s">
        <v>8360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2900.6637168141597</v>
      </c>
      <c r="P3871">
        <f t="shared" si="241"/>
        <v>30.133333333333333</v>
      </c>
      <c r="Q3871" t="s">
        <v>8318</v>
      </c>
      <c r="R3871" t="s">
        <v>8360</v>
      </c>
      <c r="S3871" s="9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666.66666666666674</v>
      </c>
      <c r="P3872">
        <f t="shared" si="241"/>
        <v>150</v>
      </c>
      <c r="Q3872" t="s">
        <v>8318</v>
      </c>
      <c r="R3872" t="s">
        <v>8360</v>
      </c>
      <c r="S3872" s="9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3750</v>
      </c>
      <c r="P3873">
        <f t="shared" si="241"/>
        <v>13.333333333333334</v>
      </c>
      <c r="Q3873" t="s">
        <v>8318</v>
      </c>
      <c r="R3873" t="s">
        <v>8360</v>
      </c>
      <c r="S3873" s="9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e">
        <f t="shared" si="240"/>
        <v>#DIV/0!</v>
      </c>
      <c r="P3874" t="e">
        <f t="shared" si="241"/>
        <v>#DIV/0!</v>
      </c>
      <c r="Q3874" t="s">
        <v>8318</v>
      </c>
      <c r="R3874" t="s">
        <v>8360</v>
      </c>
      <c r="S3874" s="9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e">
        <f t="shared" si="240"/>
        <v>#DIV/0!</v>
      </c>
      <c r="P3875" t="e">
        <f t="shared" si="241"/>
        <v>#DIV/0!</v>
      </c>
      <c r="Q3875" t="s">
        <v>8318</v>
      </c>
      <c r="R3875" t="s">
        <v>8360</v>
      </c>
      <c r="S3875" s="9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e">
        <f t="shared" si="240"/>
        <v>#DIV/0!</v>
      </c>
      <c r="P3876" t="e">
        <f t="shared" si="241"/>
        <v>#DIV/0!</v>
      </c>
      <c r="Q3876" t="s">
        <v>8318</v>
      </c>
      <c r="R3876" t="s">
        <v>8360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e">
        <f t="shared" si="240"/>
        <v>#DIV/0!</v>
      </c>
      <c r="P3877" t="e">
        <f t="shared" si="241"/>
        <v>#DIV/0!</v>
      </c>
      <c r="Q3877" t="s">
        <v>8318</v>
      </c>
      <c r="R3877" t="s">
        <v>8360</v>
      </c>
      <c r="S3877" s="9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189.41233608547839</v>
      </c>
      <c r="P3878">
        <f t="shared" si="241"/>
        <v>44.760869565217391</v>
      </c>
      <c r="Q3878" t="s">
        <v>8318</v>
      </c>
      <c r="R3878" t="s">
        <v>8360</v>
      </c>
      <c r="S3878" s="9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2014.5044319097501</v>
      </c>
      <c r="P3879">
        <f t="shared" si="241"/>
        <v>88.642857142857139</v>
      </c>
      <c r="Q3879" t="s">
        <v>8318</v>
      </c>
      <c r="R3879" t="s">
        <v>8360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180000</v>
      </c>
      <c r="P3880">
        <f t="shared" si="241"/>
        <v>10</v>
      </c>
      <c r="Q3880" t="s">
        <v>8318</v>
      </c>
      <c r="R3880" t="s">
        <v>8360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e">
        <f t="shared" si="240"/>
        <v>#DIV/0!</v>
      </c>
      <c r="P3881" t="e">
        <f t="shared" si="241"/>
        <v>#DIV/0!</v>
      </c>
      <c r="Q3881" t="s">
        <v>8318</v>
      </c>
      <c r="R3881" t="s">
        <v>8360</v>
      </c>
      <c r="S3881" s="9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765.30612244897952</v>
      </c>
      <c r="P3882">
        <f t="shared" si="241"/>
        <v>57.647058823529413</v>
      </c>
      <c r="Q3882" t="s">
        <v>8318</v>
      </c>
      <c r="R3882" t="s">
        <v>8360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2000</v>
      </c>
      <c r="P3883">
        <f t="shared" si="241"/>
        <v>25</v>
      </c>
      <c r="Q3883" t="s">
        <v>8318</v>
      </c>
      <c r="R3883" t="s">
        <v>8360</v>
      </c>
      <c r="S3883" s="9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e">
        <f t="shared" si="240"/>
        <v>#DIV/0!</v>
      </c>
      <c r="P3884" t="e">
        <f t="shared" si="241"/>
        <v>#DIV/0!</v>
      </c>
      <c r="Q3884" t="s">
        <v>8318</v>
      </c>
      <c r="R3884" t="s">
        <v>8360</v>
      </c>
      <c r="S3884" s="9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e">
        <f t="shared" si="240"/>
        <v>#DIV/0!</v>
      </c>
      <c r="P3885" t="e">
        <f t="shared" si="241"/>
        <v>#DIV/0!</v>
      </c>
      <c r="Q3885" t="s">
        <v>8318</v>
      </c>
      <c r="R3885" t="s">
        <v>8360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e">
        <f t="shared" si="240"/>
        <v>#DIV/0!</v>
      </c>
      <c r="P3886" t="e">
        <f t="shared" si="241"/>
        <v>#DIV/0!</v>
      </c>
      <c r="Q3886" t="s">
        <v>8318</v>
      </c>
      <c r="R3886" t="s">
        <v>8360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e">
        <f t="shared" si="240"/>
        <v>#DIV/0!</v>
      </c>
      <c r="P3887" t="e">
        <f t="shared" si="241"/>
        <v>#DIV/0!</v>
      </c>
      <c r="Q3887" t="s">
        <v>8318</v>
      </c>
      <c r="R3887" t="s">
        <v>8360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e">
        <f t="shared" si="240"/>
        <v>#DIV/0!</v>
      </c>
      <c r="P3888" t="e">
        <f t="shared" si="241"/>
        <v>#DIV/0!</v>
      </c>
      <c r="Q3888" t="s">
        <v>8318</v>
      </c>
      <c r="R3888" t="s">
        <v>8360</v>
      </c>
      <c r="S3888" s="9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5714.2857142857147</v>
      </c>
      <c r="P3889">
        <f t="shared" si="241"/>
        <v>17.5</v>
      </c>
      <c r="Q3889" t="s">
        <v>8318</v>
      </c>
      <c r="R3889" t="s">
        <v>8360</v>
      </c>
      <c r="S3889" s="9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369.00369003690037</v>
      </c>
      <c r="P3890">
        <f t="shared" si="241"/>
        <v>38.714285714285715</v>
      </c>
      <c r="Q3890" t="s">
        <v>8318</v>
      </c>
      <c r="R3890" t="s">
        <v>8319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6779.6610169491532</v>
      </c>
      <c r="P3891">
        <f t="shared" si="241"/>
        <v>13.111111111111111</v>
      </c>
      <c r="Q3891" t="s">
        <v>8318</v>
      </c>
      <c r="R3891" t="s">
        <v>8319</v>
      </c>
      <c r="S3891" s="9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594.29477020602212</v>
      </c>
      <c r="P3892">
        <f t="shared" si="241"/>
        <v>315.5</v>
      </c>
      <c r="Q3892" t="s">
        <v>8318</v>
      </c>
      <c r="R3892" t="s">
        <v>8319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307.69230769230774</v>
      </c>
      <c r="P3893">
        <f t="shared" si="241"/>
        <v>37.142857142857146</v>
      </c>
      <c r="Q3893" t="s">
        <v>8318</v>
      </c>
      <c r="R3893" t="s">
        <v>8319</v>
      </c>
      <c r="S3893" s="9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e">
        <f t="shared" si="240"/>
        <v>#DIV/0!</v>
      </c>
      <c r="P3894" t="e">
        <f t="shared" si="241"/>
        <v>#DIV/0!</v>
      </c>
      <c r="Q3894" t="s">
        <v>8318</v>
      </c>
      <c r="R3894" t="s">
        <v>8319</v>
      </c>
      <c r="S3894" s="9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464.03712296983758</v>
      </c>
      <c r="P3895">
        <f t="shared" si="241"/>
        <v>128.27380952380952</v>
      </c>
      <c r="Q3895" t="s">
        <v>8318</v>
      </c>
      <c r="R3895" t="s">
        <v>8319</v>
      </c>
      <c r="S3895" s="9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2884.6153846153848</v>
      </c>
      <c r="P3896">
        <f t="shared" si="241"/>
        <v>47.272727272727273</v>
      </c>
      <c r="Q3896" t="s">
        <v>8318</v>
      </c>
      <c r="R3896" t="s">
        <v>8319</v>
      </c>
      <c r="S3896" s="9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2000</v>
      </c>
      <c r="P3897">
        <f t="shared" si="241"/>
        <v>50</v>
      </c>
      <c r="Q3897" t="s">
        <v>8318</v>
      </c>
      <c r="R3897" t="s">
        <v>8319</v>
      </c>
      <c r="S3897" s="9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941.17647058823536</v>
      </c>
      <c r="P3898">
        <f t="shared" si="241"/>
        <v>42.5</v>
      </c>
      <c r="Q3898" t="s">
        <v>8318</v>
      </c>
      <c r="R3898" t="s">
        <v>8319</v>
      </c>
      <c r="S3898" s="9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568.18181818181813</v>
      </c>
      <c r="P3899">
        <f t="shared" si="241"/>
        <v>44</v>
      </c>
      <c r="Q3899" t="s">
        <v>8318</v>
      </c>
      <c r="R3899" t="s">
        <v>8319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307.12530712530713</v>
      </c>
      <c r="P3900">
        <f t="shared" si="241"/>
        <v>50.875</v>
      </c>
      <c r="Q3900" t="s">
        <v>8318</v>
      </c>
      <c r="R3900" t="s">
        <v>8319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8000</v>
      </c>
      <c r="P3901">
        <f t="shared" si="241"/>
        <v>62.5</v>
      </c>
      <c r="Q3901" t="s">
        <v>8318</v>
      </c>
      <c r="R3901" t="s">
        <v>8319</v>
      </c>
      <c r="S3901" s="9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1851.851851851852</v>
      </c>
      <c r="P3902">
        <f t="shared" si="241"/>
        <v>27</v>
      </c>
      <c r="Q3902" t="s">
        <v>8318</v>
      </c>
      <c r="R3902" t="s">
        <v>8319</v>
      </c>
      <c r="S3902" s="9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12000</v>
      </c>
      <c r="P3903">
        <f t="shared" si="241"/>
        <v>25</v>
      </c>
      <c r="Q3903" t="s">
        <v>8318</v>
      </c>
      <c r="R3903" t="s">
        <v>8319</v>
      </c>
      <c r="S3903" s="9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204.778156996587</v>
      </c>
      <c r="P3904">
        <f t="shared" si="241"/>
        <v>47.258064516129032</v>
      </c>
      <c r="Q3904" t="s">
        <v>8318</v>
      </c>
      <c r="R3904" t="s">
        <v>8319</v>
      </c>
      <c r="S3904" s="9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e">
        <f t="shared" si="240"/>
        <v>#DIV/0!</v>
      </c>
      <c r="P3905" t="e">
        <f t="shared" si="241"/>
        <v>#DIV/0!</v>
      </c>
      <c r="Q3905" t="s">
        <v>8318</v>
      </c>
      <c r="R3905" t="s">
        <v>8319</v>
      </c>
      <c r="S3905" s="9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333333.33333333337</v>
      </c>
      <c r="P3906">
        <f t="shared" si="241"/>
        <v>1.5</v>
      </c>
      <c r="Q3906" t="s">
        <v>8318</v>
      </c>
      <c r="R3906" t="s">
        <v>8319</v>
      </c>
      <c r="S3906" s="9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(D3907/E3907)*100</f>
        <v>867.05202312138726</v>
      </c>
      <c r="P3907">
        <f t="shared" ref="P3907:P3970" si="245">AVERAGE(E3907/L3907)</f>
        <v>24.714285714285715</v>
      </c>
      <c r="Q3907" t="s">
        <v>8318</v>
      </c>
      <c r="R3907" t="s">
        <v>8319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148.51485148514851</v>
      </c>
      <c r="P3908">
        <f t="shared" si="245"/>
        <v>63.125</v>
      </c>
      <c r="Q3908" t="s">
        <v>8318</v>
      </c>
      <c r="R3908" t="s">
        <v>8319</v>
      </c>
      <c r="S3908" s="9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653.59477124183002</v>
      </c>
      <c r="P3909">
        <f t="shared" si="245"/>
        <v>38.25</v>
      </c>
      <c r="Q3909" t="s">
        <v>8318</v>
      </c>
      <c r="R3909" t="s">
        <v>8319</v>
      </c>
      <c r="S3909" s="9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1153.8461538461538</v>
      </c>
      <c r="P3910">
        <f t="shared" si="245"/>
        <v>16.25</v>
      </c>
      <c r="Q3910" t="s">
        <v>8318</v>
      </c>
      <c r="R3910" t="s">
        <v>8319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44444.444444444445</v>
      </c>
      <c r="P3911">
        <f t="shared" si="245"/>
        <v>33.75</v>
      </c>
      <c r="Q3911" t="s">
        <v>8318</v>
      </c>
      <c r="R3911" t="s">
        <v>8319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3243.2432432432433</v>
      </c>
      <c r="P3912">
        <f t="shared" si="245"/>
        <v>61.666666666666664</v>
      </c>
      <c r="Q3912" t="s">
        <v>8318</v>
      </c>
      <c r="R3912" t="s">
        <v>8319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267.29034413631808</v>
      </c>
      <c r="P3913">
        <f t="shared" si="245"/>
        <v>83.138888888888886</v>
      </c>
      <c r="Q3913" t="s">
        <v>8318</v>
      </c>
      <c r="R3913" t="s">
        <v>8319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1500000</v>
      </c>
      <c r="P3914">
        <f t="shared" si="245"/>
        <v>1</v>
      </c>
      <c r="Q3914" t="s">
        <v>8318</v>
      </c>
      <c r="R3914" t="s">
        <v>8319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1000</v>
      </c>
      <c r="P3915">
        <f t="shared" si="245"/>
        <v>142.85714285714286</v>
      </c>
      <c r="Q3915" t="s">
        <v>8318</v>
      </c>
      <c r="R3915" t="s">
        <v>8319</v>
      </c>
      <c r="S3915" s="9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275.027502750275</v>
      </c>
      <c r="P3916">
        <f t="shared" si="245"/>
        <v>33.666666666666664</v>
      </c>
      <c r="Q3916" t="s">
        <v>8318</v>
      </c>
      <c r="R3916" t="s">
        <v>8319</v>
      </c>
      <c r="S3916" s="9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30000</v>
      </c>
      <c r="P3917">
        <f t="shared" si="245"/>
        <v>5</v>
      </c>
      <c r="Q3917" t="s">
        <v>8318</v>
      </c>
      <c r="R3917" t="s">
        <v>8319</v>
      </c>
      <c r="S3917" s="9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e">
        <f t="shared" si="244"/>
        <v>#DIV/0!</v>
      </c>
      <c r="P3918" t="e">
        <f t="shared" si="245"/>
        <v>#DIV/0!</v>
      </c>
      <c r="Q3918" t="s">
        <v>8318</v>
      </c>
      <c r="R3918" t="s">
        <v>8319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35000</v>
      </c>
      <c r="P3919">
        <f t="shared" si="245"/>
        <v>10</v>
      </c>
      <c r="Q3919" t="s">
        <v>8318</v>
      </c>
      <c r="R3919" t="s">
        <v>8319</v>
      </c>
      <c r="S3919" s="9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50000</v>
      </c>
      <c r="P3920">
        <f t="shared" si="245"/>
        <v>40</v>
      </c>
      <c r="Q3920" t="s">
        <v>8318</v>
      </c>
      <c r="R3920" t="s">
        <v>8319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5555.5555555555557</v>
      </c>
      <c r="P3921">
        <f t="shared" si="245"/>
        <v>30</v>
      </c>
      <c r="Q3921" t="s">
        <v>8318</v>
      </c>
      <c r="R3921" t="s">
        <v>8319</v>
      </c>
      <c r="S3921" s="9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1851.851851851852</v>
      </c>
      <c r="P3922">
        <f t="shared" si="245"/>
        <v>45</v>
      </c>
      <c r="Q3922" t="s">
        <v>8318</v>
      </c>
      <c r="R3922" t="s">
        <v>8319</v>
      </c>
      <c r="S3922" s="9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e">
        <f t="shared" si="244"/>
        <v>#DIV/0!</v>
      </c>
      <c r="P3923" t="e">
        <f t="shared" si="245"/>
        <v>#DIV/0!</v>
      </c>
      <c r="Q3923" t="s">
        <v>8318</v>
      </c>
      <c r="R3923" t="s">
        <v>8319</v>
      </c>
      <c r="S3923" s="9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1229.5081967213114</v>
      </c>
      <c r="P3924">
        <f t="shared" si="245"/>
        <v>10.166666666666666</v>
      </c>
      <c r="Q3924" t="s">
        <v>8318</v>
      </c>
      <c r="R3924" t="s">
        <v>8319</v>
      </c>
      <c r="S3924" s="9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830.92485549132937</v>
      </c>
      <c r="P3925">
        <f t="shared" si="245"/>
        <v>81.411764705882348</v>
      </c>
      <c r="Q3925" t="s">
        <v>8318</v>
      </c>
      <c r="R3925" t="s">
        <v>8319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655.02183406113534</v>
      </c>
      <c r="P3926">
        <f t="shared" si="245"/>
        <v>57.25</v>
      </c>
      <c r="Q3926" t="s">
        <v>8318</v>
      </c>
      <c r="R3926" t="s">
        <v>8319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1000</v>
      </c>
      <c r="P3927">
        <f t="shared" si="245"/>
        <v>5</v>
      </c>
      <c r="Q3927" t="s">
        <v>8318</v>
      </c>
      <c r="R3927" t="s">
        <v>8319</v>
      </c>
      <c r="S3927" s="9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33333.333333333328</v>
      </c>
      <c r="P3928">
        <f t="shared" si="245"/>
        <v>15</v>
      </c>
      <c r="Q3928" t="s">
        <v>8318</v>
      </c>
      <c r="R3928" t="s">
        <v>8319</v>
      </c>
      <c r="S3928" s="9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10000</v>
      </c>
      <c r="P3929">
        <f t="shared" si="245"/>
        <v>12.5</v>
      </c>
      <c r="Q3929" t="s">
        <v>8318</v>
      </c>
      <c r="R3929" t="s">
        <v>8319</v>
      </c>
      <c r="S3929" s="9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768.04915514592938</v>
      </c>
      <c r="P3930">
        <f t="shared" si="245"/>
        <v>93</v>
      </c>
      <c r="Q3930" t="s">
        <v>8318</v>
      </c>
      <c r="R3930" t="s">
        <v>8319</v>
      </c>
      <c r="S3930" s="9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4415.0110375275935</v>
      </c>
      <c r="P3931">
        <f t="shared" si="245"/>
        <v>32.357142857142854</v>
      </c>
      <c r="Q3931" t="s">
        <v>8318</v>
      </c>
      <c r="R3931" t="s">
        <v>8319</v>
      </c>
      <c r="S3931" s="9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e">
        <f t="shared" si="244"/>
        <v>#DIV/0!</v>
      </c>
      <c r="P3932" t="e">
        <f t="shared" si="245"/>
        <v>#DIV/0!</v>
      </c>
      <c r="Q3932" t="s">
        <v>8318</v>
      </c>
      <c r="R3932" t="s">
        <v>8319</v>
      </c>
      <c r="S3932" s="9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e">
        <f t="shared" si="244"/>
        <v>#DIV/0!</v>
      </c>
      <c r="P3933" t="e">
        <f t="shared" si="245"/>
        <v>#DIV/0!</v>
      </c>
      <c r="Q3933" t="s">
        <v>8318</v>
      </c>
      <c r="R3933" t="s">
        <v>8319</v>
      </c>
      <c r="S3933" s="9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1200000</v>
      </c>
      <c r="P3934">
        <f t="shared" si="245"/>
        <v>1</v>
      </c>
      <c r="Q3934" t="s">
        <v>8318</v>
      </c>
      <c r="R3934" t="s">
        <v>8319</v>
      </c>
      <c r="S3934" s="9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635.20871143375678</v>
      </c>
      <c r="P3935">
        <f t="shared" si="245"/>
        <v>91.833333333333329</v>
      </c>
      <c r="Q3935" t="s">
        <v>8318</v>
      </c>
      <c r="R3935" t="s">
        <v>8319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909.09090909090912</v>
      </c>
      <c r="P3936">
        <f t="shared" si="245"/>
        <v>45.833333333333336</v>
      </c>
      <c r="Q3936" t="s">
        <v>8318</v>
      </c>
      <c r="R3936" t="s">
        <v>8319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228.13688212927755</v>
      </c>
      <c r="P3937">
        <f t="shared" si="245"/>
        <v>57.173913043478258</v>
      </c>
      <c r="Q3937" t="s">
        <v>8318</v>
      </c>
      <c r="R3937" t="s">
        <v>8319</v>
      </c>
      <c r="S3937" s="9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e">
        <f t="shared" si="244"/>
        <v>#DIV/0!</v>
      </c>
      <c r="P3938" t="e">
        <f t="shared" si="245"/>
        <v>#DIV/0!</v>
      </c>
      <c r="Q3938" t="s">
        <v>8318</v>
      </c>
      <c r="R3938" t="s">
        <v>8319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116.09657947686117</v>
      </c>
      <c r="P3939">
        <f t="shared" si="245"/>
        <v>248.5</v>
      </c>
      <c r="Q3939" t="s">
        <v>8318</v>
      </c>
      <c r="R3939" t="s">
        <v>8319</v>
      </c>
      <c r="S3939" s="9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819.89924433249359</v>
      </c>
      <c r="P3940">
        <f t="shared" si="245"/>
        <v>79.400000000000006</v>
      </c>
      <c r="Q3940" t="s">
        <v>8318</v>
      </c>
      <c r="R3940" t="s">
        <v>8319</v>
      </c>
      <c r="S3940" s="9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100000</v>
      </c>
      <c r="P3941">
        <f t="shared" si="245"/>
        <v>5</v>
      </c>
      <c r="Q3941" t="s">
        <v>8318</v>
      </c>
      <c r="R3941" t="s">
        <v>8319</v>
      </c>
      <c r="S3941" s="9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45454.545454545456</v>
      </c>
      <c r="P3942">
        <f t="shared" si="245"/>
        <v>5.5</v>
      </c>
      <c r="Q3942" t="s">
        <v>8318</v>
      </c>
      <c r="R3942" t="s">
        <v>8319</v>
      </c>
      <c r="S3942" s="9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11000</v>
      </c>
      <c r="P3943">
        <f t="shared" si="245"/>
        <v>25</v>
      </c>
      <c r="Q3943" t="s">
        <v>8318</v>
      </c>
      <c r="R3943" t="s">
        <v>8319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e">
        <f t="shared" si="244"/>
        <v>#DIV/0!</v>
      </c>
      <c r="P3944" t="e">
        <f t="shared" si="245"/>
        <v>#DIV/0!</v>
      </c>
      <c r="Q3944" t="s">
        <v>8318</v>
      </c>
      <c r="R3944" t="s">
        <v>8319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280.58361391694729</v>
      </c>
      <c r="P3945">
        <f t="shared" si="245"/>
        <v>137.07692307692307</v>
      </c>
      <c r="Q3945" t="s">
        <v>8318</v>
      </c>
      <c r="R3945" t="s">
        <v>8319</v>
      </c>
      <c r="S3945" s="9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e">
        <f t="shared" si="244"/>
        <v>#DIV/0!</v>
      </c>
      <c r="P3946" t="e">
        <f t="shared" si="245"/>
        <v>#DIV/0!</v>
      </c>
      <c r="Q3946" t="s">
        <v>8318</v>
      </c>
      <c r="R3946" t="s">
        <v>8319</v>
      </c>
      <c r="S3946" s="9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40000</v>
      </c>
      <c r="P3947">
        <f t="shared" si="245"/>
        <v>5</v>
      </c>
      <c r="Q3947" t="s">
        <v>8318</v>
      </c>
      <c r="R3947" t="s">
        <v>8319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3076.9230769230771</v>
      </c>
      <c r="P3948">
        <f t="shared" si="245"/>
        <v>39</v>
      </c>
      <c r="Q3948" t="s">
        <v>8318</v>
      </c>
      <c r="R3948" t="s">
        <v>8319</v>
      </c>
      <c r="S3948" s="9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2970.2970297029706</v>
      </c>
      <c r="P3949">
        <f t="shared" si="245"/>
        <v>50.5</v>
      </c>
      <c r="Q3949" t="s">
        <v>8318</v>
      </c>
      <c r="R3949" t="s">
        <v>8319</v>
      </c>
      <c r="S3949" s="9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e">
        <f t="shared" si="244"/>
        <v>#DIV/0!</v>
      </c>
      <c r="P3950" t="e">
        <f t="shared" si="245"/>
        <v>#DIV/0!</v>
      </c>
      <c r="Q3950" t="s">
        <v>8318</v>
      </c>
      <c r="R3950" t="s">
        <v>8319</v>
      </c>
      <c r="S3950" s="9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634.11540900443879</v>
      </c>
      <c r="P3951">
        <f t="shared" si="245"/>
        <v>49.28125</v>
      </c>
      <c r="Q3951" t="s">
        <v>8318</v>
      </c>
      <c r="R3951" t="s">
        <v>8319</v>
      </c>
      <c r="S3951" s="9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16000</v>
      </c>
      <c r="P3952">
        <f t="shared" si="245"/>
        <v>25</v>
      </c>
      <c r="Q3952" t="s">
        <v>8318</v>
      </c>
      <c r="R3952" t="s">
        <v>8319</v>
      </c>
      <c r="S3952" s="9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20000000</v>
      </c>
      <c r="P3953">
        <f t="shared" si="245"/>
        <v>1</v>
      </c>
      <c r="Q3953" t="s">
        <v>8318</v>
      </c>
      <c r="R3953" t="s">
        <v>8319</v>
      </c>
      <c r="S3953" s="9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104000</v>
      </c>
      <c r="P3954">
        <f t="shared" si="245"/>
        <v>25</v>
      </c>
      <c r="Q3954" t="s">
        <v>8318</v>
      </c>
      <c r="R3954" t="s">
        <v>8319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e">
        <f t="shared" si="244"/>
        <v>#DIV/0!</v>
      </c>
      <c r="P3955" t="e">
        <f t="shared" si="245"/>
        <v>#DIV/0!</v>
      </c>
      <c r="Q3955" t="s">
        <v>8318</v>
      </c>
      <c r="R3955" t="s">
        <v>8319</v>
      </c>
      <c r="S3955" s="9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e">
        <f t="shared" si="244"/>
        <v>#DIV/0!</v>
      </c>
      <c r="P3956" t="e">
        <f t="shared" si="245"/>
        <v>#DIV/0!</v>
      </c>
      <c r="Q3956" t="s">
        <v>8318</v>
      </c>
      <c r="R3956" t="s">
        <v>8319</v>
      </c>
      <c r="S3956" s="9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411.76470588235293</v>
      </c>
      <c r="P3957">
        <f t="shared" si="245"/>
        <v>53.125</v>
      </c>
      <c r="Q3957" t="s">
        <v>8318</v>
      </c>
      <c r="R3957" t="s">
        <v>8319</v>
      </c>
      <c r="S3957" s="9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e">
        <f t="shared" si="244"/>
        <v>#DIV/0!</v>
      </c>
      <c r="P3958" t="e">
        <f t="shared" si="245"/>
        <v>#DIV/0!</v>
      </c>
      <c r="Q3958" t="s">
        <v>8318</v>
      </c>
      <c r="R3958" t="s">
        <v>8319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400000</v>
      </c>
      <c r="P3959">
        <f t="shared" si="245"/>
        <v>7</v>
      </c>
      <c r="Q3959" t="s">
        <v>8318</v>
      </c>
      <c r="R3959" t="s">
        <v>8319</v>
      </c>
      <c r="S3959" s="9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312.01248049921998</v>
      </c>
      <c r="P3960">
        <f t="shared" si="245"/>
        <v>40.0625</v>
      </c>
      <c r="Q3960" t="s">
        <v>8318</v>
      </c>
      <c r="R3960" t="s">
        <v>8319</v>
      </c>
      <c r="S3960" s="9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410.95890410958907</v>
      </c>
      <c r="P3961">
        <f t="shared" si="245"/>
        <v>24.333333333333332</v>
      </c>
      <c r="Q3961" t="s">
        <v>8318</v>
      </c>
      <c r="R3961" t="s">
        <v>8319</v>
      </c>
      <c r="S3961" s="9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6666.666666666667</v>
      </c>
      <c r="P3962">
        <f t="shared" si="245"/>
        <v>11.25</v>
      </c>
      <c r="Q3962" t="s">
        <v>8318</v>
      </c>
      <c r="R3962" t="s">
        <v>8319</v>
      </c>
      <c r="S3962" s="9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23809.523809523809</v>
      </c>
      <c r="P3963">
        <f t="shared" si="245"/>
        <v>10.5</v>
      </c>
      <c r="Q3963" t="s">
        <v>8318</v>
      </c>
      <c r="R3963" t="s">
        <v>8319</v>
      </c>
      <c r="S3963" s="9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3111.1111111111109</v>
      </c>
      <c r="P3964">
        <f t="shared" si="245"/>
        <v>15</v>
      </c>
      <c r="Q3964" t="s">
        <v>8318</v>
      </c>
      <c r="R3964" t="s">
        <v>8319</v>
      </c>
      <c r="S3964" s="9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e">
        <f t="shared" si="244"/>
        <v>#DIV/0!</v>
      </c>
      <c r="P3965" t="e">
        <f t="shared" si="245"/>
        <v>#DIV/0!</v>
      </c>
      <c r="Q3965" t="s">
        <v>8318</v>
      </c>
      <c r="R3965" t="s">
        <v>8319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1587.3015873015875</v>
      </c>
      <c r="P3966">
        <f t="shared" si="245"/>
        <v>42</v>
      </c>
      <c r="Q3966" t="s">
        <v>8318</v>
      </c>
      <c r="R3966" t="s">
        <v>8319</v>
      </c>
      <c r="S3966" s="9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701.75438596491222</v>
      </c>
      <c r="P3967">
        <f t="shared" si="245"/>
        <v>71.25</v>
      </c>
      <c r="Q3967" t="s">
        <v>8318</v>
      </c>
      <c r="R3967" t="s">
        <v>8319</v>
      </c>
      <c r="S3967" s="9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16666.666666666664</v>
      </c>
      <c r="P3968">
        <f t="shared" si="245"/>
        <v>22.5</v>
      </c>
      <c r="Q3968" t="s">
        <v>8318</v>
      </c>
      <c r="R3968" t="s">
        <v>8319</v>
      </c>
      <c r="S3968" s="9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414.63414634146341</v>
      </c>
      <c r="P3969">
        <f t="shared" si="245"/>
        <v>41</v>
      </c>
      <c r="Q3969" t="s">
        <v>8318</v>
      </c>
      <c r="R3969" t="s">
        <v>8319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948.76660341555987</v>
      </c>
      <c r="P3970">
        <f t="shared" si="245"/>
        <v>47.909090909090907</v>
      </c>
      <c r="Q3970" t="s">
        <v>8318</v>
      </c>
      <c r="R3970" t="s">
        <v>8319</v>
      </c>
      <c r="S3970" s="9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(D3971/E3971)*100</f>
        <v>1338.8625592417063</v>
      </c>
      <c r="P3971">
        <f t="shared" ref="P3971:P4034" si="249">AVERAGE(E3971/L3971)</f>
        <v>35.166666666666664</v>
      </c>
      <c r="Q3971" t="s">
        <v>8318</v>
      </c>
      <c r="R3971" t="s">
        <v>8319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136363.63636363638</v>
      </c>
      <c r="P3972">
        <f t="shared" si="249"/>
        <v>5.5</v>
      </c>
      <c r="Q3972" t="s">
        <v>8318</v>
      </c>
      <c r="R3972" t="s">
        <v>8319</v>
      </c>
      <c r="S3972" s="9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10294.117647058823</v>
      </c>
      <c r="P3973">
        <f t="shared" si="249"/>
        <v>22.666666666666668</v>
      </c>
      <c r="Q3973" t="s">
        <v>8318</v>
      </c>
      <c r="R3973" t="s">
        <v>8319</v>
      </c>
      <c r="S3973" s="9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473.93364928909955</v>
      </c>
      <c r="P3974">
        <f t="shared" si="249"/>
        <v>26.375</v>
      </c>
      <c r="Q3974" t="s">
        <v>8318</v>
      </c>
      <c r="R3974" t="s">
        <v>8319</v>
      </c>
      <c r="S3974" s="9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128.04097311139563</v>
      </c>
      <c r="P3975">
        <f t="shared" si="249"/>
        <v>105.54054054054055</v>
      </c>
      <c r="Q3975" t="s">
        <v>8318</v>
      </c>
      <c r="R3975" t="s">
        <v>8319</v>
      </c>
      <c r="S3975" s="9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312.5</v>
      </c>
      <c r="P3976">
        <f t="shared" si="249"/>
        <v>29.09090909090909</v>
      </c>
      <c r="Q3976" t="s">
        <v>8318</v>
      </c>
      <c r="R3976" t="s">
        <v>8319</v>
      </c>
      <c r="S3976" s="9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e">
        <f t="shared" si="248"/>
        <v>#DIV/0!</v>
      </c>
      <c r="P3977" t="e">
        <f t="shared" si="249"/>
        <v>#DIV/0!</v>
      </c>
      <c r="Q3977" t="s">
        <v>8318</v>
      </c>
      <c r="R3977" t="s">
        <v>8319</v>
      </c>
      <c r="S3977" s="9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209.67741935483869</v>
      </c>
      <c r="P3978">
        <f t="shared" si="249"/>
        <v>62</v>
      </c>
      <c r="Q3978" t="s">
        <v>8318</v>
      </c>
      <c r="R3978" t="s">
        <v>8319</v>
      </c>
      <c r="S3978" s="9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6896.5517241379321</v>
      </c>
      <c r="P3979">
        <f t="shared" si="249"/>
        <v>217.5</v>
      </c>
      <c r="Q3979" t="s">
        <v>8318</v>
      </c>
      <c r="R3979" t="s">
        <v>8319</v>
      </c>
      <c r="S3979" s="9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934.57943925233644</v>
      </c>
      <c r="P3980">
        <f t="shared" si="249"/>
        <v>26.75</v>
      </c>
      <c r="Q3980" t="s">
        <v>8318</v>
      </c>
      <c r="R3980" t="s">
        <v>8319</v>
      </c>
      <c r="S3980" s="9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5454.545454545455</v>
      </c>
      <c r="P3981">
        <f t="shared" si="249"/>
        <v>18.333333333333332</v>
      </c>
      <c r="Q3981" t="s">
        <v>8318</v>
      </c>
      <c r="R3981" t="s">
        <v>8319</v>
      </c>
      <c r="S3981" s="9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555.55555555555554</v>
      </c>
      <c r="P3982">
        <f t="shared" si="249"/>
        <v>64.285714285714292</v>
      </c>
      <c r="Q3982" t="s">
        <v>8318</v>
      </c>
      <c r="R3982" t="s">
        <v>8319</v>
      </c>
      <c r="S3982" s="9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2448.9795918367345</v>
      </c>
      <c r="P3983">
        <f t="shared" si="249"/>
        <v>175</v>
      </c>
      <c r="Q3983" t="s">
        <v>8318</v>
      </c>
      <c r="R3983" t="s">
        <v>8319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500</v>
      </c>
      <c r="P3984">
        <f t="shared" si="249"/>
        <v>34</v>
      </c>
      <c r="Q3984" t="s">
        <v>8318</v>
      </c>
      <c r="R3984" t="s">
        <v>8319</v>
      </c>
      <c r="S3984" s="9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287.33556873871549</v>
      </c>
      <c r="P3985">
        <f t="shared" si="249"/>
        <v>84.282608695652172</v>
      </c>
      <c r="Q3985" t="s">
        <v>8318</v>
      </c>
      <c r="R3985" t="s">
        <v>8319</v>
      </c>
      <c r="S3985" s="9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1578.9473684210525</v>
      </c>
      <c r="P3986">
        <f t="shared" si="249"/>
        <v>9.5</v>
      </c>
      <c r="Q3986" t="s">
        <v>8318</v>
      </c>
      <c r="R3986" t="s">
        <v>8319</v>
      </c>
      <c r="S3986" s="9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312.01248049921998</v>
      </c>
      <c r="P3987">
        <f t="shared" si="249"/>
        <v>33.736842105263158</v>
      </c>
      <c r="Q3987" t="s">
        <v>8318</v>
      </c>
      <c r="R3987" t="s">
        <v>8319</v>
      </c>
      <c r="S3987" s="9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1024.5901639344263</v>
      </c>
      <c r="P3988">
        <f t="shared" si="249"/>
        <v>37.53846153846154</v>
      </c>
      <c r="Q3988" t="s">
        <v>8318</v>
      </c>
      <c r="R3988" t="s">
        <v>8319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264.90066225165566</v>
      </c>
      <c r="P3989">
        <f t="shared" si="249"/>
        <v>11.615384615384615</v>
      </c>
      <c r="Q3989" t="s">
        <v>8318</v>
      </c>
      <c r="R3989" t="s">
        <v>8319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4687.5</v>
      </c>
      <c r="P3990">
        <f t="shared" si="249"/>
        <v>8</v>
      </c>
      <c r="Q3990" t="s">
        <v>8318</v>
      </c>
      <c r="R3990" t="s">
        <v>8319</v>
      </c>
      <c r="S3990" s="9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e">
        <f t="shared" si="248"/>
        <v>#DIV/0!</v>
      </c>
      <c r="P3991" t="e">
        <f t="shared" si="249"/>
        <v>#DIV/0!</v>
      </c>
      <c r="Q3991" t="s">
        <v>8318</v>
      </c>
      <c r="R3991" t="s">
        <v>8319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2391.304347826087</v>
      </c>
      <c r="P3992">
        <f t="shared" si="249"/>
        <v>23</v>
      </c>
      <c r="Q3992" t="s">
        <v>8318</v>
      </c>
      <c r="R3992" t="s">
        <v>8319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500</v>
      </c>
      <c r="P3993">
        <f t="shared" si="249"/>
        <v>100</v>
      </c>
      <c r="Q3993" t="s">
        <v>8318</v>
      </c>
      <c r="R3993" t="s">
        <v>8319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1848.4288354898335</v>
      </c>
      <c r="P3994">
        <f t="shared" si="249"/>
        <v>60.111111111111114</v>
      </c>
      <c r="Q3994" t="s">
        <v>8318</v>
      </c>
      <c r="R3994" t="s">
        <v>8319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1666666.6666666667</v>
      </c>
      <c r="P3995">
        <f t="shared" si="249"/>
        <v>3</v>
      </c>
      <c r="Q3995" t="s">
        <v>8318</v>
      </c>
      <c r="R3995" t="s">
        <v>8319</v>
      </c>
      <c r="S3995" s="9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40000</v>
      </c>
      <c r="P3996">
        <f t="shared" si="249"/>
        <v>5</v>
      </c>
      <c r="Q3996" t="s">
        <v>8318</v>
      </c>
      <c r="R3996" t="s">
        <v>8319</v>
      </c>
      <c r="S3996" s="9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285.71428571428572</v>
      </c>
      <c r="P3997">
        <f t="shared" si="249"/>
        <v>17.5</v>
      </c>
      <c r="Q3997" t="s">
        <v>8318</v>
      </c>
      <c r="R3997" t="s">
        <v>8319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603.62173038229366</v>
      </c>
      <c r="P3998">
        <f t="shared" si="249"/>
        <v>29.235294117647058</v>
      </c>
      <c r="Q3998" t="s">
        <v>8318</v>
      </c>
      <c r="R3998" t="s">
        <v>8319</v>
      </c>
      <c r="S3998" s="9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e">
        <f t="shared" si="248"/>
        <v>#DIV/0!</v>
      </c>
      <c r="P3999" t="e">
        <f t="shared" si="249"/>
        <v>#DIV/0!</v>
      </c>
      <c r="Q3999" t="s">
        <v>8318</v>
      </c>
      <c r="R3999" t="s">
        <v>8319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174.82517482517483</v>
      </c>
      <c r="P4000">
        <f t="shared" si="249"/>
        <v>59.583333333333336</v>
      </c>
      <c r="Q4000" t="s">
        <v>8318</v>
      </c>
      <c r="R4000" t="s">
        <v>8319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605.53633217993081</v>
      </c>
      <c r="P4001">
        <f t="shared" si="249"/>
        <v>82.571428571428569</v>
      </c>
      <c r="Q4001" t="s">
        <v>8318</v>
      </c>
      <c r="R4001" t="s">
        <v>8319</v>
      </c>
      <c r="S4001" s="9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80000</v>
      </c>
      <c r="P4002">
        <f t="shared" si="249"/>
        <v>10</v>
      </c>
      <c r="Q4002" t="s">
        <v>8318</v>
      </c>
      <c r="R4002" t="s">
        <v>8319</v>
      </c>
      <c r="S4002" s="9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264.90066225165566</v>
      </c>
      <c r="P4003">
        <f t="shared" si="249"/>
        <v>32.357142857142854</v>
      </c>
      <c r="Q4003" t="s">
        <v>8318</v>
      </c>
      <c r="R4003" t="s">
        <v>8319</v>
      </c>
      <c r="S4003" s="9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5434.782608695652</v>
      </c>
      <c r="P4004">
        <f t="shared" si="249"/>
        <v>5.75</v>
      </c>
      <c r="Q4004" t="s">
        <v>8318</v>
      </c>
      <c r="R4004" t="s">
        <v>8319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995.02487562189049</v>
      </c>
      <c r="P4005">
        <f t="shared" si="249"/>
        <v>100.5</v>
      </c>
      <c r="Q4005" t="s">
        <v>8318</v>
      </c>
      <c r="R4005" t="s">
        <v>8319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50000</v>
      </c>
      <c r="P4006">
        <f t="shared" si="249"/>
        <v>1</v>
      </c>
      <c r="Q4006" t="s">
        <v>8318</v>
      </c>
      <c r="R4006" t="s">
        <v>8319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7500</v>
      </c>
      <c r="P4007">
        <f t="shared" si="249"/>
        <v>20</v>
      </c>
      <c r="Q4007" t="s">
        <v>8318</v>
      </c>
      <c r="R4007" t="s">
        <v>8319</v>
      </c>
      <c r="S4007" s="9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1500000</v>
      </c>
      <c r="P4008">
        <f t="shared" si="249"/>
        <v>2</v>
      </c>
      <c r="Q4008" t="s">
        <v>8318</v>
      </c>
      <c r="R4008" t="s">
        <v>8319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40000</v>
      </c>
      <c r="P4009">
        <f t="shared" si="249"/>
        <v>5</v>
      </c>
      <c r="Q4009" t="s">
        <v>8318</v>
      </c>
      <c r="R4009" t="s">
        <v>8319</v>
      </c>
      <c r="S4009" s="9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1666.6666666666667</v>
      </c>
      <c r="P4010">
        <f t="shared" si="249"/>
        <v>15</v>
      </c>
      <c r="Q4010" t="s">
        <v>8318</v>
      </c>
      <c r="R4010" t="s">
        <v>8319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2573.3333333333335</v>
      </c>
      <c r="P4011">
        <f t="shared" si="249"/>
        <v>25</v>
      </c>
      <c r="Q4011" t="s">
        <v>8318</v>
      </c>
      <c r="R4011" t="s">
        <v>8319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413.3180252583237</v>
      </c>
      <c r="P4012">
        <f t="shared" si="249"/>
        <v>45.842105263157897</v>
      </c>
      <c r="Q4012" t="s">
        <v>8318</v>
      </c>
      <c r="R4012" t="s">
        <v>8319</v>
      </c>
      <c r="S4012" s="9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1315.7894736842104</v>
      </c>
      <c r="P4013">
        <f t="shared" si="249"/>
        <v>4.75</v>
      </c>
      <c r="Q4013" t="s">
        <v>8318</v>
      </c>
      <c r="R4013" t="s">
        <v>8319</v>
      </c>
      <c r="S4013" s="9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e">
        <f t="shared" si="248"/>
        <v>#DIV/0!</v>
      </c>
      <c r="P4014" t="e">
        <f t="shared" si="249"/>
        <v>#DIV/0!</v>
      </c>
      <c r="Q4014" t="s">
        <v>8318</v>
      </c>
      <c r="R4014" t="s">
        <v>8319</v>
      </c>
      <c r="S4014" s="9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7692.3076923076924</v>
      </c>
      <c r="P4015">
        <f t="shared" si="249"/>
        <v>13</v>
      </c>
      <c r="Q4015" t="s">
        <v>8318</v>
      </c>
      <c r="R4015" t="s">
        <v>8319</v>
      </c>
      <c r="S4015" s="9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e">
        <f t="shared" si="248"/>
        <v>#DIV/0!</v>
      </c>
      <c r="P4016" t="e">
        <f t="shared" si="249"/>
        <v>#DIV/0!</v>
      </c>
      <c r="Q4016" t="s">
        <v>8318</v>
      </c>
      <c r="R4016" t="s">
        <v>8319</v>
      </c>
      <c r="S4016" s="9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700000</v>
      </c>
      <c r="P4017">
        <f t="shared" si="249"/>
        <v>1</v>
      </c>
      <c r="Q4017" t="s">
        <v>8318</v>
      </c>
      <c r="R4017" t="s">
        <v>8319</v>
      </c>
      <c r="S4017" s="9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714.28571428571433</v>
      </c>
      <c r="P4018">
        <f t="shared" si="249"/>
        <v>10</v>
      </c>
      <c r="Q4018" t="s">
        <v>8318</v>
      </c>
      <c r="R4018" t="s">
        <v>8319</v>
      </c>
      <c r="S4018" s="9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9523.8095238095248</v>
      </c>
      <c r="P4019">
        <f t="shared" si="249"/>
        <v>52.5</v>
      </c>
      <c r="Q4019" t="s">
        <v>8318</v>
      </c>
      <c r="R4019" t="s">
        <v>8319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1153.8461538461538</v>
      </c>
      <c r="P4020">
        <f t="shared" si="249"/>
        <v>32.5</v>
      </c>
      <c r="Q4020" t="s">
        <v>8318</v>
      </c>
      <c r="R4020" t="s">
        <v>8319</v>
      </c>
      <c r="S4020" s="9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12068.965517241379</v>
      </c>
      <c r="P4021">
        <f t="shared" si="249"/>
        <v>7.25</v>
      </c>
      <c r="Q4021" t="s">
        <v>8318</v>
      </c>
      <c r="R4021" t="s">
        <v>8319</v>
      </c>
      <c r="S4021" s="9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600</v>
      </c>
      <c r="P4022">
        <f t="shared" si="249"/>
        <v>33.333333333333336</v>
      </c>
      <c r="Q4022" t="s">
        <v>8318</v>
      </c>
      <c r="R4022" t="s">
        <v>8319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12000</v>
      </c>
      <c r="P4023">
        <f t="shared" si="249"/>
        <v>62.5</v>
      </c>
      <c r="Q4023" t="s">
        <v>8318</v>
      </c>
      <c r="R4023" t="s">
        <v>8319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143.75848574395016</v>
      </c>
      <c r="P4024">
        <f t="shared" si="249"/>
        <v>63.558375634517766</v>
      </c>
      <c r="Q4024" t="s">
        <v>8318</v>
      </c>
      <c r="R4024" t="s">
        <v>8319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e">
        <f t="shared" si="248"/>
        <v>#DIV/0!</v>
      </c>
      <c r="P4025" t="e">
        <f t="shared" si="249"/>
        <v>#DIV/0!</v>
      </c>
      <c r="Q4025" t="s">
        <v>8318</v>
      </c>
      <c r="R4025" t="s">
        <v>8319</v>
      </c>
      <c r="S4025" s="9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8000</v>
      </c>
      <c r="P4026">
        <f t="shared" si="249"/>
        <v>10</v>
      </c>
      <c r="Q4026" t="s">
        <v>8318</v>
      </c>
      <c r="R4026" t="s">
        <v>8319</v>
      </c>
      <c r="S4026" s="9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2000</v>
      </c>
      <c r="P4027">
        <f t="shared" si="249"/>
        <v>62.5</v>
      </c>
      <c r="Q4027" t="s">
        <v>8318</v>
      </c>
      <c r="R4027" t="s">
        <v>8319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e">
        <f t="shared" si="248"/>
        <v>#DIV/0!</v>
      </c>
      <c r="P4028" t="e">
        <f t="shared" si="249"/>
        <v>#DIV/0!</v>
      </c>
      <c r="Q4028" t="s">
        <v>8318</v>
      </c>
      <c r="R4028" t="s">
        <v>8319</v>
      </c>
      <c r="S4028" s="9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1395.3488372093022</v>
      </c>
      <c r="P4029">
        <f t="shared" si="249"/>
        <v>30.714285714285715</v>
      </c>
      <c r="Q4029" t="s">
        <v>8318</v>
      </c>
      <c r="R4029" t="s">
        <v>8319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356.50623885918003</v>
      </c>
      <c r="P4030">
        <f t="shared" si="249"/>
        <v>51</v>
      </c>
      <c r="Q4030" t="s">
        <v>8318</v>
      </c>
      <c r="R4030" t="s">
        <v>8319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e">
        <f t="shared" si="248"/>
        <v>#DIV/0!</v>
      </c>
      <c r="P4031" t="e">
        <f t="shared" si="249"/>
        <v>#DIV/0!</v>
      </c>
      <c r="Q4031" t="s">
        <v>8318</v>
      </c>
      <c r="R4031" t="s">
        <v>8319</v>
      </c>
      <c r="S4031" s="9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625</v>
      </c>
      <c r="P4032">
        <f t="shared" si="249"/>
        <v>66.666666666666671</v>
      </c>
      <c r="Q4032" t="s">
        <v>8318</v>
      </c>
      <c r="R4032" t="s">
        <v>8319</v>
      </c>
      <c r="S4032" s="9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e">
        <f t="shared" si="248"/>
        <v>#DIV/0!</v>
      </c>
      <c r="P4033" t="e">
        <f t="shared" si="249"/>
        <v>#DIV/0!</v>
      </c>
      <c r="Q4033" t="s">
        <v>8318</v>
      </c>
      <c r="R4033" t="s">
        <v>8319</v>
      </c>
      <c r="S4033" s="9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1464.406779661017</v>
      </c>
      <c r="P4034">
        <f t="shared" si="249"/>
        <v>59</v>
      </c>
      <c r="Q4034" t="s">
        <v>8318</v>
      </c>
      <c r="R4034" t="s">
        <v>8319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(D4035/E4035)*100</f>
        <v>389.12469737007058</v>
      </c>
      <c r="P4035">
        <f t="shared" ref="P4035:P4098" si="253">AVERAGE(E4035/L4035)</f>
        <v>65.340319148936175</v>
      </c>
      <c r="Q4035" t="s">
        <v>8318</v>
      </c>
      <c r="R4035" t="s">
        <v>8319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6750</v>
      </c>
      <c r="P4036">
        <f t="shared" si="253"/>
        <v>100</v>
      </c>
      <c r="Q4036" t="s">
        <v>8318</v>
      </c>
      <c r="R4036" t="s">
        <v>8319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271.37042062415196</v>
      </c>
      <c r="P4037">
        <f t="shared" si="253"/>
        <v>147.4</v>
      </c>
      <c r="Q4037" t="s">
        <v>8318</v>
      </c>
      <c r="R4037" t="s">
        <v>8319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212.53985122210412</v>
      </c>
      <c r="P4038">
        <f t="shared" si="253"/>
        <v>166.05882352941177</v>
      </c>
      <c r="Q4038" t="s">
        <v>8318</v>
      </c>
      <c r="R4038" t="s">
        <v>8319</v>
      </c>
      <c r="S4038" s="9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875</v>
      </c>
      <c r="P4039">
        <f t="shared" si="253"/>
        <v>40</v>
      </c>
      <c r="Q4039" t="s">
        <v>8318</v>
      </c>
      <c r="R4039" t="s">
        <v>8319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830.56478405315613</v>
      </c>
      <c r="P4040">
        <f t="shared" si="253"/>
        <v>75.25</v>
      </c>
      <c r="Q4040" t="s">
        <v>8318</v>
      </c>
      <c r="R4040" t="s">
        <v>8319</v>
      </c>
      <c r="S4040" s="9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166.66666666666669</v>
      </c>
      <c r="P4041">
        <f t="shared" si="253"/>
        <v>60</v>
      </c>
      <c r="Q4041" t="s">
        <v>8318</v>
      </c>
      <c r="R4041" t="s">
        <v>8319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320</v>
      </c>
      <c r="P4042">
        <f t="shared" si="253"/>
        <v>1250</v>
      </c>
      <c r="Q4042" t="s">
        <v>8318</v>
      </c>
      <c r="R4042" t="s">
        <v>8319</v>
      </c>
      <c r="S4042" s="9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23809.523809523809</v>
      </c>
      <c r="P4043">
        <f t="shared" si="253"/>
        <v>10.5</v>
      </c>
      <c r="Q4043" t="s">
        <v>8318</v>
      </c>
      <c r="R4043" t="s">
        <v>8319</v>
      </c>
      <c r="S4043" s="9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47619.047619047618</v>
      </c>
      <c r="P4044">
        <f t="shared" si="253"/>
        <v>7</v>
      </c>
      <c r="Q4044" t="s">
        <v>8318</v>
      </c>
      <c r="R4044" t="s">
        <v>8319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e">
        <f t="shared" si="252"/>
        <v>#DIV/0!</v>
      </c>
      <c r="P4045" t="e">
        <f t="shared" si="253"/>
        <v>#DIV/0!</v>
      </c>
      <c r="Q4045" t="s">
        <v>8318</v>
      </c>
      <c r="R4045" t="s">
        <v>8319</v>
      </c>
      <c r="S4045" s="9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266.66666666666663</v>
      </c>
      <c r="P4046">
        <f t="shared" si="253"/>
        <v>56.25</v>
      </c>
      <c r="Q4046" t="s">
        <v>8318</v>
      </c>
      <c r="R4046" t="s">
        <v>8319</v>
      </c>
      <c r="S4046" s="9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500000</v>
      </c>
      <c r="P4047">
        <f t="shared" si="253"/>
        <v>1</v>
      </c>
      <c r="Q4047" t="s">
        <v>8318</v>
      </c>
      <c r="R4047" t="s">
        <v>8319</v>
      </c>
      <c r="S4047" s="9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1217.3913043478262</v>
      </c>
      <c r="P4048">
        <f t="shared" si="253"/>
        <v>38.333333333333336</v>
      </c>
      <c r="Q4048" t="s">
        <v>8318</v>
      </c>
      <c r="R4048" t="s">
        <v>8319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4545.454545454545</v>
      </c>
      <c r="P4049">
        <f t="shared" si="253"/>
        <v>27.5</v>
      </c>
      <c r="Q4049" t="s">
        <v>8318</v>
      </c>
      <c r="R4049" t="s">
        <v>8319</v>
      </c>
      <c r="S4049" s="9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566.47784071976014</v>
      </c>
      <c r="P4050">
        <f t="shared" si="253"/>
        <v>32.978021978021978</v>
      </c>
      <c r="Q4050" t="s">
        <v>8318</v>
      </c>
      <c r="R4050" t="s">
        <v>8319</v>
      </c>
      <c r="S4050" s="9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125000</v>
      </c>
      <c r="P4051">
        <f t="shared" si="253"/>
        <v>16</v>
      </c>
      <c r="Q4051" t="s">
        <v>8318</v>
      </c>
      <c r="R4051" t="s">
        <v>8319</v>
      </c>
      <c r="S4051" s="9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150000</v>
      </c>
      <c r="P4052">
        <f t="shared" si="253"/>
        <v>1</v>
      </c>
      <c r="Q4052" t="s">
        <v>8318</v>
      </c>
      <c r="R4052" t="s">
        <v>8319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e">
        <f t="shared" si="252"/>
        <v>#DIV/0!</v>
      </c>
      <c r="P4053" t="e">
        <f t="shared" si="253"/>
        <v>#DIV/0!</v>
      </c>
      <c r="Q4053" t="s">
        <v>8318</v>
      </c>
      <c r="R4053" t="s">
        <v>8319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266.42984014209594</v>
      </c>
      <c r="P4054">
        <f t="shared" si="253"/>
        <v>86.615384615384613</v>
      </c>
      <c r="Q4054" t="s">
        <v>8318</v>
      </c>
      <c r="R4054" t="s">
        <v>8319</v>
      </c>
      <c r="S4054" s="9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454.54545454545456</v>
      </c>
      <c r="P4055">
        <f t="shared" si="253"/>
        <v>55</v>
      </c>
      <c r="Q4055" t="s">
        <v>8318</v>
      </c>
      <c r="R4055" t="s">
        <v>8319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e">
        <f t="shared" si="252"/>
        <v>#DIV/0!</v>
      </c>
      <c r="P4056" t="e">
        <f t="shared" si="253"/>
        <v>#DIV/0!</v>
      </c>
      <c r="Q4056" t="s">
        <v>8318</v>
      </c>
      <c r="R4056" t="s">
        <v>8319</v>
      </c>
      <c r="S4056" s="9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567.53688989784337</v>
      </c>
      <c r="P4057">
        <f t="shared" si="253"/>
        <v>41.952380952380949</v>
      </c>
      <c r="Q4057" t="s">
        <v>8318</v>
      </c>
      <c r="R4057" t="s">
        <v>8319</v>
      </c>
      <c r="S4057" s="9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188.67924528301887</v>
      </c>
      <c r="P4058">
        <f t="shared" si="253"/>
        <v>88.333333333333329</v>
      </c>
      <c r="Q4058" t="s">
        <v>8318</v>
      </c>
      <c r="R4058" t="s">
        <v>8319</v>
      </c>
      <c r="S4058" s="9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451.61290322580652</v>
      </c>
      <c r="P4059">
        <f t="shared" si="253"/>
        <v>129.16666666666666</v>
      </c>
      <c r="Q4059" t="s">
        <v>8318</v>
      </c>
      <c r="R4059" t="s">
        <v>8319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3947.3684210526317</v>
      </c>
      <c r="P4060">
        <f t="shared" si="253"/>
        <v>23.75</v>
      </c>
      <c r="Q4060" t="s">
        <v>8318</v>
      </c>
      <c r="R4060" t="s">
        <v>8319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4000</v>
      </c>
      <c r="P4061">
        <f t="shared" si="253"/>
        <v>35.714285714285715</v>
      </c>
      <c r="Q4061" t="s">
        <v>8318</v>
      </c>
      <c r="R4061" t="s">
        <v>8319</v>
      </c>
      <c r="S4061" s="9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3508.7719298245615</v>
      </c>
      <c r="P4062">
        <f t="shared" si="253"/>
        <v>57</v>
      </c>
      <c r="Q4062" t="s">
        <v>8318</v>
      </c>
      <c r="R4062" t="s">
        <v>8319</v>
      </c>
      <c r="S4062" s="9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e">
        <f t="shared" si="252"/>
        <v>#DIV/0!</v>
      </c>
      <c r="P4063" t="e">
        <f t="shared" si="253"/>
        <v>#DIV/0!</v>
      </c>
      <c r="Q4063" t="s">
        <v>8318</v>
      </c>
      <c r="R4063" t="s">
        <v>8319</v>
      </c>
      <c r="S4063" s="9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4081.6326530612246</v>
      </c>
      <c r="P4064">
        <f t="shared" si="253"/>
        <v>163.33333333333334</v>
      </c>
      <c r="Q4064" t="s">
        <v>8318</v>
      </c>
      <c r="R4064" t="s">
        <v>8319</v>
      </c>
      <c r="S4064" s="9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7037.0370370370365</v>
      </c>
      <c r="P4065">
        <f t="shared" si="253"/>
        <v>15</v>
      </c>
      <c r="Q4065" t="s">
        <v>8318</v>
      </c>
      <c r="R4065" t="s">
        <v>8319</v>
      </c>
      <c r="S4065" s="9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519.48051948051943</v>
      </c>
      <c r="P4066">
        <f t="shared" si="253"/>
        <v>64.166666666666671</v>
      </c>
      <c r="Q4066" t="s">
        <v>8318</v>
      </c>
      <c r="R4066" t="s">
        <v>8319</v>
      </c>
      <c r="S4066" s="9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14814.814814814816</v>
      </c>
      <c r="P4067">
        <f t="shared" si="253"/>
        <v>6.75</v>
      </c>
      <c r="Q4067" t="s">
        <v>8318</v>
      </c>
      <c r="R4067" t="s">
        <v>8319</v>
      </c>
      <c r="S4067" s="9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60000</v>
      </c>
      <c r="P4068">
        <f t="shared" si="253"/>
        <v>25</v>
      </c>
      <c r="Q4068" t="s">
        <v>8318</v>
      </c>
      <c r="R4068" t="s">
        <v>8319</v>
      </c>
      <c r="S4068" s="9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164.20361247947454</v>
      </c>
      <c r="P4069">
        <f t="shared" si="253"/>
        <v>179.11764705882354</v>
      </c>
      <c r="Q4069" t="s">
        <v>8318</v>
      </c>
      <c r="R4069" t="s">
        <v>8319</v>
      </c>
      <c r="S4069" s="9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9999.9999999999982</v>
      </c>
      <c r="P4070">
        <f t="shared" si="253"/>
        <v>34.950000000000003</v>
      </c>
      <c r="Q4070" t="s">
        <v>8318</v>
      </c>
      <c r="R4070" t="s">
        <v>8319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290.69767441860461</v>
      </c>
      <c r="P4071">
        <f t="shared" si="253"/>
        <v>33.07692307692308</v>
      </c>
      <c r="Q4071" t="s">
        <v>8318</v>
      </c>
      <c r="R4071" t="s">
        <v>8319</v>
      </c>
      <c r="S4071" s="9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606.06060606060601</v>
      </c>
      <c r="P4072">
        <f t="shared" si="253"/>
        <v>27.5</v>
      </c>
      <c r="Q4072" t="s">
        <v>8318</v>
      </c>
      <c r="R4072" t="s">
        <v>8319</v>
      </c>
      <c r="S4072" s="9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e">
        <f t="shared" si="252"/>
        <v>#DIV/0!</v>
      </c>
      <c r="P4073" t="e">
        <f t="shared" si="253"/>
        <v>#DIV/0!</v>
      </c>
      <c r="Q4073" t="s">
        <v>8318</v>
      </c>
      <c r="R4073" t="s">
        <v>8319</v>
      </c>
      <c r="S4073" s="9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25000</v>
      </c>
      <c r="P4074">
        <f t="shared" si="253"/>
        <v>2</v>
      </c>
      <c r="Q4074" t="s">
        <v>8318</v>
      </c>
      <c r="R4074" t="s">
        <v>8319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9459.45945945946</v>
      </c>
      <c r="P4075">
        <f t="shared" si="253"/>
        <v>18.5</v>
      </c>
      <c r="Q4075" t="s">
        <v>8318</v>
      </c>
      <c r="R4075" t="s">
        <v>8319</v>
      </c>
      <c r="S4075" s="9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374.1496598639456</v>
      </c>
      <c r="P4076">
        <f t="shared" si="253"/>
        <v>35</v>
      </c>
      <c r="Q4076" t="s">
        <v>8318</v>
      </c>
      <c r="R4076" t="s">
        <v>8319</v>
      </c>
      <c r="S4076" s="9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347.22222222222223</v>
      </c>
      <c r="P4077">
        <f t="shared" si="253"/>
        <v>44.307692307692307</v>
      </c>
      <c r="Q4077" t="s">
        <v>8318</v>
      </c>
      <c r="R4077" t="s">
        <v>8319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e">
        <f t="shared" si="252"/>
        <v>#DIV/0!</v>
      </c>
      <c r="P4078" t="e">
        <f t="shared" si="253"/>
        <v>#DIV/0!</v>
      </c>
      <c r="Q4078" t="s">
        <v>8318</v>
      </c>
      <c r="R4078" t="s">
        <v>8319</v>
      </c>
      <c r="S4078" s="9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1123.5955056179776</v>
      </c>
      <c r="P4079">
        <f t="shared" si="253"/>
        <v>222.5</v>
      </c>
      <c r="Q4079" t="s">
        <v>8318</v>
      </c>
      <c r="R4079" t="s">
        <v>8319</v>
      </c>
      <c r="S4079" s="9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e">
        <f t="shared" si="252"/>
        <v>#DIV/0!</v>
      </c>
      <c r="P4080" t="e">
        <f t="shared" si="253"/>
        <v>#DIV/0!</v>
      </c>
      <c r="Q4080" t="s">
        <v>8318</v>
      </c>
      <c r="R4080" t="s">
        <v>8319</v>
      </c>
      <c r="S4080" s="9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60000</v>
      </c>
      <c r="P4081">
        <f t="shared" si="253"/>
        <v>5</v>
      </c>
      <c r="Q4081" t="s">
        <v>8318</v>
      </c>
      <c r="R4081" t="s">
        <v>8319</v>
      </c>
      <c r="S4081" s="9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e">
        <f t="shared" si="252"/>
        <v>#DIV/0!</v>
      </c>
      <c r="P4082" t="e">
        <f t="shared" si="253"/>
        <v>#DIV/0!</v>
      </c>
      <c r="Q4082" t="s">
        <v>8318</v>
      </c>
      <c r="R4082" t="s">
        <v>8319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635.42857142857144</v>
      </c>
      <c r="P4083">
        <f t="shared" si="253"/>
        <v>29.166666666666668</v>
      </c>
      <c r="Q4083" t="s">
        <v>8318</v>
      </c>
      <c r="R4083" t="s">
        <v>8319</v>
      </c>
      <c r="S4083" s="9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5000</v>
      </c>
      <c r="P4084">
        <f t="shared" si="253"/>
        <v>1.5</v>
      </c>
      <c r="Q4084" t="s">
        <v>8318</v>
      </c>
      <c r="R4084" t="s">
        <v>8319</v>
      </c>
      <c r="S4084" s="9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461.133069828722</v>
      </c>
      <c r="P4085">
        <f t="shared" si="253"/>
        <v>126.5</v>
      </c>
      <c r="Q4085" t="s">
        <v>8318</v>
      </c>
      <c r="R4085" t="s">
        <v>8319</v>
      </c>
      <c r="S4085" s="9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30000</v>
      </c>
      <c r="P4086">
        <f t="shared" si="253"/>
        <v>10</v>
      </c>
      <c r="Q4086" t="s">
        <v>8318</v>
      </c>
      <c r="R4086" t="s">
        <v>8319</v>
      </c>
      <c r="S4086" s="9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35000</v>
      </c>
      <c r="P4087">
        <f t="shared" si="253"/>
        <v>10</v>
      </c>
      <c r="Q4087" t="s">
        <v>8318</v>
      </c>
      <c r="R4087" t="s">
        <v>8319</v>
      </c>
      <c r="S4087" s="9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2127.6595744680849</v>
      </c>
      <c r="P4088">
        <f t="shared" si="253"/>
        <v>9.4</v>
      </c>
      <c r="Q4088" t="s">
        <v>8318</v>
      </c>
      <c r="R4088" t="s">
        <v>8319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e">
        <f t="shared" si="252"/>
        <v>#DIV/0!</v>
      </c>
      <c r="P4089" t="e">
        <f t="shared" si="253"/>
        <v>#DIV/0!</v>
      </c>
      <c r="Q4089" t="s">
        <v>8318</v>
      </c>
      <c r="R4089" t="s">
        <v>8319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925.92592592592598</v>
      </c>
      <c r="P4090">
        <f t="shared" si="253"/>
        <v>72</v>
      </c>
      <c r="Q4090" t="s">
        <v>8318</v>
      </c>
      <c r="R4090" t="s">
        <v>8319</v>
      </c>
      <c r="S4090" s="9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2083.333333333333</v>
      </c>
      <c r="P4091">
        <f t="shared" si="253"/>
        <v>30</v>
      </c>
      <c r="Q4091" t="s">
        <v>8318</v>
      </c>
      <c r="R4091" t="s">
        <v>8319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3125</v>
      </c>
      <c r="P4092">
        <f t="shared" si="253"/>
        <v>10.666666666666666</v>
      </c>
      <c r="Q4092" t="s">
        <v>8318</v>
      </c>
      <c r="R4092" t="s">
        <v>8319</v>
      </c>
      <c r="S4092" s="9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784.31372549019602</v>
      </c>
      <c r="P4093">
        <f t="shared" si="253"/>
        <v>25.5</v>
      </c>
      <c r="Q4093" t="s">
        <v>8318</v>
      </c>
      <c r="R4093" t="s">
        <v>8319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550000</v>
      </c>
      <c r="P4094">
        <f t="shared" si="253"/>
        <v>20</v>
      </c>
      <c r="Q4094" t="s">
        <v>8318</v>
      </c>
      <c r="R4094" t="s">
        <v>8319</v>
      </c>
      <c r="S4094" s="9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4166.6666666666661</v>
      </c>
      <c r="P4095">
        <f t="shared" si="253"/>
        <v>15</v>
      </c>
      <c r="Q4095" t="s">
        <v>8318</v>
      </c>
      <c r="R4095" t="s">
        <v>8319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273.97260273972603</v>
      </c>
      <c r="P4096">
        <f t="shared" si="253"/>
        <v>91.25</v>
      </c>
      <c r="Q4096" t="s">
        <v>8318</v>
      </c>
      <c r="R4096" t="s">
        <v>8319</v>
      </c>
      <c r="S4096" s="9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3750</v>
      </c>
      <c r="P4097">
        <f t="shared" si="253"/>
        <v>800</v>
      </c>
      <c r="Q4097" t="s">
        <v>8318</v>
      </c>
      <c r="R4097" t="s">
        <v>8319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875</v>
      </c>
      <c r="P4098">
        <f t="shared" si="253"/>
        <v>80</v>
      </c>
      <c r="Q4098" t="s">
        <v>8318</v>
      </c>
      <c r="R4098" t="s">
        <v>8319</v>
      </c>
      <c r="S4098" s="9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e">
        <f t="shared" ref="O4099:O4115" si="256">(D4099/E4099)*100</f>
        <v>#DIV/0!</v>
      </c>
      <c r="P4099" t="e">
        <f t="shared" ref="P4099:P4115" si="257">AVERAGE(E4099/L4099)</f>
        <v>#DIV/0!</v>
      </c>
      <c r="Q4099" t="s">
        <v>8318</v>
      </c>
      <c r="R4099" t="s">
        <v>8319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e">
        <f t="shared" si="256"/>
        <v>#DIV/0!</v>
      </c>
      <c r="P4100" t="e">
        <f t="shared" si="257"/>
        <v>#DIV/0!</v>
      </c>
      <c r="Q4100" t="s">
        <v>8318</v>
      </c>
      <c r="R4100" t="s">
        <v>8319</v>
      </c>
      <c r="S4100" s="9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9000</v>
      </c>
      <c r="P4101">
        <f t="shared" si="257"/>
        <v>50</v>
      </c>
      <c r="Q4101" t="s">
        <v>8318</v>
      </c>
      <c r="R4101" t="s">
        <v>8319</v>
      </c>
      <c r="S4101" s="9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e">
        <f t="shared" si="256"/>
        <v>#DIV/0!</v>
      </c>
      <c r="P4102" t="e">
        <f t="shared" si="257"/>
        <v>#DIV/0!</v>
      </c>
      <c r="Q4102" t="s">
        <v>8318</v>
      </c>
      <c r="R4102" t="s">
        <v>8319</v>
      </c>
      <c r="S4102" s="9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e">
        <f t="shared" si="256"/>
        <v>#DIV/0!</v>
      </c>
      <c r="P4103" t="e">
        <f t="shared" si="257"/>
        <v>#DIV/0!</v>
      </c>
      <c r="Q4103" t="s">
        <v>8318</v>
      </c>
      <c r="R4103" t="s">
        <v>8319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364.96350364963502</v>
      </c>
      <c r="P4104">
        <f t="shared" si="257"/>
        <v>22.833333333333332</v>
      </c>
      <c r="Q4104" t="s">
        <v>8318</v>
      </c>
      <c r="R4104" t="s">
        <v>8319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1000</v>
      </c>
      <c r="P4105">
        <f t="shared" si="257"/>
        <v>16.666666666666668</v>
      </c>
      <c r="Q4105" t="s">
        <v>8318</v>
      </c>
      <c r="R4105" t="s">
        <v>8319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468.01872074882994</v>
      </c>
      <c r="P4106">
        <f t="shared" si="257"/>
        <v>45.785714285714285</v>
      </c>
      <c r="Q4106" t="s">
        <v>8318</v>
      </c>
      <c r="R4106" t="s">
        <v>8319</v>
      </c>
      <c r="S4106" s="9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1434.7826086956522</v>
      </c>
      <c r="P4107">
        <f t="shared" si="257"/>
        <v>383.33333333333331</v>
      </c>
      <c r="Q4107" t="s">
        <v>8318</v>
      </c>
      <c r="R4107" t="s">
        <v>8319</v>
      </c>
      <c r="S4107" s="9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141.64305949008497</v>
      </c>
      <c r="P4108">
        <f t="shared" si="257"/>
        <v>106.96969696969697</v>
      </c>
      <c r="Q4108" t="s">
        <v>8318</v>
      </c>
      <c r="R4108" t="s">
        <v>8319</v>
      </c>
      <c r="S4108" s="9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4878.0487804878048</v>
      </c>
      <c r="P4109">
        <f t="shared" si="257"/>
        <v>10.25</v>
      </c>
      <c r="Q4109" t="s">
        <v>8318</v>
      </c>
      <c r="R4109" t="s">
        <v>8319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5084.7457627118647</v>
      </c>
      <c r="P4110">
        <f t="shared" si="257"/>
        <v>59</v>
      </c>
      <c r="Q4110" t="s">
        <v>8318</v>
      </c>
      <c r="R4110" t="s">
        <v>8319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e">
        <f t="shared" si="256"/>
        <v>#DIV/0!</v>
      </c>
      <c r="P4111" t="e">
        <f t="shared" si="257"/>
        <v>#DIV/0!</v>
      </c>
      <c r="Q4111" t="s">
        <v>8318</v>
      </c>
      <c r="R4111" t="s">
        <v>8319</v>
      </c>
      <c r="S4111" s="9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348.83720930232556</v>
      </c>
      <c r="P4112">
        <f t="shared" si="257"/>
        <v>14.333333333333334</v>
      </c>
      <c r="Q4112" t="s">
        <v>8318</v>
      </c>
      <c r="R4112" t="s">
        <v>8319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3191.489361702128</v>
      </c>
      <c r="P4113">
        <f t="shared" si="257"/>
        <v>15.666666666666666</v>
      </c>
      <c r="Q4113" t="s">
        <v>8318</v>
      </c>
      <c r="R4113" t="s">
        <v>8319</v>
      </c>
      <c r="S4113" s="9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250000</v>
      </c>
      <c r="P4114">
        <f t="shared" si="257"/>
        <v>1</v>
      </c>
      <c r="Q4114" t="s">
        <v>8318</v>
      </c>
      <c r="R4114" t="s">
        <v>8319</v>
      </c>
      <c r="S4114" s="9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50000</v>
      </c>
      <c r="P4115">
        <f t="shared" si="257"/>
        <v>1</v>
      </c>
      <c r="Q4115" t="s">
        <v>8318</v>
      </c>
      <c r="R4115" t="s">
        <v>8319</v>
      </c>
      <c r="S4115" s="9">
        <f t="shared" si="258"/>
        <v>42358.573182870372</v>
      </c>
      <c r="T4115" s="10">
        <f t="shared" si="259"/>
        <v>42377.273611111115</v>
      </c>
    </row>
  </sheetData>
  <autoFilter ref="A1:R4115" xr:uid="{00000000-0001-0000-0000-000000000000}"/>
  <conditionalFormatting sqref="F1:F1048576">
    <cfRule type="colorScale" priority="7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7" priority="5" operator="equal">
      <formula>"successful"</formula>
    </cfRule>
    <cfRule type="cellIs" dxfId="6" priority="4" operator="equal">
      <formula>"canceled"</formula>
    </cfRule>
    <cfRule type="cellIs" dxfId="5" priority="3" operator="equal">
      <formula>"failed"</formula>
    </cfRule>
    <cfRule type="cellIs" dxfId="4" priority="2" operator="equal">
      <formula>"live"</formula>
    </cfRule>
  </conditionalFormatting>
  <conditionalFormatting sqref="O1:O1048576 P1:U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727B4-2CA0-417C-BA54-65E0BCA28AD3}">
  <dimension ref="A1:H13"/>
  <sheetViews>
    <sheetView workbookViewId="0">
      <selection activeCell="B2" sqref="B2"/>
    </sheetView>
  </sheetViews>
  <sheetFormatPr defaultRowHeight="15" x14ac:dyDescent="0.25"/>
  <cols>
    <col min="1" max="1" width="18.5703125" customWidth="1"/>
    <col min="2" max="2" width="19.42578125" customWidth="1"/>
    <col min="3" max="3" width="16" customWidth="1"/>
    <col min="4" max="4" width="19.140625" customWidth="1"/>
    <col min="5" max="5" width="16.28515625" customWidth="1"/>
    <col min="6" max="6" width="22.7109375" customWidth="1"/>
    <col min="7" max="7" width="21" customWidth="1"/>
    <col min="8" max="8" width="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5.75" x14ac:dyDescent="0.25">
      <c r="A2" t="s">
        <v>8388</v>
      </c>
      <c r="B2" s="3"/>
      <c r="C2">
        <f>COUNTIFS('Main Table'!$F$2:$F$4115,"failed",'Main Table'!$D$2:$D$4115, "&lt;1000")</f>
        <v>113</v>
      </c>
      <c r="D2">
        <f>COUNTIFS('Main Table'!$F$2:$F$4115,"canceled",'Main Table'!$D$2:$D$4115, "&lt;1000")</f>
        <v>18</v>
      </c>
      <c r="E2" s="11">
        <f>SUM(B2:D2)</f>
        <v>131</v>
      </c>
      <c r="F2" s="12">
        <f>B2/E2</f>
        <v>0</v>
      </c>
      <c r="G2" s="12">
        <f>C2/E2</f>
        <v>0.86259541984732824</v>
      </c>
      <c r="H2" s="12">
        <f>D2/E2</f>
        <v>0.13740458015267176</v>
      </c>
    </row>
    <row r="3" spans="1:8" ht="15.75" x14ac:dyDescent="0.25">
      <c r="A3" t="s">
        <v>8389</v>
      </c>
      <c r="B3">
        <f>COUNTIFS('Main Table'!$F$2:$F$4115,"successful",'Main Table'!$D$2:$D$4115, "&gt;=1000",'Main Table'!$D$2:$D$4115,"&lt;=4999")</f>
        <v>932</v>
      </c>
      <c r="C3">
        <f>COUNTIFS('Main Table'!$F$2:$F$4115,"failed",'Main Table'!$D$2:$D$4115, "&gt;=1000",'Main Table'!$D$2:$D$4115,"&lt;=4999")</f>
        <v>420</v>
      </c>
      <c r="D3">
        <f>COUNTIFS('Main Table'!$F$2:$F$4115,"canceled",'Main Table'!$D$2:$D$4115, "&gt;=1000",'Main Table'!$D$2:$D$4115,"&lt;=4999")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ht="15.75" x14ac:dyDescent="0.25">
      <c r="A4" t="s">
        <v>8390</v>
      </c>
      <c r="B4">
        <f>COUNTIFS('Main Table'!$F$2:$F$4115,"successful",'Main Table'!$D$2:$D$4115, "&gt;=5000",'Main Table'!$D$2:$D$4115,"&lt;=9999")</f>
        <v>381</v>
      </c>
      <c r="C4">
        <f>COUNTIFS('Main Table'!$F$2:$F$4115,"failed",'Main Table'!$D$2:$D$4115, "&gt;=5000",'Main Table'!$D$2:$D$4115,"&lt;=9999")</f>
        <v>283</v>
      </c>
      <c r="D4">
        <f>COUNTIFS('Main Table'!$F$2:$F$4115,"canceled",'Main Table'!$D$2:$D$4115, "&gt;=5000",'Main Table'!$D$2:$D$4115,"&lt;=9999")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ht="15.75" x14ac:dyDescent="0.25">
      <c r="A5" t="s">
        <v>8391</v>
      </c>
      <c r="B5">
        <f>COUNTIFS('Main Table'!$F$2:$F$4115,"successful",'Main Table'!$D$2:$D$4115, "&gt;=10000",'Main Table'!$D$2:$D$4115,"&lt;=14999")</f>
        <v>168</v>
      </c>
      <c r="C5">
        <f>COUNTIFS('Main Table'!$F$2:$F$4115,"failed",'Main Table'!$D$2:$D$4115, "&gt;=10000",'Main Table'!$D$2:$D$4115,"&lt;=14999")</f>
        <v>144</v>
      </c>
      <c r="D5">
        <f>COUNTIFS('Main Table'!$F$2:$F$4115,"canceled",'Main Table'!$D$2:$D$4115, "&gt;=10000",'Main Table'!$D$2:$D$4115,"&lt;=14999")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ht="15.75" x14ac:dyDescent="0.25">
      <c r="A6" t="s">
        <v>8396</v>
      </c>
      <c r="B6">
        <f>COUNTIFS('Main Table'!$F$2:$F$4115,"successful",'Main Table'!$D$2:$D$4115, "&gt;=15000",'Main Table'!$D$2:$D$4115,"&lt;=19999")</f>
        <v>94</v>
      </c>
      <c r="C6">
        <f>COUNTIFS('Main Table'!$F$2:$F$4115,"failed",'Main Table'!$D$2:$D$4115, "&gt;=15000",'Main Table'!$D$2:$D$4115,"&lt;=19999")</f>
        <v>90</v>
      </c>
      <c r="D6">
        <f>COUNTIFS('Main Table'!$F$2:$F$4115,"canceled",'Main Table'!$D$2:$D$4115, "&gt;=15000",'Main Table'!$D$2:$D$4115,"&lt;=19999")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ht="15.75" x14ac:dyDescent="0.25">
      <c r="A7" t="s">
        <v>8397</v>
      </c>
      <c r="B7">
        <f>COUNTIFS('Main Table'!$F$2:$F$4115,"successful",'Main Table'!$D$2:$D$4115, "&gt;=20000",'Main Table'!$D$2:$D$4115,"&lt;=24999")</f>
        <v>62</v>
      </c>
      <c r="C7">
        <f>COUNTIFS('Main Table'!$F$2:$F$4115,"failed",'Main Table'!$D$2:$D$4115, "&gt;=20000",'Main Table'!$D$2:$D$4115,"&lt;=24999")</f>
        <v>72</v>
      </c>
      <c r="D7">
        <f>COUNTIFS('Main Table'!$F$2:$F$4115,"canceled",'Main Table'!$D$2:$D$4115, "&gt;=20000",'Main Table'!$D$2:$D$4115,"&lt;=24999")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ht="15.75" x14ac:dyDescent="0.25">
      <c r="A8" t="s">
        <v>8392</v>
      </c>
      <c r="B8">
        <f>COUNTIFS('Main Table'!$F$2:$F$4115,"successful",'Main Table'!$D$2:$D$4115, "&gt;=25000",'Main Table'!$D$2:$D$4115,"&lt;=29999")</f>
        <v>55</v>
      </c>
      <c r="C8">
        <f>COUNTIFS('Main Table'!$F$2:$F$4115,"failed",'Main Table'!$D$2:$D$4115, "&gt;=25000",'Main Table'!$D$2:$D$4115,"&lt;=29999")</f>
        <v>64</v>
      </c>
      <c r="D8">
        <f>COUNTIFS('Main Table'!$F$2:$F$4115,"canceled",'Main Table'!$D$2:$D$4115, "&gt;=25000",'Main Table'!$D$2:$D$4115,"&lt;=29999")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ht="15.75" x14ac:dyDescent="0.25">
      <c r="A9" t="s">
        <v>8393</v>
      </c>
      <c r="B9">
        <f>COUNTIFS('Main Table'!$F$2:$F$4115,"successful",'Main Table'!$D$2:$D$4115, "&gt;=30000",'Main Table'!$D$2:$D$4115,"&lt;=34999")</f>
        <v>32</v>
      </c>
      <c r="C9">
        <f>COUNTIFS('Main Table'!$F$2:$F$4115,"failed",'Main Table'!$D$2:$D$4115, "&gt;=30000",'Main Table'!$D$2:$D$4115,"&lt;=34999")</f>
        <v>37</v>
      </c>
      <c r="D9">
        <f>COUNTIFS('Main Table'!$F$2:$F$4115,"canceled",'Main Table'!$D$2:$D$4115, "&gt;=30000",'Main Table'!$D$2:$D$4115,"&lt;=34999")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ht="15.75" x14ac:dyDescent="0.25">
      <c r="A10" t="s">
        <v>8394</v>
      </c>
      <c r="B10">
        <f>COUNTIFS('Main Table'!$F$2:$F$4115,"successful",'Main Table'!$D$2:$D$4115, "&gt;=35000",'Main Table'!$D$2:$D$4115,"&lt;=39999")</f>
        <v>26</v>
      </c>
      <c r="C10">
        <f>COUNTIFS('Main Table'!$F$2:$F$4115,"failed",'Main Table'!$D$2:$D$4115, "&gt;=35000",'Main Table'!$D$2:$D$4115,"&lt;=39999")</f>
        <v>22</v>
      </c>
      <c r="D10">
        <f>COUNTIFS('Main Table'!$F$2:$F$4115,"canceled",'Main Table'!$D$2:$D$4115, "&gt;=35000",'Main Table'!$D$2:$D$4115,"&lt;=39999")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ht="15.75" x14ac:dyDescent="0.25">
      <c r="A11" t="s">
        <v>8395</v>
      </c>
      <c r="B11">
        <f>COUNTIFS('Main Table'!$F$2:$F$4115,"successful",'Main Table'!$D$2:$D$4115, "&gt;=40000",'Main Table'!$D$2:$D$4115,"&lt;=44999")</f>
        <v>21</v>
      </c>
      <c r="C11">
        <f>COUNTIFS('Main Table'!$F$2:$F$4115,"failed",'Main Table'!$D$2:$D$4115, "&gt;=40000",'Main Table'!$D$2:$D$4115,"&lt;=44999")</f>
        <v>16</v>
      </c>
      <c r="D11">
        <f>COUNTIFS('Main Table'!$F$2:$F$4115,"canceled",'Main Table'!$D$2:$D$4115, "&gt;=40000",'Main Table'!$D$2:$D$4115,"&lt;=44999")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ht="15.75" x14ac:dyDescent="0.25">
      <c r="A12" t="s">
        <v>8398</v>
      </c>
      <c r="B12">
        <f>COUNTIFS('Main Table'!$F$2:$F$4115,"successful",'Main Table'!$D$2:$D$4115, "&gt;=45000",'Main Table'!$D$2:$D$4115,"&lt;=49999")</f>
        <v>6</v>
      </c>
      <c r="C12">
        <f>COUNTIFS('Main Table'!$F$2:$F$4115,"failed",'Main Table'!$D$2:$D$4115, "&gt;=45000",'Main Table'!$D$2:$D$4115,"&lt;=49999")</f>
        <v>11</v>
      </c>
      <c r="D12">
        <f>COUNTIFS('Main Table'!$F$2:$F$4115,"canceled",'Main Table'!$D$2:$D$4115, "&gt;=45000",'Main Table'!$D$2:$D$4115,"&lt;=49999")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15.75" x14ac:dyDescent="0.25">
      <c r="A13" t="s">
        <v>8399</v>
      </c>
      <c r="B13">
        <f>COUNTIFS('Main Table'!$F$2:$F$4115,"successful",'Main Table'!$D$2:$D$4115, "&gt;=50000")</f>
        <v>86</v>
      </c>
      <c r="C13">
        <f>COUNTIFS('Main Table'!$F$2:$F$4115,"failed",'Main Table'!$D$2:$D$4115, "&gt;=50000")</f>
        <v>258</v>
      </c>
      <c r="D13">
        <f>COUNTIFS('Main Table'!$F$2:$F$4115,"canceled",'Main Table'!$D$2:$D$4115, 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F8C5-4054-4721-A3F0-3A1B99FFFB99}">
  <dimension ref="A1:J4150"/>
  <sheetViews>
    <sheetView workbookViewId="0">
      <selection activeCell="C2" sqref="C2"/>
    </sheetView>
  </sheetViews>
  <sheetFormatPr defaultRowHeight="15" x14ac:dyDescent="0.25"/>
  <cols>
    <col min="1" max="1" width="14.5703125" customWidth="1"/>
    <col min="2" max="2" width="26.42578125" customWidth="1"/>
    <col min="3" max="3" width="45" customWidth="1"/>
    <col min="4" max="4" width="52.85546875" customWidth="1"/>
    <col min="5" max="6" width="23.85546875" customWidth="1"/>
  </cols>
  <sheetData>
    <row r="1" spans="1:6" ht="18.75" x14ac:dyDescent="0.25">
      <c r="A1" s="27" t="s">
        <v>8380</v>
      </c>
      <c r="B1" s="27" t="s">
        <v>8404</v>
      </c>
      <c r="C1" s="27" t="s">
        <v>8403</v>
      </c>
      <c r="D1" s="27" t="s">
        <v>8402</v>
      </c>
      <c r="E1" s="18" t="s">
        <v>8412</v>
      </c>
      <c r="F1" s="14"/>
    </row>
    <row r="2" spans="1:6" ht="18.75" x14ac:dyDescent="0.3">
      <c r="A2" s="6">
        <v>8500</v>
      </c>
      <c r="B2" s="6">
        <v>11633</v>
      </c>
      <c r="C2" s="16"/>
      <c r="E2" s="19" t="s">
        <v>8405</v>
      </c>
      <c r="F2" s="20">
        <f>AVERAGE(A2:A4115)</f>
        <v>71938.859944093347</v>
      </c>
    </row>
    <row r="3" spans="1:6" ht="18.75" x14ac:dyDescent="0.3">
      <c r="A3" s="6">
        <v>10275</v>
      </c>
      <c r="B3" s="6">
        <v>14653</v>
      </c>
      <c r="C3" s="16"/>
      <c r="E3" s="19" t="s">
        <v>8406</v>
      </c>
      <c r="F3" s="19">
        <f>MEDIAN(A2:A4115)</f>
        <v>5000</v>
      </c>
    </row>
    <row r="4" spans="1:6" ht="18.75" x14ac:dyDescent="0.3">
      <c r="A4" s="6">
        <v>500</v>
      </c>
      <c r="B4" s="6">
        <v>525</v>
      </c>
      <c r="C4" s="16"/>
      <c r="E4" s="19" t="s">
        <v>8407</v>
      </c>
      <c r="F4" s="19">
        <f>MAX(A2:A4115)</f>
        <v>100000000</v>
      </c>
    </row>
    <row r="5" spans="1:6" ht="18.75" x14ac:dyDescent="0.3">
      <c r="A5" s="6">
        <v>10000</v>
      </c>
      <c r="B5" s="6">
        <v>10390</v>
      </c>
      <c r="C5" s="16"/>
      <c r="E5" s="19" t="s">
        <v>8408</v>
      </c>
      <c r="F5" s="19">
        <f>MIN(A2:A4115)</f>
        <v>1</v>
      </c>
    </row>
    <row r="6" spans="1:6" ht="18.75" x14ac:dyDescent="0.3">
      <c r="A6" s="6">
        <v>44000</v>
      </c>
      <c r="B6" s="6">
        <v>54116.28</v>
      </c>
      <c r="C6" s="16"/>
      <c r="E6" s="19" t="s">
        <v>8409</v>
      </c>
      <c r="F6" s="19">
        <f>F4-F5</f>
        <v>99999999</v>
      </c>
    </row>
    <row r="7" spans="1:6" ht="18.75" x14ac:dyDescent="0.3">
      <c r="A7" s="6">
        <v>3999</v>
      </c>
      <c r="B7" s="6">
        <v>4390</v>
      </c>
      <c r="C7" s="16"/>
      <c r="E7" s="19" t="s">
        <v>8410</v>
      </c>
      <c r="F7" s="21">
        <f>STDEVP(A2:A4115)</f>
        <v>1693312.894734117</v>
      </c>
    </row>
    <row r="8" spans="1:6" ht="18.75" x14ac:dyDescent="0.3">
      <c r="A8" s="6">
        <v>8000</v>
      </c>
      <c r="B8" s="6">
        <v>8519</v>
      </c>
      <c r="C8" s="16"/>
      <c r="E8" s="19" t="s">
        <v>8411</v>
      </c>
      <c r="F8" s="22">
        <f>_xlfn.VAR.S(A2:A4115)</f>
        <v>2868005692601.8096</v>
      </c>
    </row>
    <row r="9" spans="1:6" x14ac:dyDescent="0.25">
      <c r="A9" s="6">
        <v>9000</v>
      </c>
      <c r="B9" s="6">
        <v>9110</v>
      </c>
      <c r="C9" s="16"/>
      <c r="E9" s="6"/>
      <c r="F9" s="6"/>
    </row>
    <row r="10" spans="1:6" ht="18.75" x14ac:dyDescent="0.3">
      <c r="A10" s="6">
        <v>3500</v>
      </c>
      <c r="B10" s="6">
        <v>3501.52</v>
      </c>
      <c r="C10" s="16"/>
      <c r="E10" s="23" t="s">
        <v>8413</v>
      </c>
      <c r="F10" s="24"/>
    </row>
    <row r="11" spans="1:6" ht="18.75" x14ac:dyDescent="0.3">
      <c r="A11" s="6">
        <v>500</v>
      </c>
      <c r="B11" s="6">
        <v>629.99</v>
      </c>
      <c r="C11" s="16"/>
      <c r="E11" s="24" t="s">
        <v>8405</v>
      </c>
      <c r="F11" s="25">
        <f>AVERAGE(B2:B4115)</f>
        <v>11223.563845405923</v>
      </c>
    </row>
    <row r="12" spans="1:6" ht="18.75" x14ac:dyDescent="0.3">
      <c r="A12" s="6">
        <v>3000</v>
      </c>
      <c r="B12" s="6">
        <v>3015</v>
      </c>
      <c r="C12" s="16"/>
      <c r="E12" s="24" t="s">
        <v>8406</v>
      </c>
      <c r="F12" s="24">
        <f>MEDIAN(B2:B4115)</f>
        <v>1562</v>
      </c>
    </row>
    <row r="13" spans="1:6" ht="18.75" x14ac:dyDescent="0.3">
      <c r="A13" s="6">
        <v>5000</v>
      </c>
      <c r="B13" s="6">
        <v>6025</v>
      </c>
      <c r="C13" s="16"/>
      <c r="E13" s="24" t="s">
        <v>8407</v>
      </c>
      <c r="F13" s="24">
        <f>MAX(B2:B4115)</f>
        <v>2344134.67</v>
      </c>
    </row>
    <row r="14" spans="1:6" ht="18.75" x14ac:dyDescent="0.3">
      <c r="A14" s="6">
        <v>30000</v>
      </c>
      <c r="B14" s="6">
        <v>49588</v>
      </c>
      <c r="C14" s="16"/>
      <c r="E14" s="24" t="s">
        <v>8408</v>
      </c>
      <c r="F14" s="24">
        <f>MIN(B2:B4115)</f>
        <v>0</v>
      </c>
    </row>
    <row r="15" spans="1:6" ht="18.75" x14ac:dyDescent="0.3">
      <c r="A15" s="6">
        <v>3500</v>
      </c>
      <c r="B15" s="6">
        <v>5599</v>
      </c>
      <c r="C15" s="16"/>
      <c r="E15" s="24" t="s">
        <v>8409</v>
      </c>
      <c r="F15" s="24">
        <f>F13-F14</f>
        <v>2344134.67</v>
      </c>
    </row>
    <row r="16" spans="1:6" ht="18.75" x14ac:dyDescent="0.3">
      <c r="A16" s="6">
        <v>6000</v>
      </c>
      <c r="B16" s="6">
        <v>6056</v>
      </c>
      <c r="C16" s="16"/>
      <c r="E16" s="24" t="s">
        <v>8410</v>
      </c>
      <c r="F16" s="26">
        <f>_xlfn.STDEV.P(B2:B4115)</f>
        <v>58768.535972880702</v>
      </c>
    </row>
    <row r="17" spans="1:7" ht="18.75" x14ac:dyDescent="0.3">
      <c r="A17" s="6">
        <v>2000</v>
      </c>
      <c r="B17" s="6">
        <v>2132</v>
      </c>
      <c r="C17" s="16"/>
      <c r="E17" s="24" t="s">
        <v>8411</v>
      </c>
      <c r="F17" s="24">
        <f>_xlfn.VAR.S(B2:B4115)</f>
        <v>3454580533.7000265</v>
      </c>
    </row>
    <row r="18" spans="1:7" x14ac:dyDescent="0.25">
      <c r="A18" s="6">
        <v>12000</v>
      </c>
      <c r="B18" s="6">
        <v>12029</v>
      </c>
      <c r="C18" s="16"/>
    </row>
    <row r="19" spans="1:7" x14ac:dyDescent="0.25">
      <c r="A19" s="6">
        <v>1500</v>
      </c>
      <c r="B19" s="6">
        <v>1510</v>
      </c>
      <c r="C19" s="16"/>
    </row>
    <row r="20" spans="1:7" x14ac:dyDescent="0.25">
      <c r="A20" s="6">
        <v>30000</v>
      </c>
      <c r="B20" s="6">
        <v>31896.33</v>
      </c>
      <c r="C20" s="16"/>
    </row>
    <row r="21" spans="1:7" x14ac:dyDescent="0.25">
      <c r="A21" s="6">
        <v>850</v>
      </c>
      <c r="B21" s="6">
        <v>1235</v>
      </c>
      <c r="C21" s="16"/>
    </row>
    <row r="22" spans="1:7" x14ac:dyDescent="0.25">
      <c r="A22" s="6">
        <v>2000</v>
      </c>
      <c r="B22" s="6">
        <v>2004</v>
      </c>
      <c r="C22" s="16"/>
    </row>
    <row r="23" spans="1:7" x14ac:dyDescent="0.25">
      <c r="A23" s="6">
        <v>18500</v>
      </c>
      <c r="B23" s="6">
        <v>20190</v>
      </c>
      <c r="C23" s="16"/>
    </row>
    <row r="24" spans="1:7" x14ac:dyDescent="0.25">
      <c r="A24" s="6">
        <v>350</v>
      </c>
      <c r="B24" s="6">
        <v>410</v>
      </c>
      <c r="C24" s="16"/>
    </row>
    <row r="25" spans="1:7" x14ac:dyDescent="0.25">
      <c r="A25" s="6">
        <v>2000</v>
      </c>
      <c r="B25" s="6">
        <v>2370</v>
      </c>
      <c r="C25" s="16"/>
    </row>
    <row r="26" spans="1:7" x14ac:dyDescent="0.25">
      <c r="A26" s="6">
        <v>35000</v>
      </c>
      <c r="B26" s="6">
        <v>38082.69</v>
      </c>
      <c r="C26" s="16"/>
    </row>
    <row r="27" spans="1:7" x14ac:dyDescent="0.25">
      <c r="A27" s="6">
        <v>600</v>
      </c>
      <c r="B27" s="6">
        <v>800</v>
      </c>
      <c r="C27" s="16"/>
    </row>
    <row r="28" spans="1:7" x14ac:dyDescent="0.25">
      <c r="A28" s="6">
        <v>1250</v>
      </c>
      <c r="B28" s="6">
        <v>1940</v>
      </c>
      <c r="C28" s="16"/>
    </row>
    <row r="29" spans="1:7" x14ac:dyDescent="0.25">
      <c r="A29" s="6">
        <v>20000</v>
      </c>
      <c r="B29" s="6">
        <v>22345</v>
      </c>
      <c r="C29" s="16"/>
      <c r="G29" s="13"/>
    </row>
    <row r="30" spans="1:7" x14ac:dyDescent="0.25">
      <c r="A30" s="6">
        <v>12000</v>
      </c>
      <c r="B30" s="6">
        <v>12042</v>
      </c>
      <c r="C30" s="16"/>
    </row>
    <row r="31" spans="1:7" x14ac:dyDescent="0.25">
      <c r="A31" s="6">
        <v>3000</v>
      </c>
      <c r="B31" s="6">
        <v>3700</v>
      </c>
      <c r="C31" s="16"/>
    </row>
    <row r="32" spans="1:7" x14ac:dyDescent="0.25">
      <c r="A32" s="6">
        <v>4000</v>
      </c>
      <c r="B32" s="6">
        <v>4051.99</v>
      </c>
      <c r="C32" s="16"/>
    </row>
    <row r="33" spans="1:10" x14ac:dyDescent="0.25">
      <c r="A33" s="6">
        <v>13</v>
      </c>
      <c r="B33" s="6">
        <v>13</v>
      </c>
      <c r="C33" s="16"/>
    </row>
    <row r="34" spans="1:10" x14ac:dyDescent="0.25">
      <c r="A34" s="6">
        <v>28450</v>
      </c>
      <c r="B34" s="6">
        <v>28520</v>
      </c>
      <c r="C34" s="16"/>
      <c r="J34" t="s">
        <v>8401</v>
      </c>
    </row>
    <row r="35" spans="1:10" x14ac:dyDescent="0.25">
      <c r="A35" s="6">
        <v>5250</v>
      </c>
      <c r="B35" s="6">
        <v>5360</v>
      </c>
      <c r="C35" s="16"/>
    </row>
    <row r="36" spans="1:10" x14ac:dyDescent="0.25">
      <c r="A36" s="6">
        <v>2600</v>
      </c>
      <c r="B36" s="6">
        <v>3392</v>
      </c>
      <c r="C36" s="16"/>
    </row>
    <row r="37" spans="1:10" x14ac:dyDescent="0.25">
      <c r="A37" s="6">
        <v>1000</v>
      </c>
      <c r="B37" s="6">
        <v>1665</v>
      </c>
      <c r="C37" s="16"/>
    </row>
    <row r="38" spans="1:10" x14ac:dyDescent="0.25">
      <c r="A38" s="6">
        <v>6000</v>
      </c>
      <c r="B38" s="6">
        <v>8529</v>
      </c>
      <c r="C38" s="16"/>
    </row>
    <row r="39" spans="1:10" x14ac:dyDescent="0.25">
      <c r="A39" s="6">
        <v>22000</v>
      </c>
      <c r="B39" s="6">
        <v>40357</v>
      </c>
      <c r="C39" s="16"/>
    </row>
    <row r="40" spans="1:10" x14ac:dyDescent="0.25">
      <c r="A40" s="6">
        <v>2500</v>
      </c>
      <c r="B40" s="6">
        <v>2751</v>
      </c>
      <c r="C40" s="16"/>
    </row>
    <row r="41" spans="1:10" x14ac:dyDescent="0.25">
      <c r="A41" s="6">
        <v>25000</v>
      </c>
      <c r="B41" s="6">
        <v>32745</v>
      </c>
      <c r="C41" s="16"/>
    </row>
    <row r="42" spans="1:10" x14ac:dyDescent="0.25">
      <c r="A42" s="6">
        <v>2000</v>
      </c>
      <c r="B42" s="6">
        <v>2027</v>
      </c>
      <c r="C42" s="16"/>
    </row>
    <row r="43" spans="1:10" x14ac:dyDescent="0.25">
      <c r="A43" s="6">
        <v>2000</v>
      </c>
      <c r="B43" s="6">
        <v>2000</v>
      </c>
      <c r="C43" s="16"/>
    </row>
    <row r="44" spans="1:10" x14ac:dyDescent="0.25">
      <c r="A44" s="6">
        <v>14000</v>
      </c>
      <c r="B44" s="6">
        <v>19860</v>
      </c>
      <c r="C44" s="16"/>
    </row>
    <row r="45" spans="1:10" x14ac:dyDescent="0.25">
      <c r="A45" s="6">
        <v>10000</v>
      </c>
      <c r="B45" s="6">
        <v>30866</v>
      </c>
      <c r="C45" s="16"/>
    </row>
    <row r="46" spans="1:10" x14ac:dyDescent="0.25">
      <c r="A46" s="6">
        <v>2000</v>
      </c>
      <c r="B46" s="6">
        <v>2000</v>
      </c>
      <c r="C46" s="16"/>
    </row>
    <row r="47" spans="1:10" x14ac:dyDescent="0.25">
      <c r="A47" s="6">
        <v>5000</v>
      </c>
      <c r="B47" s="6">
        <v>6000</v>
      </c>
      <c r="C47" s="16"/>
    </row>
    <row r="48" spans="1:10" x14ac:dyDescent="0.25">
      <c r="A48" s="6">
        <v>8400</v>
      </c>
      <c r="B48" s="6">
        <v>8750</v>
      </c>
      <c r="C48" s="16"/>
    </row>
    <row r="49" spans="1:3" x14ac:dyDescent="0.25">
      <c r="A49" s="6">
        <v>5000</v>
      </c>
      <c r="B49" s="6">
        <v>5380.55</v>
      </c>
      <c r="C49" s="16"/>
    </row>
    <row r="50" spans="1:3" x14ac:dyDescent="0.25">
      <c r="A50" s="6">
        <v>2000</v>
      </c>
      <c r="B50" s="6">
        <v>2159</v>
      </c>
      <c r="C50" s="16"/>
    </row>
    <row r="51" spans="1:3" x14ac:dyDescent="0.25">
      <c r="A51" s="6">
        <v>12000</v>
      </c>
      <c r="B51" s="6">
        <v>12000</v>
      </c>
      <c r="C51" s="16"/>
    </row>
    <row r="52" spans="1:3" x14ac:dyDescent="0.25">
      <c r="A52" s="6">
        <v>600</v>
      </c>
      <c r="B52" s="6">
        <v>600</v>
      </c>
      <c r="C52" s="16"/>
    </row>
    <row r="53" spans="1:3" x14ac:dyDescent="0.25">
      <c r="A53" s="6">
        <v>11000</v>
      </c>
      <c r="B53" s="6">
        <v>14082</v>
      </c>
      <c r="C53" s="16"/>
    </row>
    <row r="54" spans="1:3" x14ac:dyDescent="0.25">
      <c r="A54" s="6">
        <v>10000</v>
      </c>
      <c r="B54" s="6">
        <v>11621</v>
      </c>
      <c r="C54" s="16"/>
    </row>
    <row r="55" spans="1:3" x14ac:dyDescent="0.25">
      <c r="A55" s="6">
        <v>3000</v>
      </c>
      <c r="B55" s="6">
        <v>3289</v>
      </c>
      <c r="C55" s="16"/>
    </row>
    <row r="56" spans="1:3" x14ac:dyDescent="0.25">
      <c r="A56" s="6">
        <v>10000</v>
      </c>
      <c r="B56" s="6">
        <v>10100</v>
      </c>
      <c r="C56" s="16"/>
    </row>
    <row r="57" spans="1:3" x14ac:dyDescent="0.25">
      <c r="A57" s="6">
        <v>8600</v>
      </c>
      <c r="B57" s="6">
        <v>11090</v>
      </c>
      <c r="C57" s="16"/>
    </row>
    <row r="58" spans="1:3" x14ac:dyDescent="0.25">
      <c r="A58" s="6">
        <v>8000</v>
      </c>
      <c r="B58" s="6">
        <v>8581</v>
      </c>
      <c r="C58" s="16"/>
    </row>
    <row r="59" spans="1:3" x14ac:dyDescent="0.25">
      <c r="A59" s="6">
        <v>15000</v>
      </c>
      <c r="B59" s="6">
        <v>15285</v>
      </c>
      <c r="C59" s="16"/>
    </row>
    <row r="60" spans="1:3" x14ac:dyDescent="0.25">
      <c r="A60" s="6">
        <v>10000</v>
      </c>
      <c r="B60" s="6">
        <v>10291</v>
      </c>
      <c r="C60" s="16"/>
    </row>
    <row r="61" spans="1:3" x14ac:dyDescent="0.25">
      <c r="A61" s="6">
        <v>20000</v>
      </c>
      <c r="B61" s="6">
        <v>20025.14</v>
      </c>
      <c r="C61" s="16"/>
    </row>
    <row r="62" spans="1:3" x14ac:dyDescent="0.25">
      <c r="A62" s="6">
        <v>4500</v>
      </c>
      <c r="B62" s="6">
        <v>4648.33</v>
      </c>
      <c r="C62" s="16"/>
    </row>
    <row r="63" spans="1:3" x14ac:dyDescent="0.25">
      <c r="A63" s="6">
        <v>5000</v>
      </c>
      <c r="B63" s="6">
        <v>7415</v>
      </c>
      <c r="C63" s="16"/>
    </row>
    <row r="64" spans="1:3" x14ac:dyDescent="0.25">
      <c r="A64" s="6">
        <v>3000</v>
      </c>
      <c r="B64" s="6">
        <v>4642</v>
      </c>
      <c r="C64" s="16"/>
    </row>
    <row r="65" spans="1:3" x14ac:dyDescent="0.25">
      <c r="A65" s="6">
        <v>2000</v>
      </c>
      <c r="B65" s="6">
        <v>2270.37</v>
      </c>
      <c r="C65" s="16"/>
    </row>
    <row r="66" spans="1:3" x14ac:dyDescent="0.25">
      <c r="A66" s="6">
        <v>1200</v>
      </c>
      <c r="B66" s="6">
        <v>2080</v>
      </c>
      <c r="C66" s="16"/>
    </row>
    <row r="67" spans="1:3" x14ac:dyDescent="0.25">
      <c r="A67" s="6">
        <v>7000</v>
      </c>
      <c r="B67" s="6">
        <v>7527</v>
      </c>
      <c r="C67" s="16"/>
    </row>
    <row r="68" spans="1:3" x14ac:dyDescent="0.25">
      <c r="A68" s="6">
        <v>2000</v>
      </c>
      <c r="B68" s="6">
        <v>2372</v>
      </c>
      <c r="C68" s="16"/>
    </row>
    <row r="69" spans="1:3" x14ac:dyDescent="0.25">
      <c r="A69" s="6">
        <v>2000</v>
      </c>
      <c r="B69" s="6">
        <v>2325</v>
      </c>
      <c r="C69" s="16"/>
    </row>
    <row r="70" spans="1:3" x14ac:dyDescent="0.25">
      <c r="A70" s="6">
        <v>600</v>
      </c>
      <c r="B70" s="6">
        <v>763</v>
      </c>
      <c r="C70" s="16"/>
    </row>
    <row r="71" spans="1:3" x14ac:dyDescent="0.25">
      <c r="A71" s="6">
        <v>10000</v>
      </c>
      <c r="B71" s="6">
        <v>11094.23</v>
      </c>
      <c r="C71" s="16"/>
    </row>
    <row r="72" spans="1:3" x14ac:dyDescent="0.25">
      <c r="A72" s="6">
        <v>500</v>
      </c>
      <c r="B72" s="6">
        <v>636</v>
      </c>
      <c r="C72" s="16"/>
    </row>
    <row r="73" spans="1:3" x14ac:dyDescent="0.25">
      <c r="A73" s="6">
        <v>1800</v>
      </c>
      <c r="B73" s="6">
        <v>2231</v>
      </c>
      <c r="C73" s="16"/>
    </row>
    <row r="74" spans="1:3" x14ac:dyDescent="0.25">
      <c r="A74" s="6">
        <v>2200</v>
      </c>
      <c r="B74" s="6">
        <v>2385</v>
      </c>
      <c r="C74" s="16"/>
    </row>
    <row r="75" spans="1:3" x14ac:dyDescent="0.25">
      <c r="A75" s="6">
        <v>900</v>
      </c>
      <c r="B75" s="6">
        <v>900</v>
      </c>
      <c r="C75" s="16"/>
    </row>
    <row r="76" spans="1:3" x14ac:dyDescent="0.25">
      <c r="A76" s="6">
        <v>500</v>
      </c>
      <c r="B76" s="6">
        <v>564.66</v>
      </c>
      <c r="C76" s="16"/>
    </row>
    <row r="77" spans="1:3" x14ac:dyDescent="0.25">
      <c r="A77" s="6">
        <v>3500</v>
      </c>
      <c r="B77" s="6">
        <v>4040</v>
      </c>
      <c r="C77" s="16"/>
    </row>
    <row r="78" spans="1:3" x14ac:dyDescent="0.25">
      <c r="A78" s="6">
        <v>300</v>
      </c>
      <c r="B78" s="6">
        <v>460</v>
      </c>
      <c r="C78" s="16"/>
    </row>
    <row r="79" spans="1:3" x14ac:dyDescent="0.25">
      <c r="A79" s="6">
        <v>400</v>
      </c>
      <c r="B79" s="6">
        <v>1570</v>
      </c>
      <c r="C79" s="16"/>
    </row>
    <row r="80" spans="1:3" x14ac:dyDescent="0.25">
      <c r="A80" s="6">
        <v>50</v>
      </c>
      <c r="B80" s="6">
        <v>1351</v>
      </c>
      <c r="C80" s="16"/>
    </row>
    <row r="81" spans="1:3" x14ac:dyDescent="0.25">
      <c r="A81" s="6">
        <v>1300</v>
      </c>
      <c r="B81" s="6">
        <v>1651</v>
      </c>
      <c r="C81" s="16"/>
    </row>
    <row r="82" spans="1:3" x14ac:dyDescent="0.25">
      <c r="A82" s="6">
        <v>12000</v>
      </c>
      <c r="B82" s="6">
        <v>12870</v>
      </c>
      <c r="C82" s="16"/>
    </row>
    <row r="83" spans="1:3" x14ac:dyDescent="0.25">
      <c r="A83" s="6">
        <v>750</v>
      </c>
      <c r="B83" s="6">
        <v>1485</v>
      </c>
      <c r="C83" s="16"/>
    </row>
    <row r="84" spans="1:3" x14ac:dyDescent="0.25">
      <c r="A84" s="6">
        <v>4000</v>
      </c>
      <c r="B84" s="6">
        <v>4000.5</v>
      </c>
      <c r="C84" s="16"/>
    </row>
    <row r="85" spans="1:3" x14ac:dyDescent="0.25">
      <c r="A85" s="6">
        <v>200</v>
      </c>
      <c r="B85" s="6">
        <v>205</v>
      </c>
      <c r="C85" s="16"/>
    </row>
    <row r="86" spans="1:3" x14ac:dyDescent="0.25">
      <c r="A86" s="6">
        <v>500</v>
      </c>
      <c r="B86" s="6">
        <v>500</v>
      </c>
      <c r="C86" s="16"/>
    </row>
    <row r="87" spans="1:3" x14ac:dyDescent="0.25">
      <c r="A87" s="6">
        <v>1200</v>
      </c>
      <c r="B87" s="6">
        <v>1506</v>
      </c>
      <c r="C87" s="16"/>
    </row>
    <row r="88" spans="1:3" x14ac:dyDescent="0.25">
      <c r="A88" s="6">
        <v>6000</v>
      </c>
      <c r="B88" s="6">
        <v>6388</v>
      </c>
      <c r="C88" s="16"/>
    </row>
    <row r="89" spans="1:3" x14ac:dyDescent="0.25">
      <c r="A89" s="6">
        <v>2500</v>
      </c>
      <c r="B89" s="6">
        <v>2615</v>
      </c>
      <c r="C89" s="16"/>
    </row>
    <row r="90" spans="1:3" x14ac:dyDescent="0.25">
      <c r="A90" s="6">
        <v>3500</v>
      </c>
      <c r="B90" s="6">
        <v>3600</v>
      </c>
      <c r="C90" s="16"/>
    </row>
    <row r="91" spans="1:3" x14ac:dyDescent="0.25">
      <c r="A91" s="6">
        <v>6000</v>
      </c>
      <c r="B91" s="6">
        <v>6904</v>
      </c>
      <c r="C91" s="16"/>
    </row>
    <row r="92" spans="1:3" x14ac:dyDescent="0.25">
      <c r="A92" s="6">
        <v>500</v>
      </c>
      <c r="B92" s="6">
        <v>502</v>
      </c>
      <c r="C92" s="16"/>
    </row>
    <row r="93" spans="1:3" x14ac:dyDescent="0.25">
      <c r="A93" s="6">
        <v>3000</v>
      </c>
      <c r="B93" s="6">
        <v>3600</v>
      </c>
      <c r="C93" s="16"/>
    </row>
    <row r="94" spans="1:3" x14ac:dyDescent="0.25">
      <c r="A94" s="6">
        <v>5000</v>
      </c>
      <c r="B94" s="6">
        <v>5260</v>
      </c>
      <c r="C94" s="16"/>
    </row>
    <row r="95" spans="1:3" x14ac:dyDescent="0.25">
      <c r="A95" s="6">
        <v>1000</v>
      </c>
      <c r="B95" s="6">
        <v>1106</v>
      </c>
      <c r="C95" s="16"/>
    </row>
    <row r="96" spans="1:3" x14ac:dyDescent="0.25">
      <c r="A96" s="6">
        <v>250</v>
      </c>
      <c r="B96" s="6">
        <v>260</v>
      </c>
      <c r="C96" s="16"/>
    </row>
    <row r="97" spans="1:3" x14ac:dyDescent="0.25">
      <c r="A97" s="6">
        <v>350</v>
      </c>
      <c r="B97" s="6">
        <v>460</v>
      </c>
      <c r="C97" s="16"/>
    </row>
    <row r="98" spans="1:3" x14ac:dyDescent="0.25">
      <c r="A98" s="6">
        <v>1500</v>
      </c>
      <c r="B98" s="6">
        <v>1720</v>
      </c>
      <c r="C98" s="16"/>
    </row>
    <row r="99" spans="1:3" x14ac:dyDescent="0.25">
      <c r="A99" s="6">
        <v>400</v>
      </c>
      <c r="B99" s="6">
        <v>425</v>
      </c>
      <c r="C99" s="16"/>
    </row>
    <row r="100" spans="1:3" x14ac:dyDescent="0.25">
      <c r="A100" s="6">
        <v>3200</v>
      </c>
      <c r="B100" s="6">
        <v>3400</v>
      </c>
      <c r="C100" s="16"/>
    </row>
    <row r="101" spans="1:3" x14ac:dyDescent="0.25">
      <c r="A101" s="6">
        <v>1500</v>
      </c>
      <c r="B101" s="6">
        <v>1590.29</v>
      </c>
      <c r="C101" s="16"/>
    </row>
    <row r="102" spans="1:3" x14ac:dyDescent="0.25">
      <c r="A102" s="6">
        <v>5000</v>
      </c>
      <c r="B102" s="6">
        <v>5000</v>
      </c>
      <c r="C102" s="16"/>
    </row>
    <row r="103" spans="1:3" x14ac:dyDescent="0.25">
      <c r="A103" s="6">
        <v>3500</v>
      </c>
      <c r="B103" s="6">
        <v>3500</v>
      </c>
      <c r="C103" s="16"/>
    </row>
    <row r="104" spans="1:3" x14ac:dyDescent="0.25">
      <c r="A104" s="6">
        <v>6000</v>
      </c>
      <c r="B104" s="6">
        <v>7665</v>
      </c>
      <c r="C104" s="16"/>
    </row>
    <row r="105" spans="1:3" x14ac:dyDescent="0.25">
      <c r="A105" s="6">
        <v>1300</v>
      </c>
      <c r="B105" s="6">
        <v>1367</v>
      </c>
      <c r="C105" s="16"/>
    </row>
    <row r="106" spans="1:3" x14ac:dyDescent="0.25">
      <c r="A106" s="6">
        <v>500</v>
      </c>
      <c r="B106" s="6">
        <v>600</v>
      </c>
      <c r="C106" s="16"/>
    </row>
    <row r="107" spans="1:3" x14ac:dyDescent="0.25">
      <c r="A107" s="6">
        <v>2200</v>
      </c>
      <c r="B107" s="6">
        <v>2363</v>
      </c>
      <c r="C107" s="16"/>
    </row>
    <row r="108" spans="1:3" x14ac:dyDescent="0.25">
      <c r="A108" s="6">
        <v>5000</v>
      </c>
      <c r="B108" s="6">
        <v>5025</v>
      </c>
      <c r="C108" s="16"/>
    </row>
    <row r="109" spans="1:3" x14ac:dyDescent="0.25">
      <c r="A109" s="6">
        <v>7500</v>
      </c>
      <c r="B109" s="6">
        <v>7685</v>
      </c>
      <c r="C109" s="16"/>
    </row>
    <row r="110" spans="1:3" x14ac:dyDescent="0.25">
      <c r="A110" s="6">
        <v>1500</v>
      </c>
      <c r="B110" s="6">
        <v>3700</v>
      </c>
      <c r="C110" s="16"/>
    </row>
    <row r="111" spans="1:3" x14ac:dyDescent="0.25">
      <c r="A111" s="6">
        <v>1000</v>
      </c>
      <c r="B111" s="6">
        <v>2195</v>
      </c>
      <c r="C111" s="16"/>
    </row>
    <row r="112" spans="1:3" x14ac:dyDescent="0.25">
      <c r="A112" s="6">
        <v>1300</v>
      </c>
      <c r="B112" s="6">
        <v>1700</v>
      </c>
      <c r="C112" s="16"/>
    </row>
    <row r="113" spans="1:3" x14ac:dyDescent="0.25">
      <c r="A113" s="6">
        <v>3500</v>
      </c>
      <c r="B113" s="6">
        <v>5410</v>
      </c>
      <c r="C113" s="16"/>
    </row>
    <row r="114" spans="1:3" x14ac:dyDescent="0.25">
      <c r="A114" s="6">
        <v>5000</v>
      </c>
      <c r="B114" s="6">
        <v>5200</v>
      </c>
      <c r="C114" s="16"/>
    </row>
    <row r="115" spans="1:3" x14ac:dyDescent="0.25">
      <c r="A115" s="6">
        <v>5000</v>
      </c>
      <c r="B115" s="6">
        <v>7050</v>
      </c>
      <c r="C115" s="16"/>
    </row>
    <row r="116" spans="1:3" x14ac:dyDescent="0.25">
      <c r="A116" s="6">
        <v>3000</v>
      </c>
      <c r="B116" s="6">
        <v>3100</v>
      </c>
      <c r="C116" s="16"/>
    </row>
    <row r="117" spans="1:3" x14ac:dyDescent="0.25">
      <c r="A117" s="6">
        <v>450</v>
      </c>
      <c r="B117" s="6">
        <v>632</v>
      </c>
      <c r="C117" s="16"/>
    </row>
    <row r="118" spans="1:3" x14ac:dyDescent="0.25">
      <c r="A118" s="6">
        <v>3500</v>
      </c>
      <c r="B118" s="6">
        <v>3978</v>
      </c>
      <c r="C118" s="16"/>
    </row>
    <row r="119" spans="1:3" x14ac:dyDescent="0.25">
      <c r="A119" s="6">
        <v>4500</v>
      </c>
      <c r="B119" s="6">
        <v>4522.22</v>
      </c>
      <c r="C119" s="16"/>
    </row>
    <row r="120" spans="1:3" x14ac:dyDescent="0.25">
      <c r="A120" s="6">
        <v>5000</v>
      </c>
      <c r="B120" s="6">
        <v>5651.58</v>
      </c>
      <c r="C120" s="16"/>
    </row>
    <row r="121" spans="1:3" x14ac:dyDescent="0.25">
      <c r="A121" s="6">
        <v>3250</v>
      </c>
      <c r="B121" s="6">
        <v>3398.1</v>
      </c>
      <c r="C121" s="16"/>
    </row>
    <row r="122" spans="1:3" x14ac:dyDescent="0.25">
      <c r="A122" s="6">
        <v>70000</v>
      </c>
      <c r="B122" s="6">
        <v>10</v>
      </c>
      <c r="C122" s="16"/>
    </row>
    <row r="123" spans="1:3" x14ac:dyDescent="0.25">
      <c r="A123" s="6">
        <v>3000</v>
      </c>
      <c r="B123" s="6">
        <v>1</v>
      </c>
      <c r="C123" s="16"/>
    </row>
    <row r="124" spans="1:3" x14ac:dyDescent="0.25">
      <c r="A124" s="6">
        <v>100000000</v>
      </c>
      <c r="B124" s="6">
        <v>0</v>
      </c>
      <c r="C124" s="16"/>
    </row>
    <row r="125" spans="1:3" x14ac:dyDescent="0.25">
      <c r="A125" s="6">
        <v>55000</v>
      </c>
      <c r="B125" s="6">
        <v>151</v>
      </c>
      <c r="C125" s="16"/>
    </row>
    <row r="126" spans="1:3" x14ac:dyDescent="0.25">
      <c r="A126" s="6">
        <v>4000</v>
      </c>
      <c r="B126" s="6">
        <v>0</v>
      </c>
      <c r="C126" s="17"/>
    </row>
    <row r="127" spans="1:3" x14ac:dyDescent="0.25">
      <c r="A127" s="6">
        <v>500</v>
      </c>
      <c r="B127" s="6">
        <v>70</v>
      </c>
      <c r="C127" s="16"/>
    </row>
    <row r="128" spans="1:3" x14ac:dyDescent="0.25">
      <c r="A128" s="6">
        <v>25000</v>
      </c>
      <c r="B128" s="6">
        <v>1387</v>
      </c>
      <c r="C128" s="16"/>
    </row>
    <row r="129" spans="1:3" x14ac:dyDescent="0.25">
      <c r="A129" s="6">
        <v>8000</v>
      </c>
      <c r="B129" s="6">
        <v>190</v>
      </c>
      <c r="C129" s="16"/>
    </row>
    <row r="130" spans="1:3" x14ac:dyDescent="0.25">
      <c r="A130" s="6">
        <v>100000</v>
      </c>
      <c r="B130" s="6">
        <v>1867</v>
      </c>
      <c r="C130" s="16"/>
    </row>
    <row r="131" spans="1:3" x14ac:dyDescent="0.25">
      <c r="A131" s="6">
        <v>20000</v>
      </c>
      <c r="B131" s="6">
        <v>0</v>
      </c>
      <c r="C131" s="16"/>
    </row>
    <row r="132" spans="1:3" x14ac:dyDescent="0.25">
      <c r="A132" s="6">
        <v>600</v>
      </c>
      <c r="B132" s="6">
        <v>0</v>
      </c>
      <c r="C132" s="16"/>
    </row>
    <row r="133" spans="1:3" x14ac:dyDescent="0.25">
      <c r="A133" s="6">
        <v>1200</v>
      </c>
      <c r="B133" s="6">
        <v>0</v>
      </c>
      <c r="C133" s="16"/>
    </row>
    <row r="134" spans="1:3" x14ac:dyDescent="0.25">
      <c r="A134" s="6">
        <v>80000</v>
      </c>
      <c r="B134" s="6">
        <v>7655</v>
      </c>
      <c r="C134" s="16"/>
    </row>
    <row r="135" spans="1:3" x14ac:dyDescent="0.25">
      <c r="A135" s="6">
        <v>71764</v>
      </c>
      <c r="B135" s="6">
        <v>0</v>
      </c>
      <c r="C135" s="16"/>
    </row>
    <row r="136" spans="1:3" x14ac:dyDescent="0.25">
      <c r="A136" s="6">
        <v>5000</v>
      </c>
      <c r="B136" s="6">
        <v>0</v>
      </c>
      <c r="C136" s="16"/>
    </row>
    <row r="137" spans="1:3" x14ac:dyDescent="0.25">
      <c r="A137" s="6">
        <v>3000</v>
      </c>
      <c r="B137" s="6">
        <v>403</v>
      </c>
      <c r="C137" s="16"/>
    </row>
    <row r="138" spans="1:3" x14ac:dyDescent="0.25">
      <c r="A138" s="6">
        <v>3000</v>
      </c>
      <c r="B138" s="6">
        <v>0</v>
      </c>
      <c r="C138" s="16"/>
    </row>
    <row r="139" spans="1:3" x14ac:dyDescent="0.25">
      <c r="A139" s="6">
        <v>55000</v>
      </c>
      <c r="B139" s="6">
        <v>0</v>
      </c>
      <c r="C139" s="16"/>
    </row>
    <row r="140" spans="1:3" x14ac:dyDescent="0.25">
      <c r="A140" s="6">
        <v>150000</v>
      </c>
      <c r="B140" s="6">
        <v>4712</v>
      </c>
      <c r="C140" s="16"/>
    </row>
    <row r="141" spans="1:3" x14ac:dyDescent="0.25">
      <c r="A141" s="6">
        <v>500</v>
      </c>
      <c r="B141" s="6">
        <v>500</v>
      </c>
      <c r="C141" s="16"/>
    </row>
    <row r="142" spans="1:3" x14ac:dyDescent="0.25">
      <c r="A142" s="6">
        <v>200000</v>
      </c>
      <c r="B142" s="6">
        <v>0</v>
      </c>
      <c r="C142" s="16"/>
    </row>
    <row r="143" spans="1:3" x14ac:dyDescent="0.25">
      <c r="A143" s="6">
        <v>12000</v>
      </c>
      <c r="B143" s="6">
        <v>1293</v>
      </c>
      <c r="C143" s="16"/>
    </row>
    <row r="144" spans="1:3" x14ac:dyDescent="0.25">
      <c r="A144" s="6">
        <v>3000</v>
      </c>
      <c r="B144" s="6">
        <v>10</v>
      </c>
      <c r="C144" s="16"/>
    </row>
    <row r="145" spans="1:3" x14ac:dyDescent="0.25">
      <c r="A145" s="6">
        <v>5500</v>
      </c>
      <c r="B145" s="6">
        <v>0</v>
      </c>
      <c r="C145" s="16"/>
    </row>
    <row r="146" spans="1:3" x14ac:dyDescent="0.25">
      <c r="A146" s="6">
        <v>7500</v>
      </c>
      <c r="B146" s="6">
        <v>2070</v>
      </c>
      <c r="C146" s="16"/>
    </row>
    <row r="147" spans="1:3" x14ac:dyDescent="0.25">
      <c r="A147" s="6">
        <v>4500</v>
      </c>
      <c r="B147" s="6">
        <v>338</v>
      </c>
      <c r="C147" s="16"/>
    </row>
    <row r="148" spans="1:3" x14ac:dyDescent="0.25">
      <c r="A148" s="6">
        <v>20000</v>
      </c>
      <c r="B148" s="6">
        <v>115</v>
      </c>
      <c r="C148" s="16"/>
    </row>
    <row r="149" spans="1:3" x14ac:dyDescent="0.25">
      <c r="A149" s="6">
        <v>7000</v>
      </c>
      <c r="B149" s="6">
        <v>0</v>
      </c>
      <c r="C149" s="16"/>
    </row>
    <row r="150" spans="1:3" x14ac:dyDescent="0.25">
      <c r="A150" s="6">
        <v>50000</v>
      </c>
      <c r="B150" s="6">
        <v>40</v>
      </c>
      <c r="C150" s="16"/>
    </row>
    <row r="151" spans="1:3" x14ac:dyDescent="0.25">
      <c r="A151" s="6">
        <v>10000</v>
      </c>
      <c r="B151" s="6">
        <v>92</v>
      </c>
      <c r="C151" s="16"/>
    </row>
    <row r="152" spans="1:3" x14ac:dyDescent="0.25">
      <c r="A152" s="6">
        <v>130000</v>
      </c>
      <c r="B152" s="6">
        <v>30112</v>
      </c>
      <c r="C152" s="16"/>
    </row>
    <row r="153" spans="1:3" x14ac:dyDescent="0.25">
      <c r="A153" s="6">
        <v>250000</v>
      </c>
      <c r="B153" s="6">
        <v>140</v>
      </c>
      <c r="C153" s="16"/>
    </row>
    <row r="154" spans="1:3" x14ac:dyDescent="0.25">
      <c r="A154" s="6">
        <v>380000</v>
      </c>
      <c r="B154" s="6">
        <v>30</v>
      </c>
      <c r="C154" s="16"/>
    </row>
    <row r="155" spans="1:3" x14ac:dyDescent="0.25">
      <c r="A155" s="6">
        <v>50000</v>
      </c>
      <c r="B155" s="6">
        <v>359</v>
      </c>
      <c r="C155" s="16"/>
    </row>
    <row r="156" spans="1:3" x14ac:dyDescent="0.25">
      <c r="A156" s="6">
        <v>1500</v>
      </c>
      <c r="B156" s="6">
        <v>40</v>
      </c>
      <c r="C156" s="16"/>
    </row>
    <row r="157" spans="1:3" x14ac:dyDescent="0.25">
      <c r="A157" s="6">
        <v>1350000</v>
      </c>
      <c r="B157" s="6">
        <v>81</v>
      </c>
      <c r="C157" s="16"/>
    </row>
    <row r="158" spans="1:3" x14ac:dyDescent="0.25">
      <c r="A158" s="6">
        <v>35000</v>
      </c>
      <c r="B158" s="6">
        <v>1785</v>
      </c>
      <c r="C158" s="16"/>
    </row>
    <row r="159" spans="1:3" x14ac:dyDescent="0.25">
      <c r="A159" s="6">
        <v>2995</v>
      </c>
      <c r="B159" s="6">
        <v>8</v>
      </c>
      <c r="C159" s="16"/>
    </row>
    <row r="160" spans="1:3" x14ac:dyDescent="0.25">
      <c r="A160" s="6">
        <v>5000</v>
      </c>
      <c r="B160" s="6">
        <v>0</v>
      </c>
      <c r="C160" s="16"/>
    </row>
    <row r="161" spans="1:3" x14ac:dyDescent="0.25">
      <c r="A161" s="6">
        <v>500000</v>
      </c>
      <c r="B161" s="6">
        <v>10</v>
      </c>
      <c r="C161" s="16"/>
    </row>
    <row r="162" spans="1:3" x14ac:dyDescent="0.25">
      <c r="A162" s="6">
        <v>5000</v>
      </c>
      <c r="B162" s="6">
        <v>0</v>
      </c>
      <c r="C162" s="16"/>
    </row>
    <row r="163" spans="1:3" x14ac:dyDescent="0.25">
      <c r="A163" s="6">
        <v>50000</v>
      </c>
      <c r="B163" s="6">
        <v>5</v>
      </c>
      <c r="C163" s="16"/>
    </row>
    <row r="164" spans="1:3" x14ac:dyDescent="0.25">
      <c r="A164" s="6">
        <v>2800</v>
      </c>
      <c r="B164" s="6">
        <v>435</v>
      </c>
      <c r="C164" s="16"/>
    </row>
    <row r="165" spans="1:3" x14ac:dyDescent="0.25">
      <c r="A165" s="6">
        <v>2000000</v>
      </c>
      <c r="B165" s="6">
        <v>0</v>
      </c>
      <c r="C165" s="16"/>
    </row>
    <row r="166" spans="1:3" x14ac:dyDescent="0.25">
      <c r="A166" s="6">
        <v>120000</v>
      </c>
      <c r="B166" s="6">
        <v>640</v>
      </c>
      <c r="C166" s="16"/>
    </row>
    <row r="167" spans="1:3" x14ac:dyDescent="0.25">
      <c r="A167" s="6">
        <v>17000</v>
      </c>
      <c r="B167" s="6">
        <v>0</v>
      </c>
      <c r="C167" s="16"/>
    </row>
    <row r="168" spans="1:3" x14ac:dyDescent="0.25">
      <c r="A168" s="6">
        <v>5000</v>
      </c>
      <c r="B168" s="6">
        <v>3000</v>
      </c>
      <c r="C168" s="16"/>
    </row>
    <row r="169" spans="1:3" x14ac:dyDescent="0.25">
      <c r="A169" s="6">
        <v>110000</v>
      </c>
      <c r="B169" s="6">
        <v>11</v>
      </c>
      <c r="C169" s="16"/>
    </row>
    <row r="170" spans="1:3" x14ac:dyDescent="0.25">
      <c r="A170" s="6">
        <v>8000</v>
      </c>
      <c r="B170" s="6">
        <v>325</v>
      </c>
      <c r="C170" s="16"/>
    </row>
    <row r="171" spans="1:3" x14ac:dyDescent="0.25">
      <c r="A171" s="6">
        <v>2500</v>
      </c>
      <c r="B171" s="6">
        <v>560</v>
      </c>
      <c r="C171" s="16"/>
    </row>
    <row r="172" spans="1:3" x14ac:dyDescent="0.25">
      <c r="A172" s="6">
        <v>10000</v>
      </c>
      <c r="B172" s="6">
        <v>325</v>
      </c>
      <c r="C172" s="16"/>
    </row>
    <row r="173" spans="1:3" x14ac:dyDescent="0.25">
      <c r="A173" s="6">
        <v>50000</v>
      </c>
      <c r="B173" s="6">
        <v>1</v>
      </c>
      <c r="C173" s="16"/>
    </row>
    <row r="174" spans="1:3" x14ac:dyDescent="0.25">
      <c r="A174" s="6">
        <v>95000</v>
      </c>
      <c r="B174" s="6">
        <v>0</v>
      </c>
      <c r="C174" s="16"/>
    </row>
    <row r="175" spans="1:3" x14ac:dyDescent="0.25">
      <c r="A175" s="6">
        <v>1110</v>
      </c>
      <c r="B175" s="6">
        <v>0</v>
      </c>
      <c r="C175" s="16"/>
    </row>
    <row r="176" spans="1:3" x14ac:dyDescent="0.25">
      <c r="A176" s="6">
        <v>6000</v>
      </c>
      <c r="B176" s="6">
        <v>0</v>
      </c>
      <c r="C176" s="16"/>
    </row>
    <row r="177" spans="1:3" x14ac:dyDescent="0.25">
      <c r="A177" s="6">
        <v>20000</v>
      </c>
      <c r="B177" s="6">
        <v>1297</v>
      </c>
      <c r="C177" s="16"/>
    </row>
    <row r="178" spans="1:3" x14ac:dyDescent="0.25">
      <c r="A178" s="6">
        <v>1500</v>
      </c>
      <c r="B178" s="6">
        <v>0</v>
      </c>
      <c r="C178" s="16"/>
    </row>
    <row r="179" spans="1:3" x14ac:dyDescent="0.25">
      <c r="A179" s="6">
        <v>450</v>
      </c>
      <c r="B179" s="6">
        <v>180</v>
      </c>
      <c r="C179" s="16"/>
    </row>
    <row r="180" spans="1:3" x14ac:dyDescent="0.25">
      <c r="A180" s="6">
        <v>500000</v>
      </c>
      <c r="B180" s="6">
        <v>0</v>
      </c>
      <c r="C180" s="16"/>
    </row>
    <row r="181" spans="1:3" x14ac:dyDescent="0.25">
      <c r="A181" s="6">
        <v>1000</v>
      </c>
      <c r="B181" s="6">
        <v>200</v>
      </c>
      <c r="C181" s="16"/>
    </row>
    <row r="182" spans="1:3" x14ac:dyDescent="0.25">
      <c r="A182" s="6">
        <v>1200</v>
      </c>
      <c r="B182" s="6">
        <v>401</v>
      </c>
      <c r="C182" s="16"/>
    </row>
    <row r="183" spans="1:3" x14ac:dyDescent="0.25">
      <c r="A183" s="6">
        <v>3423</v>
      </c>
      <c r="B183" s="6">
        <v>722</v>
      </c>
      <c r="C183" s="16"/>
    </row>
    <row r="184" spans="1:3" x14ac:dyDescent="0.25">
      <c r="A184" s="6">
        <v>1000</v>
      </c>
      <c r="B184" s="6">
        <v>0</v>
      </c>
      <c r="C184" s="16"/>
    </row>
    <row r="185" spans="1:3" x14ac:dyDescent="0.25">
      <c r="A185" s="6">
        <v>12500</v>
      </c>
      <c r="B185" s="6">
        <v>4482</v>
      </c>
      <c r="C185" s="16"/>
    </row>
    <row r="186" spans="1:3" x14ac:dyDescent="0.25">
      <c r="A186" s="6">
        <v>1500</v>
      </c>
      <c r="B186" s="6">
        <v>51</v>
      </c>
      <c r="C186" s="16"/>
    </row>
    <row r="187" spans="1:3" x14ac:dyDescent="0.25">
      <c r="A187" s="6">
        <v>40000</v>
      </c>
      <c r="B187" s="6">
        <v>2200</v>
      </c>
      <c r="C187" s="16"/>
    </row>
    <row r="188" spans="1:3" x14ac:dyDescent="0.25">
      <c r="A188" s="6">
        <v>5000</v>
      </c>
      <c r="B188" s="6">
        <v>0</v>
      </c>
      <c r="C188" s="16"/>
    </row>
    <row r="189" spans="1:3" x14ac:dyDescent="0.25">
      <c r="A189" s="6">
        <v>5000</v>
      </c>
      <c r="B189" s="6">
        <v>800</v>
      </c>
      <c r="C189" s="16"/>
    </row>
    <row r="190" spans="1:3" x14ac:dyDescent="0.25">
      <c r="A190" s="6">
        <v>1500</v>
      </c>
      <c r="B190" s="6">
        <v>0</v>
      </c>
      <c r="C190" s="16"/>
    </row>
    <row r="191" spans="1:3" x14ac:dyDescent="0.25">
      <c r="A191" s="6">
        <v>500000</v>
      </c>
      <c r="B191" s="6">
        <v>345</v>
      </c>
      <c r="C191" s="16"/>
    </row>
    <row r="192" spans="1:3" x14ac:dyDescent="0.25">
      <c r="A192" s="6">
        <v>12000</v>
      </c>
      <c r="B192" s="6">
        <v>50</v>
      </c>
      <c r="C192" s="16"/>
    </row>
    <row r="193" spans="1:3" x14ac:dyDescent="0.25">
      <c r="A193" s="6">
        <v>5000</v>
      </c>
      <c r="B193" s="6">
        <v>250</v>
      </c>
      <c r="C193" s="16"/>
    </row>
    <row r="194" spans="1:3" x14ac:dyDescent="0.25">
      <c r="A194" s="6">
        <v>1000000</v>
      </c>
      <c r="B194" s="6">
        <v>17</v>
      </c>
      <c r="C194" s="16"/>
    </row>
    <row r="195" spans="1:3" x14ac:dyDescent="0.25">
      <c r="A195" s="6">
        <v>1000</v>
      </c>
      <c r="B195" s="6">
        <v>0</v>
      </c>
      <c r="C195" s="16"/>
    </row>
    <row r="196" spans="1:3" x14ac:dyDescent="0.25">
      <c r="A196" s="6">
        <v>2500</v>
      </c>
      <c r="B196" s="6">
        <v>3</v>
      </c>
      <c r="C196" s="16"/>
    </row>
    <row r="197" spans="1:3" x14ac:dyDescent="0.25">
      <c r="A197" s="6">
        <v>2000000</v>
      </c>
      <c r="B197" s="6">
        <v>0</v>
      </c>
      <c r="C197" s="16"/>
    </row>
    <row r="198" spans="1:3" x14ac:dyDescent="0.25">
      <c r="A198" s="6">
        <v>3500</v>
      </c>
      <c r="B198" s="6">
        <v>1465</v>
      </c>
      <c r="C198" s="16"/>
    </row>
    <row r="199" spans="1:3" x14ac:dyDescent="0.25">
      <c r="A199" s="6">
        <v>2500</v>
      </c>
      <c r="B199" s="6">
        <v>262</v>
      </c>
      <c r="C199" s="16"/>
    </row>
    <row r="200" spans="1:3" x14ac:dyDescent="0.25">
      <c r="A200" s="6">
        <v>25000</v>
      </c>
      <c r="B200" s="6">
        <v>279</v>
      </c>
      <c r="C200" s="16"/>
    </row>
    <row r="201" spans="1:3" x14ac:dyDescent="0.25">
      <c r="A201" s="6">
        <v>10000</v>
      </c>
      <c r="B201" s="6">
        <v>0</v>
      </c>
      <c r="C201" s="16"/>
    </row>
    <row r="202" spans="1:3" x14ac:dyDescent="0.25">
      <c r="A202" s="6">
        <v>6000</v>
      </c>
      <c r="B202" s="6">
        <v>1571.55</v>
      </c>
      <c r="C202" s="16"/>
    </row>
    <row r="203" spans="1:3" x14ac:dyDescent="0.25">
      <c r="A203" s="6">
        <v>650</v>
      </c>
      <c r="B203" s="6">
        <v>380</v>
      </c>
      <c r="C203" s="16"/>
    </row>
    <row r="204" spans="1:3" x14ac:dyDescent="0.25">
      <c r="A204" s="6">
        <v>6000</v>
      </c>
      <c r="B204" s="6">
        <v>0</v>
      </c>
      <c r="C204" s="16"/>
    </row>
    <row r="205" spans="1:3" x14ac:dyDescent="0.25">
      <c r="A205" s="6">
        <v>2500</v>
      </c>
      <c r="B205" s="6">
        <v>746</v>
      </c>
      <c r="C205" s="16"/>
    </row>
    <row r="206" spans="1:3" x14ac:dyDescent="0.25">
      <c r="A206" s="6">
        <v>300000</v>
      </c>
      <c r="B206" s="6">
        <v>152165</v>
      </c>
      <c r="C206" s="16"/>
    </row>
    <row r="207" spans="1:3" x14ac:dyDescent="0.25">
      <c r="A207" s="6">
        <v>8000</v>
      </c>
      <c r="B207" s="6">
        <v>1300</v>
      </c>
      <c r="C207" s="16"/>
    </row>
    <row r="208" spans="1:3" x14ac:dyDescent="0.25">
      <c r="A208" s="6">
        <v>12700</v>
      </c>
      <c r="B208" s="6">
        <v>0</v>
      </c>
      <c r="C208" s="16"/>
    </row>
    <row r="209" spans="1:3" x14ac:dyDescent="0.25">
      <c r="A209" s="6">
        <v>14000</v>
      </c>
      <c r="B209" s="6">
        <v>2130</v>
      </c>
      <c r="C209" s="16"/>
    </row>
    <row r="210" spans="1:3" x14ac:dyDescent="0.25">
      <c r="A210" s="6">
        <v>50000</v>
      </c>
      <c r="B210" s="6">
        <v>0</v>
      </c>
      <c r="C210" s="16"/>
    </row>
    <row r="211" spans="1:3" x14ac:dyDescent="0.25">
      <c r="A211" s="6">
        <v>25000</v>
      </c>
      <c r="B211" s="6">
        <v>0</v>
      </c>
      <c r="C211" s="16"/>
    </row>
    <row r="212" spans="1:3" x14ac:dyDescent="0.25">
      <c r="A212" s="6">
        <v>12000</v>
      </c>
      <c r="B212" s="6">
        <v>3030</v>
      </c>
      <c r="C212" s="16"/>
    </row>
    <row r="213" spans="1:3" x14ac:dyDescent="0.25">
      <c r="A213" s="6">
        <v>5000</v>
      </c>
      <c r="B213" s="6">
        <v>2230</v>
      </c>
      <c r="C213" s="16"/>
    </row>
    <row r="214" spans="1:3" x14ac:dyDescent="0.25">
      <c r="A214" s="6">
        <v>6300</v>
      </c>
      <c r="B214" s="6">
        <v>1</v>
      </c>
      <c r="C214" s="16"/>
    </row>
    <row r="215" spans="1:3" x14ac:dyDescent="0.25">
      <c r="A215" s="6">
        <v>50000</v>
      </c>
      <c r="B215" s="6">
        <v>20</v>
      </c>
      <c r="C215" s="16"/>
    </row>
    <row r="216" spans="1:3" x14ac:dyDescent="0.25">
      <c r="A216" s="6">
        <v>12500</v>
      </c>
      <c r="B216" s="6">
        <v>1</v>
      </c>
      <c r="C216" s="16"/>
    </row>
    <row r="217" spans="1:3" x14ac:dyDescent="0.25">
      <c r="A217" s="6">
        <v>4400</v>
      </c>
      <c r="B217" s="6">
        <v>10</v>
      </c>
      <c r="C217" s="16"/>
    </row>
    <row r="218" spans="1:3" x14ac:dyDescent="0.25">
      <c r="A218" s="6">
        <v>50000</v>
      </c>
      <c r="B218" s="6">
        <v>27849.22</v>
      </c>
      <c r="C218" s="16"/>
    </row>
    <row r="219" spans="1:3" x14ac:dyDescent="0.25">
      <c r="A219" s="6">
        <v>100000</v>
      </c>
      <c r="B219" s="6">
        <v>11943</v>
      </c>
      <c r="C219" s="16"/>
    </row>
    <row r="220" spans="1:3" x14ac:dyDescent="0.25">
      <c r="A220" s="6">
        <v>5000</v>
      </c>
      <c r="B220" s="6">
        <v>100</v>
      </c>
      <c r="C220" s="16"/>
    </row>
    <row r="221" spans="1:3" x14ac:dyDescent="0.25">
      <c r="A221" s="6">
        <v>50000</v>
      </c>
      <c r="B221" s="6">
        <v>8815</v>
      </c>
      <c r="C221" s="16"/>
    </row>
    <row r="222" spans="1:3" x14ac:dyDescent="0.25">
      <c r="A222" s="6">
        <v>50000</v>
      </c>
      <c r="B222" s="6">
        <v>360</v>
      </c>
      <c r="C222" s="16"/>
    </row>
    <row r="223" spans="1:3" x14ac:dyDescent="0.25">
      <c r="A223" s="6">
        <v>50000</v>
      </c>
      <c r="B223" s="6">
        <v>0</v>
      </c>
      <c r="C223" s="16"/>
    </row>
    <row r="224" spans="1:3" x14ac:dyDescent="0.25">
      <c r="A224" s="6">
        <v>1000</v>
      </c>
      <c r="B224" s="6">
        <v>130</v>
      </c>
      <c r="C224" s="16"/>
    </row>
    <row r="225" spans="1:3" x14ac:dyDescent="0.25">
      <c r="A225" s="6">
        <v>1500000</v>
      </c>
      <c r="B225" s="6">
        <v>0</v>
      </c>
      <c r="C225" s="16"/>
    </row>
    <row r="226" spans="1:3" x14ac:dyDescent="0.25">
      <c r="A226" s="6">
        <v>6000000</v>
      </c>
      <c r="B226" s="6">
        <v>0</v>
      </c>
      <c r="C226" s="16"/>
    </row>
    <row r="227" spans="1:3" x14ac:dyDescent="0.25">
      <c r="A227" s="6">
        <v>200</v>
      </c>
      <c r="B227" s="6">
        <v>0</v>
      </c>
      <c r="C227" s="16"/>
    </row>
    <row r="228" spans="1:3" x14ac:dyDescent="0.25">
      <c r="A228" s="6">
        <v>29000</v>
      </c>
      <c r="B228" s="6">
        <v>250</v>
      </c>
      <c r="C228" s="16"/>
    </row>
    <row r="229" spans="1:3" x14ac:dyDescent="0.25">
      <c r="A229" s="6">
        <v>28000</v>
      </c>
      <c r="B229" s="6">
        <v>0</v>
      </c>
      <c r="C229" s="16"/>
    </row>
    <row r="230" spans="1:3" x14ac:dyDescent="0.25">
      <c r="A230" s="6">
        <v>8000</v>
      </c>
      <c r="B230" s="6">
        <v>0</v>
      </c>
      <c r="C230" s="16"/>
    </row>
    <row r="231" spans="1:3" x14ac:dyDescent="0.25">
      <c r="A231" s="6">
        <v>3000</v>
      </c>
      <c r="B231" s="6">
        <v>0</v>
      </c>
      <c r="C231" s="16"/>
    </row>
    <row r="232" spans="1:3" x14ac:dyDescent="0.25">
      <c r="A232" s="6">
        <v>15000</v>
      </c>
      <c r="B232" s="6">
        <v>60</v>
      </c>
      <c r="C232" s="16"/>
    </row>
    <row r="233" spans="1:3" x14ac:dyDescent="0.25">
      <c r="A233" s="6">
        <v>1500000</v>
      </c>
      <c r="B233" s="6">
        <v>0</v>
      </c>
      <c r="C233" s="16"/>
    </row>
    <row r="234" spans="1:3" x14ac:dyDescent="0.25">
      <c r="A234" s="6">
        <v>4000</v>
      </c>
      <c r="B234" s="6">
        <v>110</v>
      </c>
      <c r="C234" s="16"/>
    </row>
    <row r="235" spans="1:3" x14ac:dyDescent="0.25">
      <c r="A235" s="6">
        <v>350000</v>
      </c>
      <c r="B235" s="6">
        <v>0</v>
      </c>
      <c r="C235" s="16"/>
    </row>
    <row r="236" spans="1:3" x14ac:dyDescent="0.25">
      <c r="A236" s="6">
        <v>1000</v>
      </c>
      <c r="B236" s="6">
        <v>401</v>
      </c>
      <c r="C236" s="16"/>
    </row>
    <row r="237" spans="1:3" x14ac:dyDescent="0.25">
      <c r="A237" s="6">
        <v>10000</v>
      </c>
      <c r="B237" s="6">
        <v>0</v>
      </c>
      <c r="C237" s="16"/>
    </row>
    <row r="238" spans="1:3" x14ac:dyDescent="0.25">
      <c r="A238" s="6">
        <v>150000</v>
      </c>
      <c r="B238" s="6">
        <v>0</v>
      </c>
      <c r="C238" s="16"/>
    </row>
    <row r="239" spans="1:3" x14ac:dyDescent="0.25">
      <c r="A239" s="6">
        <v>15000</v>
      </c>
      <c r="B239" s="6">
        <v>50</v>
      </c>
      <c r="C239" s="16"/>
    </row>
    <row r="240" spans="1:3" x14ac:dyDescent="0.25">
      <c r="A240" s="6">
        <v>26000</v>
      </c>
      <c r="B240" s="6">
        <v>0</v>
      </c>
      <c r="C240" s="16"/>
    </row>
    <row r="241" spans="1:3" x14ac:dyDescent="0.25">
      <c r="A241" s="6">
        <v>1000</v>
      </c>
      <c r="B241" s="6">
        <v>250</v>
      </c>
      <c r="C241" s="16"/>
    </row>
    <row r="242" spans="1:3" x14ac:dyDescent="0.25">
      <c r="A242" s="6">
        <v>15000</v>
      </c>
      <c r="B242" s="6">
        <v>16145.12</v>
      </c>
      <c r="C242" s="16"/>
    </row>
    <row r="243" spans="1:3" x14ac:dyDescent="0.25">
      <c r="A243" s="6">
        <v>36400</v>
      </c>
      <c r="B243" s="6">
        <v>41000</v>
      </c>
      <c r="C243" s="16"/>
    </row>
    <row r="244" spans="1:3" x14ac:dyDescent="0.25">
      <c r="A244" s="6">
        <v>13000</v>
      </c>
      <c r="B244" s="6">
        <v>14750</v>
      </c>
      <c r="C244" s="16"/>
    </row>
    <row r="245" spans="1:3" x14ac:dyDescent="0.25">
      <c r="A245" s="6">
        <v>25000</v>
      </c>
      <c r="B245" s="6">
        <v>25648</v>
      </c>
      <c r="C245" s="16"/>
    </row>
    <row r="246" spans="1:3" x14ac:dyDescent="0.25">
      <c r="A246" s="6">
        <v>3500</v>
      </c>
      <c r="B246" s="6">
        <v>3981.5</v>
      </c>
      <c r="C246" s="16"/>
    </row>
    <row r="247" spans="1:3" x14ac:dyDescent="0.25">
      <c r="A247" s="6">
        <v>5000</v>
      </c>
      <c r="B247" s="6">
        <v>5186</v>
      </c>
      <c r="C247" s="16"/>
    </row>
    <row r="248" spans="1:3" x14ac:dyDescent="0.25">
      <c r="A248" s="6">
        <v>5000</v>
      </c>
      <c r="B248" s="6">
        <v>15273</v>
      </c>
      <c r="C248" s="16"/>
    </row>
    <row r="249" spans="1:3" x14ac:dyDescent="0.25">
      <c r="A249" s="6">
        <v>5000</v>
      </c>
      <c r="B249" s="6">
        <v>6705</v>
      </c>
      <c r="C249" s="16"/>
    </row>
    <row r="250" spans="1:3" x14ac:dyDescent="0.25">
      <c r="A250" s="6">
        <v>85000</v>
      </c>
      <c r="B250" s="6">
        <v>86133</v>
      </c>
      <c r="C250" s="16"/>
    </row>
    <row r="251" spans="1:3" x14ac:dyDescent="0.25">
      <c r="A251" s="6">
        <v>10000</v>
      </c>
      <c r="B251" s="6">
        <v>11292</v>
      </c>
      <c r="C251" s="16"/>
    </row>
    <row r="252" spans="1:3" x14ac:dyDescent="0.25">
      <c r="A252" s="6">
        <v>30000</v>
      </c>
      <c r="B252" s="6">
        <v>31675</v>
      </c>
      <c r="C252" s="16"/>
    </row>
    <row r="253" spans="1:3" x14ac:dyDescent="0.25">
      <c r="A253" s="6">
        <v>3500</v>
      </c>
      <c r="B253" s="6">
        <v>4395</v>
      </c>
      <c r="C253" s="16"/>
    </row>
    <row r="254" spans="1:3" x14ac:dyDescent="0.25">
      <c r="A254" s="6">
        <v>5000</v>
      </c>
      <c r="B254" s="6">
        <v>9228</v>
      </c>
      <c r="C254" s="16"/>
    </row>
    <row r="255" spans="1:3" x14ac:dyDescent="0.25">
      <c r="A255" s="6">
        <v>1500</v>
      </c>
      <c r="B255" s="6">
        <v>1511</v>
      </c>
      <c r="C255" s="16"/>
    </row>
    <row r="256" spans="1:3" x14ac:dyDescent="0.25">
      <c r="A256" s="6">
        <v>24000</v>
      </c>
      <c r="B256" s="6">
        <v>28067.34</v>
      </c>
      <c r="C256" s="16"/>
    </row>
    <row r="257" spans="1:3" x14ac:dyDescent="0.25">
      <c r="A257" s="6">
        <v>8000</v>
      </c>
      <c r="B257" s="6">
        <v>8538.66</v>
      </c>
      <c r="C257" s="16"/>
    </row>
    <row r="258" spans="1:3" x14ac:dyDescent="0.25">
      <c r="A258" s="6">
        <v>13000</v>
      </c>
      <c r="B258" s="6">
        <v>18083</v>
      </c>
      <c r="C258" s="16"/>
    </row>
    <row r="259" spans="1:3" x14ac:dyDescent="0.25">
      <c r="A259" s="6">
        <v>35000</v>
      </c>
      <c r="B259" s="6">
        <v>37354.269999999997</v>
      </c>
      <c r="C259" s="16"/>
    </row>
    <row r="260" spans="1:3" x14ac:dyDescent="0.25">
      <c r="A260" s="6">
        <v>30000</v>
      </c>
      <c r="B260" s="6">
        <v>57342</v>
      </c>
      <c r="C260" s="16"/>
    </row>
    <row r="261" spans="1:3" x14ac:dyDescent="0.25">
      <c r="A261" s="6">
        <v>75000</v>
      </c>
      <c r="B261" s="6">
        <v>98953.42</v>
      </c>
      <c r="C261" s="16"/>
    </row>
    <row r="262" spans="1:3" x14ac:dyDescent="0.25">
      <c r="A262" s="6">
        <v>10000</v>
      </c>
      <c r="B262" s="6">
        <v>10640</v>
      </c>
      <c r="C262" s="16"/>
    </row>
    <row r="263" spans="1:3" x14ac:dyDescent="0.25">
      <c r="A263" s="6">
        <v>20000</v>
      </c>
      <c r="B263" s="6">
        <v>21480</v>
      </c>
      <c r="C263" s="16"/>
    </row>
    <row r="264" spans="1:3" x14ac:dyDescent="0.25">
      <c r="A264" s="6">
        <v>2500</v>
      </c>
      <c r="B264" s="6">
        <v>6000</v>
      </c>
      <c r="C264" s="16"/>
    </row>
    <row r="265" spans="1:3" x14ac:dyDescent="0.25">
      <c r="A265" s="6">
        <v>25000</v>
      </c>
      <c r="B265" s="6">
        <v>29520.27</v>
      </c>
      <c r="C265" s="16"/>
    </row>
    <row r="266" spans="1:3" x14ac:dyDescent="0.25">
      <c r="A266" s="6">
        <v>5000</v>
      </c>
      <c r="B266" s="6">
        <v>5910</v>
      </c>
      <c r="C266" s="16"/>
    </row>
    <row r="267" spans="1:3" x14ac:dyDescent="0.25">
      <c r="A267" s="6">
        <v>5000</v>
      </c>
      <c r="B267" s="6">
        <v>5555</v>
      </c>
      <c r="C267" s="16"/>
    </row>
    <row r="268" spans="1:3" x14ac:dyDescent="0.25">
      <c r="A268" s="6">
        <v>1000</v>
      </c>
      <c r="B268" s="6">
        <v>1455</v>
      </c>
      <c r="C268" s="16"/>
    </row>
    <row r="269" spans="1:3" x14ac:dyDescent="0.25">
      <c r="A269" s="6">
        <v>9850</v>
      </c>
      <c r="B269" s="6">
        <v>12965.44</v>
      </c>
      <c r="C269" s="16"/>
    </row>
    <row r="270" spans="1:3" x14ac:dyDescent="0.25">
      <c r="A270" s="6">
        <v>5000</v>
      </c>
      <c r="B270" s="6">
        <v>5570</v>
      </c>
      <c r="C270" s="16"/>
    </row>
    <row r="271" spans="1:3" x14ac:dyDescent="0.25">
      <c r="A271" s="6">
        <v>100000</v>
      </c>
      <c r="B271" s="6">
        <v>147233.76999999999</v>
      </c>
      <c r="C271" s="16"/>
    </row>
    <row r="272" spans="1:3" x14ac:dyDescent="0.25">
      <c r="A272" s="6">
        <v>2300</v>
      </c>
      <c r="B272" s="6">
        <v>3510</v>
      </c>
      <c r="C272" s="16"/>
    </row>
    <row r="273" spans="1:3" x14ac:dyDescent="0.25">
      <c r="A273" s="6">
        <v>30000</v>
      </c>
      <c r="B273" s="6">
        <v>31404</v>
      </c>
      <c r="C273" s="16"/>
    </row>
    <row r="274" spans="1:3" x14ac:dyDescent="0.25">
      <c r="A274" s="6">
        <v>3000</v>
      </c>
      <c r="B274" s="6">
        <v>5323.01</v>
      </c>
      <c r="C274" s="16"/>
    </row>
    <row r="275" spans="1:3" x14ac:dyDescent="0.25">
      <c r="A275" s="6">
        <v>5000</v>
      </c>
      <c r="B275" s="6">
        <v>5388.79</v>
      </c>
      <c r="C275" s="16"/>
    </row>
    <row r="276" spans="1:3" x14ac:dyDescent="0.25">
      <c r="A276" s="6">
        <v>4000</v>
      </c>
      <c r="B276" s="6">
        <v>6240</v>
      </c>
      <c r="C276" s="16"/>
    </row>
    <row r="277" spans="1:3" x14ac:dyDescent="0.25">
      <c r="A277" s="6">
        <v>20000</v>
      </c>
      <c r="B277" s="6">
        <v>21679</v>
      </c>
      <c r="C277" s="16"/>
    </row>
    <row r="278" spans="1:3" x14ac:dyDescent="0.25">
      <c r="A278" s="6">
        <v>4000</v>
      </c>
      <c r="B278" s="6">
        <v>5904</v>
      </c>
      <c r="C278" s="16"/>
    </row>
    <row r="279" spans="1:3" x14ac:dyDescent="0.25">
      <c r="A279" s="6">
        <v>65000</v>
      </c>
      <c r="B279" s="6">
        <v>71748</v>
      </c>
      <c r="C279" s="16"/>
    </row>
    <row r="280" spans="1:3" x14ac:dyDescent="0.25">
      <c r="A280" s="6">
        <v>27000</v>
      </c>
      <c r="B280" s="6">
        <v>40594</v>
      </c>
      <c r="C280" s="16"/>
    </row>
    <row r="281" spans="1:3" x14ac:dyDescent="0.25">
      <c r="A281" s="6">
        <v>17000</v>
      </c>
      <c r="B281" s="6">
        <v>26744.11</v>
      </c>
      <c r="C281" s="16"/>
    </row>
    <row r="282" spans="1:3" x14ac:dyDescent="0.25">
      <c r="A282" s="6">
        <v>75000</v>
      </c>
      <c r="B282" s="6">
        <v>117108</v>
      </c>
      <c r="C282" s="16"/>
    </row>
    <row r="283" spans="1:3" x14ac:dyDescent="0.25">
      <c r="A283" s="6">
        <v>5500</v>
      </c>
      <c r="B283" s="6">
        <v>6632.32</v>
      </c>
      <c r="C283" s="16"/>
    </row>
    <row r="284" spans="1:3" x14ac:dyDescent="0.25">
      <c r="A284" s="6">
        <v>45000</v>
      </c>
      <c r="B284" s="6">
        <v>45535</v>
      </c>
      <c r="C284" s="16"/>
    </row>
    <row r="285" spans="1:3" x14ac:dyDescent="0.25">
      <c r="A285" s="6">
        <v>18000</v>
      </c>
      <c r="B285" s="6">
        <v>20569.05</v>
      </c>
      <c r="C285" s="16"/>
    </row>
    <row r="286" spans="1:3" x14ac:dyDescent="0.25">
      <c r="A286" s="6">
        <v>40000</v>
      </c>
      <c r="B286" s="6">
        <v>41850.46</v>
      </c>
      <c r="C286" s="16"/>
    </row>
    <row r="287" spans="1:3" x14ac:dyDescent="0.25">
      <c r="A287" s="6">
        <v>14000</v>
      </c>
      <c r="B287" s="6">
        <v>32035.51</v>
      </c>
      <c r="C287" s="16"/>
    </row>
    <row r="288" spans="1:3" x14ac:dyDescent="0.25">
      <c r="A288" s="6">
        <v>15000</v>
      </c>
      <c r="B288" s="6">
        <v>16373</v>
      </c>
      <c r="C288" s="16"/>
    </row>
    <row r="289" spans="1:3" x14ac:dyDescent="0.25">
      <c r="A289" s="6">
        <v>15000</v>
      </c>
      <c r="B289" s="6">
        <v>26445</v>
      </c>
      <c r="C289" s="16"/>
    </row>
    <row r="290" spans="1:3" x14ac:dyDescent="0.25">
      <c r="A290" s="6">
        <v>50000</v>
      </c>
      <c r="B290" s="6">
        <v>51605.31</v>
      </c>
      <c r="C290" s="16"/>
    </row>
    <row r="291" spans="1:3" x14ac:dyDescent="0.25">
      <c r="A291" s="6">
        <v>15000</v>
      </c>
      <c r="B291" s="6">
        <v>15723</v>
      </c>
      <c r="C291" s="16"/>
    </row>
    <row r="292" spans="1:3" x14ac:dyDescent="0.25">
      <c r="A292" s="6">
        <v>4500</v>
      </c>
      <c r="B292" s="6">
        <v>4800.8</v>
      </c>
      <c r="C292" s="16"/>
    </row>
    <row r="293" spans="1:3" x14ac:dyDescent="0.25">
      <c r="A293" s="6">
        <v>5000</v>
      </c>
      <c r="B293" s="6">
        <v>6001</v>
      </c>
      <c r="C293" s="16"/>
    </row>
    <row r="294" spans="1:3" x14ac:dyDescent="0.25">
      <c r="A294" s="6">
        <v>75000</v>
      </c>
      <c r="B294" s="6">
        <v>76130.2</v>
      </c>
      <c r="C294" s="16"/>
    </row>
    <row r="295" spans="1:3" x14ac:dyDescent="0.25">
      <c r="A295" s="6">
        <v>26000</v>
      </c>
      <c r="B295" s="6">
        <v>26360</v>
      </c>
      <c r="C295" s="16"/>
    </row>
    <row r="296" spans="1:3" x14ac:dyDescent="0.25">
      <c r="A296" s="6">
        <v>5000</v>
      </c>
      <c r="B296" s="6">
        <v>5000</v>
      </c>
      <c r="C296" s="16"/>
    </row>
    <row r="297" spans="1:3" x14ac:dyDescent="0.25">
      <c r="A297" s="6">
        <v>50000</v>
      </c>
      <c r="B297" s="6">
        <v>66554.559999999998</v>
      </c>
      <c r="C297" s="16"/>
    </row>
    <row r="298" spans="1:3" x14ac:dyDescent="0.25">
      <c r="A298" s="6">
        <v>25000</v>
      </c>
      <c r="B298" s="6">
        <v>29681.55</v>
      </c>
      <c r="C298" s="16"/>
    </row>
    <row r="299" spans="1:3" x14ac:dyDescent="0.25">
      <c r="A299" s="6">
        <v>20000</v>
      </c>
      <c r="B299" s="6">
        <v>20128</v>
      </c>
      <c r="C299" s="16"/>
    </row>
    <row r="300" spans="1:3" x14ac:dyDescent="0.25">
      <c r="A300" s="6">
        <v>126000</v>
      </c>
      <c r="B300" s="6">
        <v>137254.84</v>
      </c>
      <c r="C300" s="16"/>
    </row>
    <row r="301" spans="1:3" x14ac:dyDescent="0.25">
      <c r="A301" s="6">
        <v>10000</v>
      </c>
      <c r="B301" s="6">
        <v>17895.25</v>
      </c>
      <c r="C301" s="16"/>
    </row>
    <row r="302" spans="1:3" x14ac:dyDescent="0.25">
      <c r="A302" s="6">
        <v>25000</v>
      </c>
      <c r="B302" s="6">
        <v>25430.66</v>
      </c>
      <c r="C302" s="16"/>
    </row>
    <row r="303" spans="1:3" x14ac:dyDescent="0.25">
      <c r="A303" s="6">
        <v>13000</v>
      </c>
      <c r="B303" s="6">
        <v>15435.55</v>
      </c>
      <c r="C303" s="16"/>
    </row>
    <row r="304" spans="1:3" x14ac:dyDescent="0.25">
      <c r="A304" s="6">
        <v>10000</v>
      </c>
      <c r="B304" s="6">
        <v>10046</v>
      </c>
      <c r="C304" s="16"/>
    </row>
    <row r="305" spans="1:3" x14ac:dyDescent="0.25">
      <c r="A305" s="6">
        <v>3000</v>
      </c>
      <c r="B305" s="6">
        <v>4124</v>
      </c>
      <c r="C305" s="16"/>
    </row>
    <row r="306" spans="1:3" x14ac:dyDescent="0.25">
      <c r="A306" s="6">
        <v>3400</v>
      </c>
      <c r="B306" s="6">
        <v>7876</v>
      </c>
      <c r="C306" s="16"/>
    </row>
    <row r="307" spans="1:3" x14ac:dyDescent="0.25">
      <c r="A307" s="6">
        <v>7500</v>
      </c>
      <c r="B307" s="6">
        <v>9775</v>
      </c>
      <c r="C307" s="16"/>
    </row>
    <row r="308" spans="1:3" x14ac:dyDescent="0.25">
      <c r="A308" s="6">
        <v>1000</v>
      </c>
      <c r="B308" s="6">
        <v>2929</v>
      </c>
      <c r="C308" s="16"/>
    </row>
    <row r="309" spans="1:3" x14ac:dyDescent="0.25">
      <c r="A309" s="6">
        <v>22000</v>
      </c>
      <c r="B309" s="6">
        <v>24490</v>
      </c>
      <c r="C309" s="16"/>
    </row>
    <row r="310" spans="1:3" x14ac:dyDescent="0.25">
      <c r="A310" s="6">
        <v>12000</v>
      </c>
      <c r="B310" s="6">
        <v>12668</v>
      </c>
      <c r="C310" s="16"/>
    </row>
    <row r="311" spans="1:3" x14ac:dyDescent="0.25">
      <c r="A311" s="6">
        <v>18000</v>
      </c>
      <c r="B311" s="6">
        <v>21410</v>
      </c>
      <c r="C311" s="16"/>
    </row>
    <row r="312" spans="1:3" x14ac:dyDescent="0.25">
      <c r="A312" s="6">
        <v>1000</v>
      </c>
      <c r="B312" s="6">
        <v>1041.29</v>
      </c>
      <c r="C312" s="16"/>
    </row>
    <row r="313" spans="1:3" x14ac:dyDescent="0.25">
      <c r="A313" s="6">
        <v>20000</v>
      </c>
      <c r="B313" s="6">
        <v>20820.330000000002</v>
      </c>
      <c r="C313" s="16"/>
    </row>
    <row r="314" spans="1:3" x14ac:dyDescent="0.25">
      <c r="A314" s="6">
        <v>8000</v>
      </c>
      <c r="B314" s="6">
        <v>8950</v>
      </c>
      <c r="C314" s="16"/>
    </row>
    <row r="315" spans="1:3" x14ac:dyDescent="0.25">
      <c r="A315" s="6">
        <v>17000</v>
      </c>
      <c r="B315" s="6">
        <v>17805</v>
      </c>
      <c r="C315" s="16"/>
    </row>
    <row r="316" spans="1:3" x14ac:dyDescent="0.25">
      <c r="A316" s="6">
        <v>1000</v>
      </c>
      <c r="B316" s="6">
        <v>3851.5</v>
      </c>
      <c r="C316" s="16"/>
    </row>
    <row r="317" spans="1:3" x14ac:dyDescent="0.25">
      <c r="A317" s="6">
        <v>25000</v>
      </c>
      <c r="B317" s="6">
        <v>25312</v>
      </c>
      <c r="C317" s="16"/>
    </row>
    <row r="318" spans="1:3" x14ac:dyDescent="0.25">
      <c r="A318" s="6">
        <v>15000</v>
      </c>
      <c r="B318" s="6">
        <v>17066</v>
      </c>
      <c r="C318" s="16"/>
    </row>
    <row r="319" spans="1:3" x14ac:dyDescent="0.25">
      <c r="A319" s="6">
        <v>30000</v>
      </c>
      <c r="B319" s="6">
        <v>30241</v>
      </c>
      <c r="C319" s="16"/>
    </row>
    <row r="320" spans="1:3" x14ac:dyDescent="0.25">
      <c r="A320" s="6">
        <v>5000</v>
      </c>
      <c r="B320" s="6">
        <v>14166</v>
      </c>
      <c r="C320" s="16"/>
    </row>
    <row r="321" spans="1:3" x14ac:dyDescent="0.25">
      <c r="A321" s="6">
        <v>5000</v>
      </c>
      <c r="B321" s="6">
        <v>5634</v>
      </c>
      <c r="C321" s="16"/>
    </row>
    <row r="322" spans="1:3" x14ac:dyDescent="0.25">
      <c r="A322" s="6">
        <v>20000</v>
      </c>
      <c r="B322" s="6">
        <v>21316</v>
      </c>
      <c r="C322" s="16"/>
    </row>
    <row r="323" spans="1:3" x14ac:dyDescent="0.25">
      <c r="A323" s="6">
        <v>35000</v>
      </c>
      <c r="B323" s="6">
        <v>35932</v>
      </c>
      <c r="C323" s="16"/>
    </row>
    <row r="324" spans="1:3" x14ac:dyDescent="0.25">
      <c r="A324" s="6">
        <v>25000</v>
      </c>
      <c r="B324" s="6">
        <v>26978</v>
      </c>
      <c r="C324" s="16"/>
    </row>
    <row r="325" spans="1:3" x14ac:dyDescent="0.25">
      <c r="A325" s="6">
        <v>5400</v>
      </c>
      <c r="B325" s="6">
        <v>6646</v>
      </c>
      <c r="C325" s="16"/>
    </row>
    <row r="326" spans="1:3" x14ac:dyDescent="0.25">
      <c r="A326" s="6">
        <v>8500</v>
      </c>
      <c r="B326" s="6">
        <v>8636</v>
      </c>
      <c r="C326" s="16"/>
    </row>
    <row r="327" spans="1:3" x14ac:dyDescent="0.25">
      <c r="A327" s="6">
        <v>50000</v>
      </c>
      <c r="B327" s="6">
        <v>52198</v>
      </c>
      <c r="C327" s="16"/>
    </row>
    <row r="328" spans="1:3" x14ac:dyDescent="0.25">
      <c r="A328" s="6">
        <v>150000</v>
      </c>
      <c r="B328" s="6">
        <v>169394.6</v>
      </c>
      <c r="C328" s="16"/>
    </row>
    <row r="329" spans="1:3" x14ac:dyDescent="0.25">
      <c r="A329" s="6">
        <v>4000</v>
      </c>
      <c r="B329" s="6">
        <v>5456</v>
      </c>
      <c r="C329" s="16"/>
    </row>
    <row r="330" spans="1:3" x14ac:dyDescent="0.25">
      <c r="A330" s="6">
        <v>75000</v>
      </c>
      <c r="B330" s="6">
        <v>77710.8</v>
      </c>
      <c r="C330" s="16"/>
    </row>
    <row r="331" spans="1:3" x14ac:dyDescent="0.25">
      <c r="A331" s="6">
        <v>10000</v>
      </c>
      <c r="B331" s="6">
        <v>10550</v>
      </c>
      <c r="C331" s="16"/>
    </row>
    <row r="332" spans="1:3" x14ac:dyDescent="0.25">
      <c r="A332" s="6">
        <v>35000</v>
      </c>
      <c r="B332" s="6">
        <v>35640</v>
      </c>
      <c r="C332" s="16"/>
    </row>
    <row r="333" spans="1:3" x14ac:dyDescent="0.25">
      <c r="A333" s="6">
        <v>40000</v>
      </c>
      <c r="B333" s="6">
        <v>42642</v>
      </c>
      <c r="C333" s="16"/>
    </row>
    <row r="334" spans="1:3" x14ac:dyDescent="0.25">
      <c r="A334" s="6">
        <v>100000</v>
      </c>
      <c r="B334" s="6">
        <v>113015</v>
      </c>
      <c r="C334" s="16"/>
    </row>
    <row r="335" spans="1:3" x14ac:dyDescent="0.25">
      <c r="A335" s="6">
        <v>40000</v>
      </c>
      <c r="B335" s="6">
        <v>50091</v>
      </c>
      <c r="C335" s="16"/>
    </row>
    <row r="336" spans="1:3" x14ac:dyDescent="0.25">
      <c r="A336" s="6">
        <v>10000</v>
      </c>
      <c r="B336" s="6">
        <v>10119</v>
      </c>
      <c r="C336" s="16"/>
    </row>
    <row r="337" spans="1:3" x14ac:dyDescent="0.25">
      <c r="A337" s="6">
        <v>8500</v>
      </c>
      <c r="B337" s="6">
        <v>8735</v>
      </c>
      <c r="C337" s="16"/>
    </row>
    <row r="338" spans="1:3" x14ac:dyDescent="0.25">
      <c r="A338" s="6">
        <v>25000</v>
      </c>
      <c r="B338" s="6">
        <v>29209.78</v>
      </c>
      <c r="C338" s="16"/>
    </row>
    <row r="339" spans="1:3" x14ac:dyDescent="0.25">
      <c r="A339" s="6">
        <v>3000</v>
      </c>
      <c r="B339" s="6">
        <v>3035.05</v>
      </c>
      <c r="C339" s="16"/>
    </row>
    <row r="340" spans="1:3" x14ac:dyDescent="0.25">
      <c r="A340" s="6">
        <v>15000</v>
      </c>
      <c r="B340" s="6">
        <v>16520.04</v>
      </c>
      <c r="C340" s="16"/>
    </row>
    <row r="341" spans="1:3" x14ac:dyDescent="0.25">
      <c r="A341" s="6">
        <v>6000</v>
      </c>
      <c r="B341" s="6">
        <v>6485</v>
      </c>
      <c r="C341" s="16"/>
    </row>
    <row r="342" spans="1:3" x14ac:dyDescent="0.25">
      <c r="A342" s="6">
        <v>35000</v>
      </c>
      <c r="B342" s="6">
        <v>43758</v>
      </c>
      <c r="C342" s="16"/>
    </row>
    <row r="343" spans="1:3" x14ac:dyDescent="0.25">
      <c r="A343" s="6">
        <v>3500</v>
      </c>
      <c r="B343" s="6">
        <v>3735</v>
      </c>
      <c r="C343" s="16"/>
    </row>
    <row r="344" spans="1:3" x14ac:dyDescent="0.25">
      <c r="A344" s="6">
        <v>55000</v>
      </c>
      <c r="B344" s="6">
        <v>55201.52</v>
      </c>
      <c r="C344" s="16"/>
    </row>
    <row r="345" spans="1:3" x14ac:dyDescent="0.25">
      <c r="A345" s="6">
        <v>30000</v>
      </c>
      <c r="B345" s="6">
        <v>30608.59</v>
      </c>
      <c r="C345" s="16"/>
    </row>
    <row r="346" spans="1:3" x14ac:dyDescent="0.25">
      <c r="A346" s="6">
        <v>33500</v>
      </c>
      <c r="B346" s="6">
        <v>34198</v>
      </c>
      <c r="C346" s="16"/>
    </row>
    <row r="347" spans="1:3" x14ac:dyDescent="0.25">
      <c r="A347" s="6">
        <v>14500</v>
      </c>
      <c r="B347" s="6">
        <v>17875</v>
      </c>
      <c r="C347" s="16"/>
    </row>
    <row r="348" spans="1:3" x14ac:dyDescent="0.25">
      <c r="A348" s="6">
        <v>10000</v>
      </c>
      <c r="B348" s="6">
        <v>17028.88</v>
      </c>
      <c r="C348" s="16"/>
    </row>
    <row r="349" spans="1:3" x14ac:dyDescent="0.25">
      <c r="A349" s="6">
        <v>40000</v>
      </c>
      <c r="B349" s="6">
        <v>44636.2</v>
      </c>
      <c r="C349" s="16"/>
    </row>
    <row r="350" spans="1:3" x14ac:dyDescent="0.25">
      <c r="A350" s="6">
        <v>10000</v>
      </c>
      <c r="B350" s="6">
        <v>10300</v>
      </c>
      <c r="C350" s="16"/>
    </row>
    <row r="351" spans="1:3" x14ac:dyDescent="0.25">
      <c r="A351" s="6">
        <v>11260</v>
      </c>
      <c r="B351" s="6">
        <v>12007.18</v>
      </c>
      <c r="C351" s="16"/>
    </row>
    <row r="352" spans="1:3" x14ac:dyDescent="0.25">
      <c r="A352" s="6">
        <v>25000</v>
      </c>
      <c r="B352" s="6">
        <v>28690</v>
      </c>
      <c r="C352" s="16"/>
    </row>
    <row r="353" spans="1:3" x14ac:dyDescent="0.25">
      <c r="A353" s="6">
        <v>34000</v>
      </c>
      <c r="B353" s="6">
        <v>43296</v>
      </c>
      <c r="C353" s="16"/>
    </row>
    <row r="354" spans="1:3" x14ac:dyDescent="0.25">
      <c r="A354" s="6">
        <v>10000</v>
      </c>
      <c r="B354" s="6">
        <v>11656</v>
      </c>
      <c r="C354" s="16"/>
    </row>
    <row r="355" spans="1:3" x14ac:dyDescent="0.25">
      <c r="A355" s="6">
        <v>58425</v>
      </c>
      <c r="B355" s="6">
        <v>63460.18</v>
      </c>
      <c r="C355" s="16"/>
    </row>
    <row r="356" spans="1:3" x14ac:dyDescent="0.25">
      <c r="A356" s="6">
        <v>3500</v>
      </c>
      <c r="B356" s="6">
        <v>3638</v>
      </c>
      <c r="C356" s="16"/>
    </row>
    <row r="357" spans="1:3" x14ac:dyDescent="0.25">
      <c r="A357" s="6">
        <v>35000</v>
      </c>
      <c r="B357" s="6">
        <v>40690</v>
      </c>
      <c r="C357" s="16"/>
    </row>
    <row r="358" spans="1:3" x14ac:dyDescent="0.25">
      <c r="A358" s="6">
        <v>7500</v>
      </c>
      <c r="B358" s="6">
        <v>7701.93</v>
      </c>
      <c r="C358" s="16"/>
    </row>
    <row r="359" spans="1:3" x14ac:dyDescent="0.25">
      <c r="A359" s="6">
        <v>15000</v>
      </c>
      <c r="B359" s="6">
        <v>26100</v>
      </c>
      <c r="C359" s="16"/>
    </row>
    <row r="360" spans="1:3" x14ac:dyDescent="0.25">
      <c r="A360" s="6">
        <v>50000</v>
      </c>
      <c r="B360" s="6">
        <v>51544</v>
      </c>
      <c r="C360" s="16"/>
    </row>
    <row r="361" spans="1:3" x14ac:dyDescent="0.25">
      <c r="A361" s="6">
        <v>24200</v>
      </c>
      <c r="B361" s="6">
        <v>25375</v>
      </c>
      <c r="C361" s="16"/>
    </row>
    <row r="362" spans="1:3" x14ac:dyDescent="0.25">
      <c r="A362" s="6">
        <v>12000</v>
      </c>
      <c r="B362" s="6">
        <v>12165</v>
      </c>
      <c r="C362" s="16"/>
    </row>
    <row r="363" spans="1:3" x14ac:dyDescent="0.25">
      <c r="A363" s="6">
        <v>35000</v>
      </c>
      <c r="B363" s="6">
        <v>38876.949999999997</v>
      </c>
      <c r="C363" s="16"/>
    </row>
    <row r="364" spans="1:3" x14ac:dyDescent="0.25">
      <c r="A364" s="6">
        <v>9665</v>
      </c>
      <c r="B364" s="6">
        <v>12000</v>
      </c>
      <c r="C364" s="16"/>
    </row>
    <row r="365" spans="1:3" x14ac:dyDescent="0.25">
      <c r="A365" s="6">
        <v>8925</v>
      </c>
      <c r="B365" s="6">
        <v>9044</v>
      </c>
      <c r="C365" s="16"/>
    </row>
    <row r="366" spans="1:3" x14ac:dyDescent="0.25">
      <c r="A366" s="6">
        <v>7000</v>
      </c>
      <c r="B366" s="6">
        <v>7711.3</v>
      </c>
      <c r="C366" s="16"/>
    </row>
    <row r="367" spans="1:3" x14ac:dyDescent="0.25">
      <c r="A367" s="6">
        <v>15000</v>
      </c>
      <c r="B367" s="6">
        <v>15596</v>
      </c>
      <c r="C367" s="16"/>
    </row>
    <row r="368" spans="1:3" x14ac:dyDescent="0.25">
      <c r="A368" s="6">
        <v>38000</v>
      </c>
      <c r="B368" s="6">
        <v>38500</v>
      </c>
      <c r="C368" s="16"/>
    </row>
    <row r="369" spans="1:3" x14ac:dyDescent="0.25">
      <c r="A369" s="6">
        <v>10000</v>
      </c>
      <c r="B369" s="6">
        <v>10335.01</v>
      </c>
      <c r="C369" s="16"/>
    </row>
    <row r="370" spans="1:3" x14ac:dyDescent="0.25">
      <c r="A370" s="6">
        <v>12500</v>
      </c>
      <c r="B370" s="6">
        <v>13014</v>
      </c>
      <c r="C370" s="16"/>
    </row>
    <row r="371" spans="1:3" x14ac:dyDescent="0.25">
      <c r="A371" s="6">
        <v>6500</v>
      </c>
      <c r="B371" s="6">
        <v>7160.12</v>
      </c>
      <c r="C371" s="16"/>
    </row>
    <row r="372" spans="1:3" x14ac:dyDescent="0.25">
      <c r="A372" s="6">
        <v>25000</v>
      </c>
      <c r="B372" s="6">
        <v>30505</v>
      </c>
      <c r="C372" s="16"/>
    </row>
    <row r="373" spans="1:3" x14ac:dyDescent="0.25">
      <c r="A373" s="6">
        <v>150000</v>
      </c>
      <c r="B373" s="6">
        <v>171253</v>
      </c>
      <c r="C373" s="16"/>
    </row>
    <row r="374" spans="1:3" x14ac:dyDescent="0.25">
      <c r="A374" s="6">
        <v>300</v>
      </c>
      <c r="B374" s="6">
        <v>376</v>
      </c>
      <c r="C374" s="16"/>
    </row>
    <row r="375" spans="1:3" x14ac:dyDescent="0.25">
      <c r="A375" s="6">
        <v>7500</v>
      </c>
      <c r="B375" s="6">
        <v>8000</v>
      </c>
      <c r="C375" s="16"/>
    </row>
    <row r="376" spans="1:3" x14ac:dyDescent="0.25">
      <c r="A376" s="6">
        <v>6000</v>
      </c>
      <c r="B376" s="6">
        <v>7839</v>
      </c>
      <c r="C376" s="16"/>
    </row>
    <row r="377" spans="1:3" x14ac:dyDescent="0.25">
      <c r="A377" s="6">
        <v>500</v>
      </c>
      <c r="B377" s="6">
        <v>600</v>
      </c>
      <c r="C377" s="16"/>
    </row>
    <row r="378" spans="1:3" x14ac:dyDescent="0.25">
      <c r="A378" s="6">
        <v>2450</v>
      </c>
      <c r="B378" s="6">
        <v>2596</v>
      </c>
      <c r="C378" s="16"/>
    </row>
    <row r="379" spans="1:3" x14ac:dyDescent="0.25">
      <c r="A379" s="6">
        <v>12000</v>
      </c>
      <c r="B379" s="6">
        <v>13728</v>
      </c>
      <c r="C379" s="16"/>
    </row>
    <row r="380" spans="1:3" x14ac:dyDescent="0.25">
      <c r="A380" s="6">
        <v>3000</v>
      </c>
      <c r="B380" s="6">
        <v>3353</v>
      </c>
      <c r="C380" s="16"/>
    </row>
    <row r="381" spans="1:3" x14ac:dyDescent="0.25">
      <c r="A381" s="6">
        <v>15000</v>
      </c>
      <c r="B381" s="6">
        <v>17412</v>
      </c>
      <c r="C381" s="16"/>
    </row>
    <row r="382" spans="1:3" x14ac:dyDescent="0.25">
      <c r="A382" s="6">
        <v>4000</v>
      </c>
      <c r="B382" s="6">
        <v>5660</v>
      </c>
      <c r="C382" s="16"/>
    </row>
    <row r="383" spans="1:3" x14ac:dyDescent="0.25">
      <c r="A383" s="6">
        <v>25000</v>
      </c>
      <c r="B383" s="6">
        <v>26182.5</v>
      </c>
      <c r="C383" s="16"/>
    </row>
    <row r="384" spans="1:3" x14ac:dyDescent="0.25">
      <c r="A384" s="6">
        <v>600</v>
      </c>
      <c r="B384" s="6">
        <v>1535</v>
      </c>
      <c r="C384" s="16"/>
    </row>
    <row r="385" spans="1:3" x14ac:dyDescent="0.25">
      <c r="A385" s="6">
        <v>999</v>
      </c>
      <c r="B385" s="6">
        <v>2065</v>
      </c>
      <c r="C385" s="16"/>
    </row>
    <row r="386" spans="1:3" x14ac:dyDescent="0.25">
      <c r="A386" s="6">
        <v>20000</v>
      </c>
      <c r="B386" s="6">
        <v>22421</v>
      </c>
      <c r="C386" s="16"/>
    </row>
    <row r="387" spans="1:3" x14ac:dyDescent="0.25">
      <c r="A387" s="6">
        <v>25000</v>
      </c>
      <c r="B387" s="6">
        <v>26495.5</v>
      </c>
      <c r="C387" s="16"/>
    </row>
    <row r="388" spans="1:3" x14ac:dyDescent="0.25">
      <c r="A388" s="6">
        <v>600</v>
      </c>
      <c r="B388" s="6">
        <v>601</v>
      </c>
      <c r="C388" s="16"/>
    </row>
    <row r="389" spans="1:3" x14ac:dyDescent="0.25">
      <c r="A389" s="6">
        <v>38000</v>
      </c>
      <c r="B389" s="6">
        <v>81316</v>
      </c>
      <c r="C389" s="16"/>
    </row>
    <row r="390" spans="1:3" x14ac:dyDescent="0.25">
      <c r="A390" s="6">
        <v>5000</v>
      </c>
      <c r="B390" s="6">
        <v>6308</v>
      </c>
      <c r="C390" s="16"/>
    </row>
    <row r="391" spans="1:3" x14ac:dyDescent="0.25">
      <c r="A391" s="6">
        <v>68000</v>
      </c>
      <c r="B391" s="6">
        <v>123444.12</v>
      </c>
      <c r="C391" s="16"/>
    </row>
    <row r="392" spans="1:3" x14ac:dyDescent="0.25">
      <c r="A392" s="6">
        <v>1000</v>
      </c>
      <c r="B392" s="6">
        <v>1000</v>
      </c>
      <c r="C392" s="16"/>
    </row>
    <row r="393" spans="1:3" x14ac:dyDescent="0.25">
      <c r="A393" s="6">
        <v>20000</v>
      </c>
      <c r="B393" s="6">
        <v>20122</v>
      </c>
      <c r="C393" s="16"/>
    </row>
    <row r="394" spans="1:3" x14ac:dyDescent="0.25">
      <c r="A394" s="6">
        <v>18500</v>
      </c>
      <c r="B394" s="6">
        <v>18667</v>
      </c>
      <c r="C394" s="16"/>
    </row>
    <row r="395" spans="1:3" x14ac:dyDescent="0.25">
      <c r="A395" s="6">
        <v>50000</v>
      </c>
      <c r="B395" s="6">
        <v>55223</v>
      </c>
      <c r="C395" s="16"/>
    </row>
    <row r="396" spans="1:3" x14ac:dyDescent="0.25">
      <c r="A396" s="6">
        <v>4700</v>
      </c>
      <c r="B396" s="6">
        <v>5259</v>
      </c>
      <c r="C396" s="16"/>
    </row>
    <row r="397" spans="1:3" x14ac:dyDescent="0.25">
      <c r="A397" s="6">
        <v>10000</v>
      </c>
      <c r="B397" s="6">
        <v>10804.45</v>
      </c>
      <c r="C397" s="16"/>
    </row>
    <row r="398" spans="1:3" x14ac:dyDescent="0.25">
      <c r="A398" s="6">
        <v>15000</v>
      </c>
      <c r="B398" s="6">
        <v>16000</v>
      </c>
      <c r="C398" s="16"/>
    </row>
    <row r="399" spans="1:3" x14ac:dyDescent="0.25">
      <c r="A399" s="6">
        <v>12444</v>
      </c>
      <c r="B399" s="6">
        <v>12929.35</v>
      </c>
      <c r="C399" s="16"/>
    </row>
    <row r="400" spans="1:3" x14ac:dyDescent="0.25">
      <c r="A400" s="6">
        <v>7500</v>
      </c>
      <c r="B400" s="6">
        <v>9387</v>
      </c>
      <c r="C400" s="16"/>
    </row>
    <row r="401" spans="1:3" x14ac:dyDescent="0.25">
      <c r="A401" s="6">
        <v>20000</v>
      </c>
      <c r="B401" s="6">
        <v>21361</v>
      </c>
      <c r="C401" s="16"/>
    </row>
    <row r="402" spans="1:3" x14ac:dyDescent="0.25">
      <c r="A402" s="6">
        <v>10000</v>
      </c>
      <c r="B402" s="6">
        <v>11230.25</v>
      </c>
      <c r="C402" s="16"/>
    </row>
    <row r="403" spans="1:3" x14ac:dyDescent="0.25">
      <c r="A403" s="6">
        <v>50000</v>
      </c>
      <c r="B403" s="6">
        <v>51906</v>
      </c>
      <c r="C403" s="16"/>
    </row>
    <row r="404" spans="1:3" x14ac:dyDescent="0.25">
      <c r="A404" s="6">
        <v>2000</v>
      </c>
      <c r="B404" s="6">
        <v>2833</v>
      </c>
      <c r="C404" s="16"/>
    </row>
    <row r="405" spans="1:3" x14ac:dyDescent="0.25">
      <c r="A405" s="6">
        <v>5000</v>
      </c>
      <c r="B405" s="6">
        <v>5263</v>
      </c>
      <c r="C405" s="16"/>
    </row>
    <row r="406" spans="1:3" x14ac:dyDescent="0.25">
      <c r="A406" s="6">
        <v>35000</v>
      </c>
      <c r="B406" s="6">
        <v>36082</v>
      </c>
      <c r="C406" s="16"/>
    </row>
    <row r="407" spans="1:3" x14ac:dyDescent="0.25">
      <c r="A407" s="6">
        <v>2820</v>
      </c>
      <c r="B407" s="6">
        <v>3036</v>
      </c>
      <c r="C407" s="16"/>
    </row>
    <row r="408" spans="1:3" x14ac:dyDescent="0.25">
      <c r="A408" s="6">
        <v>2800</v>
      </c>
      <c r="B408" s="6">
        <v>3015.73</v>
      </c>
      <c r="C408" s="16"/>
    </row>
    <row r="409" spans="1:3" x14ac:dyDescent="0.25">
      <c r="A409" s="6">
        <v>2000</v>
      </c>
      <c r="B409" s="6">
        <v>2031</v>
      </c>
      <c r="C409" s="16"/>
    </row>
    <row r="410" spans="1:3" x14ac:dyDescent="0.25">
      <c r="A410" s="6">
        <v>6000</v>
      </c>
      <c r="B410" s="6">
        <v>6086.26</v>
      </c>
      <c r="C410" s="16"/>
    </row>
    <row r="411" spans="1:3" x14ac:dyDescent="0.25">
      <c r="A411" s="6">
        <v>500</v>
      </c>
      <c r="B411" s="6">
        <v>684</v>
      </c>
      <c r="C411" s="16"/>
    </row>
    <row r="412" spans="1:3" x14ac:dyDescent="0.25">
      <c r="A412" s="6">
        <v>1000</v>
      </c>
      <c r="B412" s="6">
        <v>1283</v>
      </c>
      <c r="C412" s="16"/>
    </row>
    <row r="413" spans="1:3" x14ac:dyDescent="0.25">
      <c r="A413" s="6">
        <v>30000</v>
      </c>
      <c r="B413" s="6">
        <v>30315</v>
      </c>
      <c r="C413" s="16"/>
    </row>
    <row r="414" spans="1:3" x14ac:dyDescent="0.25">
      <c r="A414" s="6">
        <v>2500</v>
      </c>
      <c r="B414" s="6">
        <v>3171</v>
      </c>
      <c r="C414" s="16"/>
    </row>
    <row r="415" spans="1:3" x14ac:dyDescent="0.25">
      <c r="A415" s="6">
        <v>12800</v>
      </c>
      <c r="B415" s="6">
        <v>13451</v>
      </c>
      <c r="C415" s="16"/>
    </row>
    <row r="416" spans="1:3" x14ac:dyDescent="0.25">
      <c r="A416" s="6">
        <v>18500</v>
      </c>
      <c r="B416" s="6">
        <v>19028</v>
      </c>
      <c r="C416" s="16"/>
    </row>
    <row r="417" spans="1:3" x14ac:dyDescent="0.25">
      <c r="A417" s="6">
        <v>1400</v>
      </c>
      <c r="B417" s="6">
        <v>1430.06</v>
      </c>
      <c r="C417" s="16"/>
    </row>
    <row r="418" spans="1:3" x14ac:dyDescent="0.25">
      <c r="A418" s="6">
        <v>1000</v>
      </c>
      <c r="B418" s="6">
        <v>1202.17</v>
      </c>
      <c r="C418" s="16"/>
    </row>
    <row r="419" spans="1:3" x14ac:dyDescent="0.25">
      <c r="A419" s="6">
        <v>10500</v>
      </c>
      <c r="B419" s="6">
        <v>10526</v>
      </c>
      <c r="C419" s="16"/>
    </row>
    <row r="420" spans="1:3" x14ac:dyDescent="0.25">
      <c r="A420" s="6">
        <v>22400</v>
      </c>
      <c r="B420" s="6">
        <v>22542</v>
      </c>
      <c r="C420" s="16"/>
    </row>
    <row r="421" spans="1:3" x14ac:dyDescent="0.25">
      <c r="A421" s="6">
        <v>8000</v>
      </c>
      <c r="B421" s="6">
        <v>8035</v>
      </c>
      <c r="C421" s="16"/>
    </row>
    <row r="422" spans="1:3" x14ac:dyDescent="0.25">
      <c r="A422" s="6">
        <v>3300</v>
      </c>
      <c r="B422" s="6">
        <v>14.5</v>
      </c>
      <c r="C422" s="16"/>
    </row>
    <row r="423" spans="1:3" x14ac:dyDescent="0.25">
      <c r="A423" s="6">
        <v>15000</v>
      </c>
      <c r="B423" s="6">
        <v>301</v>
      </c>
      <c r="C423" s="16"/>
    </row>
    <row r="424" spans="1:3" x14ac:dyDescent="0.25">
      <c r="A424" s="6">
        <v>40000</v>
      </c>
      <c r="B424" s="6">
        <v>430</v>
      </c>
      <c r="C424" s="16"/>
    </row>
    <row r="425" spans="1:3" x14ac:dyDescent="0.25">
      <c r="A425" s="6">
        <v>20000</v>
      </c>
      <c r="B425" s="6">
        <v>153</v>
      </c>
      <c r="C425" s="16"/>
    </row>
    <row r="426" spans="1:3" x14ac:dyDescent="0.25">
      <c r="A426" s="6">
        <v>3000</v>
      </c>
      <c r="B426" s="6">
        <v>203.9</v>
      </c>
      <c r="C426" s="16"/>
    </row>
    <row r="427" spans="1:3" x14ac:dyDescent="0.25">
      <c r="A427" s="6">
        <v>50000</v>
      </c>
      <c r="B427" s="6">
        <v>6</v>
      </c>
      <c r="C427" s="16"/>
    </row>
    <row r="428" spans="1:3" x14ac:dyDescent="0.25">
      <c r="A428" s="6">
        <v>10000</v>
      </c>
      <c r="B428" s="6">
        <v>133</v>
      </c>
      <c r="C428" s="16"/>
    </row>
    <row r="429" spans="1:3" x14ac:dyDescent="0.25">
      <c r="A429" s="6">
        <v>6500</v>
      </c>
      <c r="B429" s="6">
        <v>0</v>
      </c>
      <c r="C429" s="16"/>
    </row>
    <row r="430" spans="1:3" x14ac:dyDescent="0.25">
      <c r="A430" s="6">
        <v>12000</v>
      </c>
      <c r="B430" s="6">
        <v>676</v>
      </c>
      <c r="C430" s="16"/>
    </row>
    <row r="431" spans="1:3" x14ac:dyDescent="0.25">
      <c r="A431" s="6">
        <v>5000</v>
      </c>
      <c r="B431" s="6">
        <v>0</v>
      </c>
      <c r="C431" s="16"/>
    </row>
    <row r="432" spans="1:3" x14ac:dyDescent="0.25">
      <c r="A432" s="6">
        <v>1000</v>
      </c>
      <c r="B432" s="6">
        <v>24</v>
      </c>
      <c r="C432" s="16"/>
    </row>
    <row r="433" spans="1:3" x14ac:dyDescent="0.25">
      <c r="A433" s="6">
        <v>3000</v>
      </c>
      <c r="B433" s="6">
        <v>415</v>
      </c>
      <c r="C433" s="16"/>
    </row>
    <row r="434" spans="1:3" x14ac:dyDescent="0.25">
      <c r="A434" s="6">
        <v>6000</v>
      </c>
      <c r="B434" s="6">
        <v>570</v>
      </c>
      <c r="C434" s="16"/>
    </row>
    <row r="435" spans="1:3" x14ac:dyDescent="0.25">
      <c r="A435" s="6">
        <v>3000</v>
      </c>
      <c r="B435" s="6">
        <v>0</v>
      </c>
      <c r="C435" s="16"/>
    </row>
    <row r="436" spans="1:3" x14ac:dyDescent="0.25">
      <c r="A436" s="6">
        <v>2500</v>
      </c>
      <c r="B436" s="6">
        <v>125</v>
      </c>
      <c r="C436" s="16"/>
    </row>
    <row r="437" spans="1:3" x14ac:dyDescent="0.25">
      <c r="A437" s="6">
        <v>110000</v>
      </c>
      <c r="B437" s="6">
        <v>3</v>
      </c>
      <c r="C437" s="16"/>
    </row>
    <row r="438" spans="1:3" x14ac:dyDescent="0.25">
      <c r="A438" s="6">
        <v>1000</v>
      </c>
      <c r="B438" s="6">
        <v>0</v>
      </c>
      <c r="C438" s="16"/>
    </row>
    <row r="439" spans="1:3" x14ac:dyDescent="0.25">
      <c r="A439" s="6">
        <v>7000</v>
      </c>
      <c r="B439" s="6">
        <v>0</v>
      </c>
      <c r="C439" s="16"/>
    </row>
    <row r="440" spans="1:3" x14ac:dyDescent="0.25">
      <c r="A440" s="6">
        <v>20000</v>
      </c>
      <c r="B440" s="6">
        <v>1876</v>
      </c>
      <c r="C440" s="16"/>
    </row>
    <row r="441" spans="1:3" x14ac:dyDescent="0.25">
      <c r="A441" s="6">
        <v>450</v>
      </c>
      <c r="B441" s="6">
        <v>0</v>
      </c>
      <c r="C441" s="16"/>
    </row>
    <row r="442" spans="1:3" x14ac:dyDescent="0.25">
      <c r="A442" s="6">
        <v>5000</v>
      </c>
      <c r="B442" s="6">
        <v>5</v>
      </c>
      <c r="C442" s="16"/>
    </row>
    <row r="443" spans="1:3" x14ac:dyDescent="0.25">
      <c r="A443" s="6">
        <v>400</v>
      </c>
      <c r="B443" s="6">
        <v>0</v>
      </c>
      <c r="C443" s="16"/>
    </row>
    <row r="444" spans="1:3" x14ac:dyDescent="0.25">
      <c r="A444" s="6">
        <v>17000</v>
      </c>
      <c r="B444" s="6">
        <v>6691</v>
      </c>
      <c r="C444" s="16"/>
    </row>
    <row r="445" spans="1:3" x14ac:dyDescent="0.25">
      <c r="A445" s="6">
        <v>10000</v>
      </c>
      <c r="B445" s="6">
        <v>10</v>
      </c>
      <c r="C445" s="16"/>
    </row>
    <row r="446" spans="1:3" x14ac:dyDescent="0.25">
      <c r="A446" s="6">
        <v>1000</v>
      </c>
      <c r="B446" s="6">
        <v>50</v>
      </c>
      <c r="C446" s="16"/>
    </row>
    <row r="447" spans="1:3" x14ac:dyDescent="0.25">
      <c r="A447" s="6">
        <v>60000</v>
      </c>
      <c r="B447" s="6">
        <v>2</v>
      </c>
      <c r="C447" s="16"/>
    </row>
    <row r="448" spans="1:3" x14ac:dyDescent="0.25">
      <c r="A448" s="6">
        <v>10500</v>
      </c>
      <c r="B448" s="6">
        <v>766</v>
      </c>
      <c r="C448" s="16"/>
    </row>
    <row r="449" spans="1:3" x14ac:dyDescent="0.25">
      <c r="A449" s="6">
        <v>30000</v>
      </c>
      <c r="B449" s="6">
        <v>5</v>
      </c>
      <c r="C449" s="16"/>
    </row>
    <row r="450" spans="1:3" x14ac:dyDescent="0.25">
      <c r="A450" s="6">
        <v>2500</v>
      </c>
      <c r="B450" s="6">
        <v>82.01</v>
      </c>
      <c r="C450" s="16"/>
    </row>
    <row r="451" spans="1:3" x14ac:dyDescent="0.25">
      <c r="A451" s="6">
        <v>2000</v>
      </c>
      <c r="B451" s="6">
        <v>45</v>
      </c>
      <c r="C451" s="16"/>
    </row>
    <row r="452" spans="1:3" x14ac:dyDescent="0.25">
      <c r="A452" s="6">
        <v>50000</v>
      </c>
      <c r="B452" s="6">
        <v>396</v>
      </c>
      <c r="C452" s="16"/>
    </row>
    <row r="453" spans="1:3" x14ac:dyDescent="0.25">
      <c r="A453" s="6">
        <v>20000</v>
      </c>
      <c r="B453" s="6">
        <v>0</v>
      </c>
      <c r="C453" s="16"/>
    </row>
    <row r="454" spans="1:3" x14ac:dyDescent="0.25">
      <c r="A454" s="6">
        <v>750</v>
      </c>
      <c r="B454" s="6">
        <v>480</v>
      </c>
      <c r="C454" s="16"/>
    </row>
    <row r="455" spans="1:3" x14ac:dyDescent="0.25">
      <c r="A455" s="6">
        <v>94875</v>
      </c>
      <c r="B455" s="6">
        <v>26</v>
      </c>
      <c r="C455" s="16"/>
    </row>
    <row r="456" spans="1:3" x14ac:dyDescent="0.25">
      <c r="A456" s="6">
        <v>10000</v>
      </c>
      <c r="B456" s="6">
        <v>82</v>
      </c>
      <c r="C456" s="16"/>
    </row>
    <row r="457" spans="1:3" x14ac:dyDescent="0.25">
      <c r="A457" s="6">
        <v>65000</v>
      </c>
      <c r="B457" s="6">
        <v>45</v>
      </c>
      <c r="C457" s="16"/>
    </row>
    <row r="458" spans="1:3" x14ac:dyDescent="0.25">
      <c r="A458" s="6">
        <v>8888</v>
      </c>
      <c r="B458" s="6">
        <v>61</v>
      </c>
      <c r="C458" s="16"/>
    </row>
    <row r="459" spans="1:3" x14ac:dyDescent="0.25">
      <c r="A459" s="6">
        <v>20000</v>
      </c>
      <c r="B459" s="6">
        <v>0</v>
      </c>
      <c r="C459" s="16"/>
    </row>
    <row r="460" spans="1:3" x14ac:dyDescent="0.25">
      <c r="A460" s="6">
        <v>10000</v>
      </c>
      <c r="B460" s="6">
        <v>821</v>
      </c>
      <c r="C460" s="16"/>
    </row>
    <row r="461" spans="1:3" x14ac:dyDescent="0.25">
      <c r="A461" s="6">
        <v>39000</v>
      </c>
      <c r="B461" s="6">
        <v>25</v>
      </c>
      <c r="C461" s="16"/>
    </row>
    <row r="462" spans="1:3" x14ac:dyDescent="0.25">
      <c r="A462" s="6">
        <v>8500</v>
      </c>
      <c r="B462" s="6">
        <v>25</v>
      </c>
      <c r="C462" s="16"/>
    </row>
    <row r="463" spans="1:3" x14ac:dyDescent="0.25">
      <c r="A463" s="6">
        <v>550</v>
      </c>
      <c r="B463" s="6">
        <v>0</v>
      </c>
      <c r="C463" s="16"/>
    </row>
    <row r="464" spans="1:3" x14ac:dyDescent="0.25">
      <c r="A464" s="6">
        <v>100000</v>
      </c>
      <c r="B464" s="6">
        <v>0</v>
      </c>
      <c r="C464" s="16"/>
    </row>
    <row r="465" spans="1:3" x14ac:dyDescent="0.25">
      <c r="A465" s="6">
        <v>55000</v>
      </c>
      <c r="B465" s="6">
        <v>1250</v>
      </c>
      <c r="C465" s="16"/>
    </row>
    <row r="466" spans="1:3" x14ac:dyDescent="0.25">
      <c r="A466" s="6">
        <v>1010</v>
      </c>
      <c r="B466" s="6">
        <v>1</v>
      </c>
      <c r="C466" s="16"/>
    </row>
    <row r="467" spans="1:3" x14ac:dyDescent="0.25">
      <c r="A467" s="6">
        <v>512</v>
      </c>
      <c r="B467" s="6">
        <v>138</v>
      </c>
      <c r="C467" s="16"/>
    </row>
    <row r="468" spans="1:3" x14ac:dyDescent="0.25">
      <c r="A468" s="6">
        <v>10000</v>
      </c>
      <c r="B468" s="6">
        <v>76</v>
      </c>
      <c r="C468" s="16"/>
    </row>
    <row r="469" spans="1:3" x14ac:dyDescent="0.25">
      <c r="A469" s="6">
        <v>20000</v>
      </c>
      <c r="B469" s="6">
        <v>4315</v>
      </c>
      <c r="C469" s="16"/>
    </row>
    <row r="470" spans="1:3" x14ac:dyDescent="0.25">
      <c r="A470" s="6">
        <v>7500</v>
      </c>
      <c r="B470" s="6">
        <v>0</v>
      </c>
      <c r="C470" s="16"/>
    </row>
    <row r="471" spans="1:3" x14ac:dyDescent="0.25">
      <c r="A471" s="6">
        <v>6000</v>
      </c>
      <c r="B471" s="6">
        <v>0</v>
      </c>
      <c r="C471" s="16"/>
    </row>
    <row r="472" spans="1:3" x14ac:dyDescent="0.25">
      <c r="A472" s="6">
        <v>5000</v>
      </c>
      <c r="B472" s="6">
        <v>51</v>
      </c>
      <c r="C472" s="16"/>
    </row>
    <row r="473" spans="1:3" x14ac:dyDescent="0.25">
      <c r="A473" s="6">
        <v>55000</v>
      </c>
      <c r="B473" s="6">
        <v>6541</v>
      </c>
      <c r="C473" s="16"/>
    </row>
    <row r="474" spans="1:3" x14ac:dyDescent="0.25">
      <c r="A474" s="6">
        <v>800</v>
      </c>
      <c r="B474" s="6">
        <v>141</v>
      </c>
      <c r="C474" s="16"/>
    </row>
    <row r="475" spans="1:3" x14ac:dyDescent="0.25">
      <c r="A475" s="6">
        <v>30000</v>
      </c>
      <c r="B475" s="6">
        <v>861</v>
      </c>
      <c r="C475" s="16"/>
    </row>
    <row r="476" spans="1:3" x14ac:dyDescent="0.25">
      <c r="A476" s="6">
        <v>3300</v>
      </c>
      <c r="B476" s="6">
        <v>1</v>
      </c>
      <c r="C476" s="16"/>
    </row>
    <row r="477" spans="1:3" x14ac:dyDescent="0.25">
      <c r="A477" s="6">
        <v>2000</v>
      </c>
      <c r="B477" s="6">
        <v>0</v>
      </c>
      <c r="C477" s="16"/>
    </row>
    <row r="478" spans="1:3" x14ac:dyDescent="0.25">
      <c r="A478" s="6">
        <v>220000</v>
      </c>
      <c r="B478" s="6">
        <v>4906.59</v>
      </c>
      <c r="C478" s="16"/>
    </row>
    <row r="479" spans="1:3" x14ac:dyDescent="0.25">
      <c r="A479" s="6">
        <v>1500</v>
      </c>
      <c r="B479" s="6">
        <v>0</v>
      </c>
      <c r="C479" s="16"/>
    </row>
    <row r="480" spans="1:3" x14ac:dyDescent="0.25">
      <c r="A480" s="6">
        <v>10000</v>
      </c>
      <c r="B480" s="6">
        <v>0</v>
      </c>
      <c r="C480" s="16"/>
    </row>
    <row r="481" spans="1:3" x14ac:dyDescent="0.25">
      <c r="A481" s="6">
        <v>15000</v>
      </c>
      <c r="B481" s="6">
        <v>4884</v>
      </c>
      <c r="C481" s="16"/>
    </row>
    <row r="482" spans="1:3" x14ac:dyDescent="0.25">
      <c r="A482" s="6">
        <v>40000</v>
      </c>
      <c r="B482" s="6">
        <v>7764</v>
      </c>
      <c r="C482" s="16"/>
    </row>
    <row r="483" spans="1:3" x14ac:dyDescent="0.25">
      <c r="A483" s="6">
        <v>30000</v>
      </c>
      <c r="B483" s="6">
        <v>1830</v>
      </c>
      <c r="C483" s="16"/>
    </row>
    <row r="484" spans="1:3" x14ac:dyDescent="0.25">
      <c r="A484" s="6">
        <v>10000</v>
      </c>
      <c r="B484" s="6">
        <v>10</v>
      </c>
      <c r="C484" s="16"/>
    </row>
    <row r="485" spans="1:3" x14ac:dyDescent="0.25">
      <c r="A485" s="6">
        <v>15000</v>
      </c>
      <c r="B485" s="6">
        <v>7530</v>
      </c>
      <c r="C485" s="16"/>
    </row>
    <row r="486" spans="1:3" x14ac:dyDescent="0.25">
      <c r="A486" s="6">
        <v>80000</v>
      </c>
      <c r="B486" s="6">
        <v>149</v>
      </c>
      <c r="C486" s="16"/>
    </row>
    <row r="487" spans="1:3" x14ac:dyDescent="0.25">
      <c r="A487" s="6">
        <v>37956</v>
      </c>
      <c r="B487" s="6">
        <v>8315.01</v>
      </c>
      <c r="C487" s="16"/>
    </row>
    <row r="488" spans="1:3" x14ac:dyDescent="0.25">
      <c r="A488" s="6">
        <v>550000</v>
      </c>
      <c r="B488" s="6">
        <v>50</v>
      </c>
      <c r="C488" s="16"/>
    </row>
    <row r="489" spans="1:3" x14ac:dyDescent="0.25">
      <c r="A489" s="6">
        <v>50000</v>
      </c>
      <c r="B489" s="6">
        <v>0</v>
      </c>
      <c r="C489" s="16"/>
    </row>
    <row r="490" spans="1:3" x14ac:dyDescent="0.25">
      <c r="A490" s="6">
        <v>12000</v>
      </c>
      <c r="B490" s="6">
        <v>0</v>
      </c>
      <c r="C490" s="16"/>
    </row>
    <row r="491" spans="1:3" x14ac:dyDescent="0.25">
      <c r="A491" s="6">
        <v>74997</v>
      </c>
      <c r="B491" s="6">
        <v>215</v>
      </c>
      <c r="C491" s="16"/>
    </row>
    <row r="492" spans="1:3" x14ac:dyDescent="0.25">
      <c r="A492" s="6">
        <v>1000</v>
      </c>
      <c r="B492" s="6">
        <v>0</v>
      </c>
      <c r="C492" s="16"/>
    </row>
    <row r="493" spans="1:3" x14ac:dyDescent="0.25">
      <c r="A493" s="6">
        <v>10000</v>
      </c>
      <c r="B493" s="6">
        <v>0</v>
      </c>
      <c r="C493" s="16"/>
    </row>
    <row r="494" spans="1:3" x14ac:dyDescent="0.25">
      <c r="A494" s="6">
        <v>10000000</v>
      </c>
      <c r="B494" s="6">
        <v>0</v>
      </c>
      <c r="C494" s="16"/>
    </row>
    <row r="495" spans="1:3" x14ac:dyDescent="0.25">
      <c r="A495" s="6">
        <v>30000</v>
      </c>
      <c r="B495" s="6">
        <v>0</v>
      </c>
      <c r="C495" s="16"/>
    </row>
    <row r="496" spans="1:3" x14ac:dyDescent="0.25">
      <c r="A496" s="6">
        <v>20000</v>
      </c>
      <c r="B496" s="6">
        <v>31</v>
      </c>
      <c r="C496" s="16"/>
    </row>
    <row r="497" spans="1:3" x14ac:dyDescent="0.25">
      <c r="A497" s="6">
        <v>7000</v>
      </c>
      <c r="B497" s="6">
        <v>0</v>
      </c>
      <c r="C497" s="16"/>
    </row>
    <row r="498" spans="1:3" x14ac:dyDescent="0.25">
      <c r="A498" s="6">
        <v>60000</v>
      </c>
      <c r="B498" s="6">
        <v>1</v>
      </c>
      <c r="C498" s="16"/>
    </row>
    <row r="499" spans="1:3" x14ac:dyDescent="0.25">
      <c r="A499" s="6">
        <v>4480</v>
      </c>
      <c r="B499" s="6">
        <v>30</v>
      </c>
      <c r="C499" s="16"/>
    </row>
    <row r="500" spans="1:3" x14ac:dyDescent="0.25">
      <c r="A500" s="6">
        <v>65108</v>
      </c>
      <c r="B500" s="6">
        <v>2994</v>
      </c>
      <c r="C500" s="16"/>
    </row>
    <row r="501" spans="1:3" x14ac:dyDescent="0.25">
      <c r="A501" s="6">
        <v>20000</v>
      </c>
      <c r="B501" s="6">
        <v>1910</v>
      </c>
      <c r="C501" s="16"/>
    </row>
    <row r="502" spans="1:3" x14ac:dyDescent="0.25">
      <c r="A502" s="6">
        <v>6500</v>
      </c>
      <c r="B502" s="6">
        <v>215</v>
      </c>
      <c r="C502" s="16"/>
    </row>
    <row r="503" spans="1:3" x14ac:dyDescent="0.25">
      <c r="A503" s="6">
        <v>10000</v>
      </c>
      <c r="B503" s="6">
        <v>0</v>
      </c>
      <c r="C503" s="16"/>
    </row>
    <row r="504" spans="1:3" x14ac:dyDescent="0.25">
      <c r="A504" s="6">
        <v>20000</v>
      </c>
      <c r="B504" s="6">
        <v>230</v>
      </c>
      <c r="C504" s="16"/>
    </row>
    <row r="505" spans="1:3" x14ac:dyDescent="0.25">
      <c r="A505" s="6">
        <v>6500</v>
      </c>
      <c r="B505" s="6">
        <v>114</v>
      </c>
      <c r="C505" s="16"/>
    </row>
    <row r="506" spans="1:3" x14ac:dyDescent="0.25">
      <c r="A506" s="6">
        <v>24500</v>
      </c>
      <c r="B506" s="6">
        <v>335</v>
      </c>
      <c r="C506" s="16"/>
    </row>
    <row r="507" spans="1:3" x14ac:dyDescent="0.25">
      <c r="A507" s="6">
        <v>12000</v>
      </c>
      <c r="B507" s="6">
        <v>52</v>
      </c>
      <c r="C507" s="16"/>
    </row>
    <row r="508" spans="1:3" x14ac:dyDescent="0.25">
      <c r="A508" s="6">
        <v>200000</v>
      </c>
      <c r="B508" s="6">
        <v>250</v>
      </c>
      <c r="C508" s="16"/>
    </row>
    <row r="509" spans="1:3" x14ac:dyDescent="0.25">
      <c r="A509" s="6">
        <v>20000</v>
      </c>
      <c r="B509" s="6">
        <v>640</v>
      </c>
      <c r="C509" s="16"/>
    </row>
    <row r="510" spans="1:3" x14ac:dyDescent="0.25">
      <c r="A510" s="6">
        <v>50000</v>
      </c>
      <c r="B510" s="6">
        <v>400</v>
      </c>
      <c r="C510" s="16"/>
    </row>
    <row r="511" spans="1:3" x14ac:dyDescent="0.25">
      <c r="A511" s="6">
        <v>5000</v>
      </c>
      <c r="B511" s="6">
        <v>10</v>
      </c>
      <c r="C511" s="16"/>
    </row>
    <row r="512" spans="1:3" x14ac:dyDescent="0.25">
      <c r="A512" s="6">
        <v>14000</v>
      </c>
      <c r="B512" s="6">
        <v>0</v>
      </c>
      <c r="C512" s="16"/>
    </row>
    <row r="513" spans="1:3" x14ac:dyDescent="0.25">
      <c r="A513" s="6">
        <v>5000</v>
      </c>
      <c r="B513" s="6">
        <v>150</v>
      </c>
      <c r="C513" s="16"/>
    </row>
    <row r="514" spans="1:3" x14ac:dyDescent="0.25">
      <c r="A514" s="6">
        <v>8000</v>
      </c>
      <c r="B514" s="6">
        <v>11</v>
      </c>
      <c r="C514" s="16"/>
    </row>
    <row r="515" spans="1:3" x14ac:dyDescent="0.25">
      <c r="A515" s="6">
        <v>50000</v>
      </c>
      <c r="B515" s="6">
        <v>6962</v>
      </c>
      <c r="C515" s="16"/>
    </row>
    <row r="516" spans="1:3" x14ac:dyDescent="0.25">
      <c r="A516" s="6">
        <v>1500</v>
      </c>
      <c r="B516" s="6">
        <v>50</v>
      </c>
      <c r="C516" s="16"/>
    </row>
    <row r="517" spans="1:3" x14ac:dyDescent="0.25">
      <c r="A517" s="6">
        <v>97000</v>
      </c>
      <c r="B517" s="6">
        <v>24651</v>
      </c>
      <c r="C517" s="16"/>
    </row>
    <row r="518" spans="1:3" x14ac:dyDescent="0.25">
      <c r="A518" s="6">
        <v>5000</v>
      </c>
      <c r="B518" s="6">
        <v>0</v>
      </c>
      <c r="C518" s="16"/>
    </row>
    <row r="519" spans="1:3" x14ac:dyDescent="0.25">
      <c r="A519" s="6">
        <v>15000</v>
      </c>
      <c r="B519" s="6">
        <v>205</v>
      </c>
      <c r="C519" s="16"/>
    </row>
    <row r="520" spans="1:3" x14ac:dyDescent="0.25">
      <c r="A520" s="6">
        <v>7175</v>
      </c>
      <c r="B520" s="6">
        <v>0</v>
      </c>
      <c r="C520" s="16"/>
    </row>
    <row r="521" spans="1:3" x14ac:dyDescent="0.25">
      <c r="A521" s="6">
        <v>12001</v>
      </c>
      <c r="B521" s="6">
        <v>2746</v>
      </c>
      <c r="C521" s="16"/>
    </row>
    <row r="522" spans="1:3" x14ac:dyDescent="0.25">
      <c r="A522" s="6">
        <v>5000</v>
      </c>
      <c r="B522" s="6">
        <v>5105</v>
      </c>
      <c r="C522" s="16"/>
    </row>
    <row r="523" spans="1:3" x14ac:dyDescent="0.25">
      <c r="A523" s="6">
        <v>5000</v>
      </c>
      <c r="B523" s="6">
        <v>5232</v>
      </c>
      <c r="C523" s="16"/>
    </row>
    <row r="524" spans="1:3" x14ac:dyDescent="0.25">
      <c r="A524" s="6">
        <v>3000</v>
      </c>
      <c r="B524" s="6">
        <v>3440</v>
      </c>
      <c r="C524" s="16"/>
    </row>
    <row r="525" spans="1:3" x14ac:dyDescent="0.25">
      <c r="A525" s="6">
        <v>5000</v>
      </c>
      <c r="B525" s="6">
        <v>6030</v>
      </c>
      <c r="C525" s="16"/>
    </row>
    <row r="526" spans="1:3" x14ac:dyDescent="0.25">
      <c r="A526" s="6">
        <v>3500</v>
      </c>
      <c r="B526" s="6">
        <v>3803.55</v>
      </c>
      <c r="C526" s="16"/>
    </row>
    <row r="527" spans="1:3" x14ac:dyDescent="0.25">
      <c r="A527" s="6">
        <v>12000</v>
      </c>
      <c r="B527" s="6">
        <v>12000</v>
      </c>
      <c r="C527" s="16"/>
    </row>
    <row r="528" spans="1:3" x14ac:dyDescent="0.25">
      <c r="A528" s="6">
        <v>1500</v>
      </c>
      <c r="B528" s="6">
        <v>1710</v>
      </c>
      <c r="C528" s="16"/>
    </row>
    <row r="529" spans="1:3" x14ac:dyDescent="0.25">
      <c r="A529" s="6">
        <v>10000</v>
      </c>
      <c r="B529" s="6">
        <v>10085</v>
      </c>
      <c r="C529" s="16"/>
    </row>
    <row r="530" spans="1:3" x14ac:dyDescent="0.25">
      <c r="A530" s="6">
        <v>1150</v>
      </c>
      <c r="B530" s="6">
        <v>1330</v>
      </c>
      <c r="C530" s="16"/>
    </row>
    <row r="531" spans="1:3" x14ac:dyDescent="0.25">
      <c r="A531" s="6">
        <v>1200</v>
      </c>
      <c r="B531" s="6">
        <v>1565</v>
      </c>
      <c r="C531" s="16"/>
    </row>
    <row r="532" spans="1:3" x14ac:dyDescent="0.25">
      <c r="A532" s="6">
        <v>3405</v>
      </c>
      <c r="B532" s="6">
        <v>3670</v>
      </c>
      <c r="C532" s="16"/>
    </row>
    <row r="533" spans="1:3" x14ac:dyDescent="0.25">
      <c r="A533" s="6">
        <v>4000</v>
      </c>
      <c r="B533" s="6">
        <v>4000</v>
      </c>
      <c r="C533" s="16"/>
    </row>
    <row r="534" spans="1:3" x14ac:dyDescent="0.25">
      <c r="A534" s="6">
        <v>10000</v>
      </c>
      <c r="B534" s="6">
        <v>12325</v>
      </c>
      <c r="C534" s="16"/>
    </row>
    <row r="535" spans="1:3" x14ac:dyDescent="0.25">
      <c r="A535" s="6">
        <v>2000</v>
      </c>
      <c r="B535" s="6">
        <v>2004</v>
      </c>
      <c r="C535" s="16"/>
    </row>
    <row r="536" spans="1:3" x14ac:dyDescent="0.25">
      <c r="A536" s="6">
        <v>15000</v>
      </c>
      <c r="B536" s="6">
        <v>15700</v>
      </c>
      <c r="C536" s="16"/>
    </row>
    <row r="537" spans="1:3" x14ac:dyDescent="0.25">
      <c r="A537" s="6">
        <v>2000</v>
      </c>
      <c r="B537" s="6">
        <v>2050</v>
      </c>
      <c r="C537" s="16"/>
    </row>
    <row r="538" spans="1:3" x14ac:dyDescent="0.25">
      <c r="A538" s="6">
        <v>3300</v>
      </c>
      <c r="B538" s="6">
        <v>3902.5</v>
      </c>
      <c r="C538" s="16"/>
    </row>
    <row r="539" spans="1:3" x14ac:dyDescent="0.25">
      <c r="A539" s="6">
        <v>2000</v>
      </c>
      <c r="B539" s="6">
        <v>2410</v>
      </c>
      <c r="C539" s="16"/>
    </row>
    <row r="540" spans="1:3" x14ac:dyDescent="0.25">
      <c r="A540" s="6">
        <v>5000</v>
      </c>
      <c r="B540" s="6">
        <v>15121</v>
      </c>
      <c r="C540" s="16"/>
    </row>
    <row r="541" spans="1:3" x14ac:dyDescent="0.25">
      <c r="A541" s="6">
        <v>500</v>
      </c>
      <c r="B541" s="6">
        <v>503.22</v>
      </c>
      <c r="C541" s="16"/>
    </row>
    <row r="542" spans="1:3" x14ac:dyDescent="0.25">
      <c r="A542" s="6">
        <v>15000</v>
      </c>
      <c r="B542" s="6">
        <v>1</v>
      </c>
      <c r="C542" s="16"/>
    </row>
    <row r="543" spans="1:3" x14ac:dyDescent="0.25">
      <c r="A543" s="6">
        <v>4500</v>
      </c>
      <c r="B543" s="6">
        <v>25</v>
      </c>
      <c r="C543" s="16"/>
    </row>
    <row r="544" spans="1:3" x14ac:dyDescent="0.25">
      <c r="A544" s="6">
        <v>250000</v>
      </c>
      <c r="B544" s="6">
        <v>1</v>
      </c>
      <c r="C544" s="16"/>
    </row>
    <row r="545" spans="1:3" x14ac:dyDescent="0.25">
      <c r="A545" s="6">
        <v>22000</v>
      </c>
      <c r="B545" s="6">
        <v>70</v>
      </c>
      <c r="C545" s="16"/>
    </row>
    <row r="546" spans="1:3" x14ac:dyDescent="0.25">
      <c r="A546" s="6">
        <v>500</v>
      </c>
      <c r="B546" s="6">
        <v>6</v>
      </c>
      <c r="C546" s="16"/>
    </row>
    <row r="547" spans="1:3" x14ac:dyDescent="0.25">
      <c r="A547" s="6">
        <v>50000</v>
      </c>
      <c r="B547" s="6">
        <v>13692</v>
      </c>
      <c r="C547" s="16"/>
    </row>
    <row r="548" spans="1:3" x14ac:dyDescent="0.25">
      <c r="A548" s="6">
        <v>60000</v>
      </c>
      <c r="B548" s="6">
        <v>52</v>
      </c>
      <c r="C548" s="16"/>
    </row>
    <row r="549" spans="1:3" x14ac:dyDescent="0.25">
      <c r="A549" s="6">
        <v>7500</v>
      </c>
      <c r="B549" s="6">
        <v>0</v>
      </c>
      <c r="C549" s="16"/>
    </row>
    <row r="550" spans="1:3" x14ac:dyDescent="0.25">
      <c r="A550" s="6">
        <v>10000</v>
      </c>
      <c r="B550" s="6">
        <v>9</v>
      </c>
      <c r="C550" s="16"/>
    </row>
    <row r="551" spans="1:3" x14ac:dyDescent="0.25">
      <c r="A551" s="6">
        <v>2500</v>
      </c>
      <c r="B551" s="6">
        <v>68</v>
      </c>
      <c r="C551" s="16"/>
    </row>
    <row r="552" spans="1:3" x14ac:dyDescent="0.25">
      <c r="A552" s="6">
        <v>5000</v>
      </c>
      <c r="B552" s="6">
        <v>35</v>
      </c>
      <c r="C552" s="16"/>
    </row>
    <row r="553" spans="1:3" x14ac:dyDescent="0.25">
      <c r="A553" s="6">
        <v>75000</v>
      </c>
      <c r="B553" s="6">
        <v>3781</v>
      </c>
      <c r="C553" s="16"/>
    </row>
    <row r="554" spans="1:3" x14ac:dyDescent="0.25">
      <c r="A554" s="6">
        <v>45000</v>
      </c>
      <c r="B554" s="6">
        <v>0</v>
      </c>
      <c r="C554" s="16"/>
    </row>
    <row r="555" spans="1:3" x14ac:dyDescent="0.25">
      <c r="A555" s="6">
        <v>25000</v>
      </c>
      <c r="B555" s="6">
        <v>123</v>
      </c>
      <c r="C555" s="16"/>
    </row>
    <row r="556" spans="1:3" x14ac:dyDescent="0.25">
      <c r="A556" s="6">
        <v>3870</v>
      </c>
      <c r="B556" s="6">
        <v>1416</v>
      </c>
      <c r="C556" s="16"/>
    </row>
    <row r="557" spans="1:3" x14ac:dyDescent="0.25">
      <c r="A557" s="6">
        <v>7500</v>
      </c>
      <c r="B557" s="6">
        <v>0</v>
      </c>
      <c r="C557" s="16"/>
    </row>
    <row r="558" spans="1:3" x14ac:dyDescent="0.25">
      <c r="A558" s="6">
        <v>8000</v>
      </c>
      <c r="B558" s="6">
        <v>200</v>
      </c>
      <c r="C558" s="16"/>
    </row>
    <row r="559" spans="1:3" x14ac:dyDescent="0.25">
      <c r="A559" s="6">
        <v>150000</v>
      </c>
      <c r="B559" s="6">
        <v>1366</v>
      </c>
      <c r="C559" s="16"/>
    </row>
    <row r="560" spans="1:3" x14ac:dyDescent="0.25">
      <c r="A560" s="6">
        <v>750</v>
      </c>
      <c r="B560" s="6">
        <v>0</v>
      </c>
      <c r="C560" s="16"/>
    </row>
    <row r="561" spans="1:3" x14ac:dyDescent="0.25">
      <c r="A561" s="6">
        <v>240000</v>
      </c>
      <c r="B561" s="6">
        <v>50</v>
      </c>
      <c r="C561" s="16"/>
    </row>
    <row r="562" spans="1:3" x14ac:dyDescent="0.25">
      <c r="A562" s="6">
        <v>100000</v>
      </c>
      <c r="B562" s="6">
        <v>12</v>
      </c>
      <c r="C562" s="16"/>
    </row>
    <row r="563" spans="1:3" x14ac:dyDescent="0.25">
      <c r="A563" s="6">
        <v>15000</v>
      </c>
      <c r="B563" s="6">
        <v>55</v>
      </c>
      <c r="C563" s="16"/>
    </row>
    <row r="564" spans="1:3" x14ac:dyDescent="0.25">
      <c r="A564" s="6">
        <v>50000</v>
      </c>
      <c r="B564" s="6">
        <v>0</v>
      </c>
      <c r="C564" s="16"/>
    </row>
    <row r="565" spans="1:3" x14ac:dyDescent="0.25">
      <c r="A565" s="6">
        <v>75000</v>
      </c>
      <c r="B565" s="6">
        <v>68</v>
      </c>
      <c r="C565" s="16"/>
    </row>
    <row r="566" spans="1:3" x14ac:dyDescent="0.25">
      <c r="A566" s="6">
        <v>18000</v>
      </c>
      <c r="B566" s="6">
        <v>1</v>
      </c>
      <c r="C566" s="16"/>
    </row>
    <row r="567" spans="1:3" x14ac:dyDescent="0.25">
      <c r="A567" s="6">
        <v>25000</v>
      </c>
      <c r="B567" s="6">
        <v>0</v>
      </c>
      <c r="C567" s="16"/>
    </row>
    <row r="568" spans="1:3" x14ac:dyDescent="0.25">
      <c r="A568" s="6">
        <v>5000</v>
      </c>
      <c r="B568" s="6">
        <v>1</v>
      </c>
      <c r="C568" s="16"/>
    </row>
    <row r="569" spans="1:3" x14ac:dyDescent="0.25">
      <c r="A569" s="6">
        <v>10000</v>
      </c>
      <c r="B569" s="6">
        <v>0</v>
      </c>
      <c r="C569" s="16"/>
    </row>
    <row r="570" spans="1:3" x14ac:dyDescent="0.25">
      <c r="A570" s="6">
        <v>24500</v>
      </c>
      <c r="B570" s="6">
        <v>245</v>
      </c>
      <c r="C570" s="16"/>
    </row>
    <row r="571" spans="1:3" x14ac:dyDescent="0.25">
      <c r="A571" s="6">
        <v>2500</v>
      </c>
      <c r="B571" s="6">
        <v>20</v>
      </c>
      <c r="C571" s="16"/>
    </row>
    <row r="572" spans="1:3" x14ac:dyDescent="0.25">
      <c r="A572" s="6">
        <v>85000</v>
      </c>
      <c r="B572" s="6">
        <v>142</v>
      </c>
      <c r="C572" s="16"/>
    </row>
    <row r="573" spans="1:3" x14ac:dyDescent="0.25">
      <c r="A573" s="6">
        <v>25000</v>
      </c>
      <c r="B573" s="6">
        <v>106</v>
      </c>
      <c r="C573" s="16"/>
    </row>
    <row r="574" spans="1:3" x14ac:dyDescent="0.25">
      <c r="A574" s="6">
        <v>2500</v>
      </c>
      <c r="B574" s="6">
        <v>0</v>
      </c>
      <c r="C574" s="16"/>
    </row>
    <row r="575" spans="1:3" x14ac:dyDescent="0.25">
      <c r="A575" s="6">
        <v>88888</v>
      </c>
      <c r="B575" s="6">
        <v>346</v>
      </c>
      <c r="C575" s="16"/>
    </row>
    <row r="576" spans="1:3" x14ac:dyDescent="0.25">
      <c r="A576" s="6">
        <v>11180</v>
      </c>
      <c r="B576" s="6">
        <v>80</v>
      </c>
      <c r="C576" s="16"/>
    </row>
    <row r="577" spans="1:3" x14ac:dyDescent="0.25">
      <c r="A577" s="6">
        <v>60000</v>
      </c>
      <c r="B577" s="6">
        <v>259</v>
      </c>
      <c r="C577" s="16"/>
    </row>
    <row r="578" spans="1:3" x14ac:dyDescent="0.25">
      <c r="A578" s="6">
        <v>80000</v>
      </c>
      <c r="B578" s="6">
        <v>1</v>
      </c>
      <c r="C578" s="16"/>
    </row>
    <row r="579" spans="1:3" x14ac:dyDescent="0.25">
      <c r="A579" s="6">
        <v>5000</v>
      </c>
      <c r="B579" s="6">
        <v>10</v>
      </c>
      <c r="C579" s="16"/>
    </row>
    <row r="580" spans="1:3" x14ac:dyDescent="0.25">
      <c r="A580" s="6">
        <v>125000</v>
      </c>
      <c r="B580" s="6">
        <v>14</v>
      </c>
      <c r="C580" s="16"/>
    </row>
    <row r="581" spans="1:3" x14ac:dyDescent="0.25">
      <c r="A581" s="6">
        <v>12000</v>
      </c>
      <c r="B581" s="6">
        <v>175</v>
      </c>
      <c r="C581" s="16"/>
    </row>
    <row r="582" spans="1:3" x14ac:dyDescent="0.25">
      <c r="A582" s="6">
        <v>3000</v>
      </c>
      <c r="B582" s="6">
        <v>1</v>
      </c>
      <c r="C582" s="16"/>
    </row>
    <row r="583" spans="1:3" x14ac:dyDescent="0.25">
      <c r="A583" s="6">
        <v>400</v>
      </c>
      <c r="B583" s="6">
        <v>0</v>
      </c>
      <c r="C583" s="16"/>
    </row>
    <row r="584" spans="1:3" x14ac:dyDescent="0.25">
      <c r="A584" s="6">
        <v>100000</v>
      </c>
      <c r="B584" s="6">
        <v>0</v>
      </c>
      <c r="C584" s="16"/>
    </row>
    <row r="585" spans="1:3" x14ac:dyDescent="0.25">
      <c r="A585" s="6">
        <v>9000</v>
      </c>
      <c r="B585" s="6">
        <v>1</v>
      </c>
      <c r="C585" s="16"/>
    </row>
    <row r="586" spans="1:3" x14ac:dyDescent="0.25">
      <c r="A586" s="6">
        <v>1000</v>
      </c>
      <c r="B586" s="6">
        <v>10</v>
      </c>
      <c r="C586" s="16"/>
    </row>
    <row r="587" spans="1:3" x14ac:dyDescent="0.25">
      <c r="A587" s="6">
        <v>9000</v>
      </c>
      <c r="B587" s="6">
        <v>0</v>
      </c>
      <c r="C587" s="16"/>
    </row>
    <row r="588" spans="1:3" x14ac:dyDescent="0.25">
      <c r="A588" s="6">
        <v>10000</v>
      </c>
      <c r="B588" s="6">
        <v>56</v>
      </c>
      <c r="C588" s="16"/>
    </row>
    <row r="589" spans="1:3" x14ac:dyDescent="0.25">
      <c r="A589" s="6">
        <v>30000</v>
      </c>
      <c r="B589" s="6">
        <v>2725</v>
      </c>
      <c r="C589" s="16"/>
    </row>
    <row r="590" spans="1:3" x14ac:dyDescent="0.25">
      <c r="A590" s="6">
        <v>9000</v>
      </c>
      <c r="B590" s="6">
        <v>301</v>
      </c>
      <c r="C590" s="16"/>
    </row>
    <row r="591" spans="1:3" x14ac:dyDescent="0.25">
      <c r="A591" s="6">
        <v>7500</v>
      </c>
      <c r="B591" s="6">
        <v>1</v>
      </c>
      <c r="C591" s="16"/>
    </row>
    <row r="592" spans="1:3" x14ac:dyDescent="0.25">
      <c r="A592" s="6">
        <v>5000</v>
      </c>
      <c r="B592" s="6">
        <v>223</v>
      </c>
      <c r="C592" s="16"/>
    </row>
    <row r="593" spans="1:3" x14ac:dyDescent="0.25">
      <c r="A593" s="6">
        <v>100000</v>
      </c>
      <c r="B593" s="6">
        <v>61</v>
      </c>
      <c r="C593" s="16"/>
    </row>
    <row r="594" spans="1:3" x14ac:dyDescent="0.25">
      <c r="A594" s="6">
        <v>7500</v>
      </c>
      <c r="B594" s="6">
        <v>250</v>
      </c>
      <c r="C594" s="16"/>
    </row>
    <row r="595" spans="1:3" x14ac:dyDescent="0.25">
      <c r="A595" s="6">
        <v>500</v>
      </c>
      <c r="B595" s="6">
        <v>115</v>
      </c>
      <c r="C595" s="16"/>
    </row>
    <row r="596" spans="1:3" x14ac:dyDescent="0.25">
      <c r="A596" s="6">
        <v>25000</v>
      </c>
      <c r="B596" s="6">
        <v>26</v>
      </c>
      <c r="C596" s="16"/>
    </row>
    <row r="597" spans="1:3" x14ac:dyDescent="0.25">
      <c r="A597" s="6">
        <v>100000</v>
      </c>
      <c r="B597" s="6">
        <v>426</v>
      </c>
      <c r="C597" s="16"/>
    </row>
    <row r="598" spans="1:3" x14ac:dyDescent="0.25">
      <c r="A598" s="6">
        <v>20000</v>
      </c>
      <c r="B598" s="6">
        <v>6</v>
      </c>
      <c r="C598" s="16"/>
    </row>
    <row r="599" spans="1:3" x14ac:dyDescent="0.25">
      <c r="A599" s="6">
        <v>7500</v>
      </c>
      <c r="B599" s="6">
        <v>20</v>
      </c>
      <c r="C599" s="16"/>
    </row>
    <row r="600" spans="1:3" x14ac:dyDescent="0.25">
      <c r="A600" s="6">
        <v>2500</v>
      </c>
      <c r="B600" s="6">
        <v>850</v>
      </c>
      <c r="C600" s="16"/>
    </row>
    <row r="601" spans="1:3" x14ac:dyDescent="0.25">
      <c r="A601" s="6">
        <v>50000</v>
      </c>
      <c r="B601" s="6">
        <v>31</v>
      </c>
      <c r="C601" s="16"/>
    </row>
    <row r="602" spans="1:3" x14ac:dyDescent="0.25">
      <c r="A602" s="6">
        <v>5000</v>
      </c>
      <c r="B602" s="6">
        <v>100</v>
      </c>
      <c r="C602" s="16"/>
    </row>
    <row r="603" spans="1:3" x14ac:dyDescent="0.25">
      <c r="A603" s="6">
        <v>10000</v>
      </c>
      <c r="B603" s="6">
        <v>140</v>
      </c>
      <c r="C603" s="16"/>
    </row>
    <row r="604" spans="1:3" x14ac:dyDescent="0.25">
      <c r="A604" s="6">
        <v>70000</v>
      </c>
      <c r="B604" s="6">
        <v>0</v>
      </c>
      <c r="C604" s="16"/>
    </row>
    <row r="605" spans="1:3" x14ac:dyDescent="0.25">
      <c r="A605" s="6">
        <v>15000</v>
      </c>
      <c r="B605" s="6">
        <v>590.02</v>
      </c>
      <c r="C605" s="16"/>
    </row>
    <row r="606" spans="1:3" x14ac:dyDescent="0.25">
      <c r="A606" s="6">
        <v>1500</v>
      </c>
      <c r="B606" s="6">
        <v>0</v>
      </c>
      <c r="C606" s="16"/>
    </row>
    <row r="607" spans="1:3" x14ac:dyDescent="0.25">
      <c r="A607" s="6">
        <v>5000</v>
      </c>
      <c r="B607" s="6">
        <v>131</v>
      </c>
      <c r="C607" s="16"/>
    </row>
    <row r="608" spans="1:3" x14ac:dyDescent="0.25">
      <c r="A608" s="6">
        <v>5000</v>
      </c>
      <c r="B608" s="6">
        <v>10</v>
      </c>
      <c r="C608" s="16"/>
    </row>
    <row r="609" spans="1:3" x14ac:dyDescent="0.25">
      <c r="A609" s="6">
        <v>250</v>
      </c>
      <c r="B609" s="6">
        <v>0</v>
      </c>
      <c r="C609" s="16"/>
    </row>
    <row r="610" spans="1:3" x14ac:dyDescent="0.25">
      <c r="A610" s="6">
        <v>150000</v>
      </c>
      <c r="B610" s="6">
        <v>1461</v>
      </c>
      <c r="C610" s="16"/>
    </row>
    <row r="611" spans="1:3" x14ac:dyDescent="0.25">
      <c r="A611" s="6">
        <v>780</v>
      </c>
      <c r="B611" s="6">
        <v>5</v>
      </c>
      <c r="C611" s="16"/>
    </row>
    <row r="612" spans="1:3" x14ac:dyDescent="0.25">
      <c r="A612" s="6">
        <v>13803</v>
      </c>
      <c r="B612" s="6">
        <v>0</v>
      </c>
      <c r="C612" s="16"/>
    </row>
    <row r="613" spans="1:3" x14ac:dyDescent="0.25">
      <c r="A613" s="6">
        <v>80000</v>
      </c>
      <c r="B613" s="6">
        <v>0</v>
      </c>
      <c r="C613" s="16"/>
    </row>
    <row r="614" spans="1:3" x14ac:dyDescent="0.25">
      <c r="A614" s="6">
        <v>10000</v>
      </c>
      <c r="B614" s="6">
        <v>0</v>
      </c>
      <c r="C614" s="16"/>
    </row>
    <row r="615" spans="1:3" x14ac:dyDescent="0.25">
      <c r="A615" s="6">
        <v>60000</v>
      </c>
      <c r="B615" s="6">
        <v>12818</v>
      </c>
      <c r="C615" s="16"/>
    </row>
    <row r="616" spans="1:3" x14ac:dyDescent="0.25">
      <c r="A616" s="6">
        <v>10000</v>
      </c>
      <c r="B616" s="6">
        <v>0</v>
      </c>
      <c r="C616" s="16"/>
    </row>
    <row r="617" spans="1:3" x14ac:dyDescent="0.25">
      <c r="A617" s="6">
        <v>515</v>
      </c>
      <c r="B617" s="6">
        <v>0</v>
      </c>
      <c r="C617" s="16"/>
    </row>
    <row r="618" spans="1:3" x14ac:dyDescent="0.25">
      <c r="A618" s="6">
        <v>5000</v>
      </c>
      <c r="B618" s="6">
        <v>0</v>
      </c>
      <c r="C618" s="16"/>
    </row>
    <row r="619" spans="1:3" x14ac:dyDescent="0.25">
      <c r="A619" s="6">
        <v>2000</v>
      </c>
      <c r="B619" s="6">
        <v>60</v>
      </c>
      <c r="C619" s="16"/>
    </row>
    <row r="620" spans="1:3" x14ac:dyDescent="0.25">
      <c r="A620" s="6">
        <v>400</v>
      </c>
      <c r="B620" s="6">
        <v>0</v>
      </c>
      <c r="C620" s="16"/>
    </row>
    <row r="621" spans="1:3" x14ac:dyDescent="0.25">
      <c r="A621" s="6">
        <v>2500000</v>
      </c>
      <c r="B621" s="6">
        <v>1</v>
      </c>
      <c r="C621" s="16"/>
    </row>
    <row r="622" spans="1:3" x14ac:dyDescent="0.25">
      <c r="A622" s="6">
        <v>30000</v>
      </c>
      <c r="B622" s="6">
        <v>300</v>
      </c>
      <c r="C622" s="16"/>
    </row>
    <row r="623" spans="1:3" x14ac:dyDescent="0.25">
      <c r="A623" s="6">
        <v>25000</v>
      </c>
      <c r="B623" s="6">
        <v>261</v>
      </c>
      <c r="C623" s="16"/>
    </row>
    <row r="624" spans="1:3" x14ac:dyDescent="0.25">
      <c r="A624" s="6">
        <v>6000</v>
      </c>
      <c r="B624" s="6">
        <v>341</v>
      </c>
      <c r="C624" s="16"/>
    </row>
    <row r="625" spans="1:3" x14ac:dyDescent="0.25">
      <c r="A625" s="6">
        <v>75000</v>
      </c>
      <c r="B625" s="6">
        <v>0</v>
      </c>
      <c r="C625" s="16"/>
    </row>
    <row r="626" spans="1:3" x14ac:dyDescent="0.25">
      <c r="A626" s="6">
        <v>5000</v>
      </c>
      <c r="B626" s="6">
        <v>0</v>
      </c>
      <c r="C626" s="16"/>
    </row>
    <row r="627" spans="1:3" x14ac:dyDescent="0.25">
      <c r="A627" s="6">
        <v>25000</v>
      </c>
      <c r="B627" s="6">
        <v>0</v>
      </c>
      <c r="C627" s="16"/>
    </row>
    <row r="628" spans="1:3" x14ac:dyDescent="0.25">
      <c r="A628" s="6">
        <v>25000</v>
      </c>
      <c r="B628" s="6">
        <v>4345</v>
      </c>
      <c r="C628" s="16"/>
    </row>
    <row r="629" spans="1:3" x14ac:dyDescent="0.25">
      <c r="A629" s="6">
        <v>450000</v>
      </c>
      <c r="B629" s="6">
        <v>90</v>
      </c>
      <c r="C629" s="16"/>
    </row>
    <row r="630" spans="1:3" x14ac:dyDescent="0.25">
      <c r="A630" s="6">
        <v>5000</v>
      </c>
      <c r="B630" s="6">
        <v>0</v>
      </c>
      <c r="C630" s="16"/>
    </row>
    <row r="631" spans="1:3" x14ac:dyDescent="0.25">
      <c r="A631" s="6">
        <v>200000</v>
      </c>
      <c r="B631" s="6">
        <v>350</v>
      </c>
      <c r="C631" s="16"/>
    </row>
    <row r="632" spans="1:3" x14ac:dyDescent="0.25">
      <c r="A632" s="6">
        <v>11999</v>
      </c>
      <c r="B632" s="6">
        <v>10</v>
      </c>
      <c r="C632" s="16"/>
    </row>
    <row r="633" spans="1:3" x14ac:dyDescent="0.25">
      <c r="A633" s="6">
        <v>50000</v>
      </c>
      <c r="B633" s="6">
        <v>690</v>
      </c>
      <c r="C633" s="16"/>
    </row>
    <row r="634" spans="1:3" x14ac:dyDescent="0.25">
      <c r="A634" s="6">
        <v>20000</v>
      </c>
      <c r="B634" s="6">
        <v>0</v>
      </c>
      <c r="C634" s="16"/>
    </row>
    <row r="635" spans="1:3" x14ac:dyDescent="0.25">
      <c r="A635" s="6">
        <v>10000</v>
      </c>
      <c r="B635" s="6">
        <v>1245</v>
      </c>
      <c r="C635" s="16"/>
    </row>
    <row r="636" spans="1:3" x14ac:dyDescent="0.25">
      <c r="A636" s="6">
        <v>5000</v>
      </c>
      <c r="B636" s="6">
        <v>1</v>
      </c>
      <c r="C636" s="16"/>
    </row>
    <row r="637" spans="1:3" x14ac:dyDescent="0.25">
      <c r="A637" s="6">
        <v>25000</v>
      </c>
      <c r="B637" s="6">
        <v>2</v>
      </c>
      <c r="C637" s="16"/>
    </row>
    <row r="638" spans="1:3" x14ac:dyDescent="0.25">
      <c r="A638" s="6">
        <v>2000</v>
      </c>
      <c r="B638" s="6">
        <v>4</v>
      </c>
      <c r="C638" s="16"/>
    </row>
    <row r="639" spans="1:3" x14ac:dyDescent="0.25">
      <c r="A639" s="6">
        <v>100000</v>
      </c>
      <c r="B639" s="6">
        <v>0</v>
      </c>
      <c r="C639" s="16"/>
    </row>
    <row r="640" spans="1:3" x14ac:dyDescent="0.25">
      <c r="A640" s="6">
        <v>200000</v>
      </c>
      <c r="B640" s="6">
        <v>18</v>
      </c>
      <c r="C640" s="16"/>
    </row>
    <row r="641" spans="1:3" x14ac:dyDescent="0.25">
      <c r="A641" s="6">
        <v>1000000</v>
      </c>
      <c r="B641" s="6">
        <v>1</v>
      </c>
      <c r="C641" s="16"/>
    </row>
    <row r="642" spans="1:3" x14ac:dyDescent="0.25">
      <c r="A642" s="6">
        <v>70</v>
      </c>
      <c r="B642" s="6">
        <v>101</v>
      </c>
      <c r="C642" s="16"/>
    </row>
    <row r="643" spans="1:3" x14ac:dyDescent="0.25">
      <c r="A643" s="6">
        <v>40000</v>
      </c>
      <c r="B643" s="6">
        <v>47665</v>
      </c>
      <c r="C643" s="16"/>
    </row>
    <row r="644" spans="1:3" x14ac:dyDescent="0.25">
      <c r="A644" s="6">
        <v>20000</v>
      </c>
      <c r="B644" s="6">
        <v>292097</v>
      </c>
      <c r="C644" s="16"/>
    </row>
    <row r="645" spans="1:3" x14ac:dyDescent="0.25">
      <c r="A645" s="6">
        <v>25000</v>
      </c>
      <c r="B645" s="6">
        <v>26452</v>
      </c>
      <c r="C645" s="16"/>
    </row>
    <row r="646" spans="1:3" x14ac:dyDescent="0.25">
      <c r="A646" s="6">
        <v>25000</v>
      </c>
      <c r="B646" s="6">
        <v>75029.48</v>
      </c>
      <c r="C646" s="16"/>
    </row>
    <row r="647" spans="1:3" x14ac:dyDescent="0.25">
      <c r="A647" s="6">
        <v>2000</v>
      </c>
      <c r="B647" s="6">
        <v>5574</v>
      </c>
      <c r="C647" s="16"/>
    </row>
    <row r="648" spans="1:3" x14ac:dyDescent="0.25">
      <c r="A648" s="6">
        <v>800</v>
      </c>
      <c r="B648" s="6">
        <v>1055.01</v>
      </c>
      <c r="C648" s="16"/>
    </row>
    <row r="649" spans="1:3" x14ac:dyDescent="0.25">
      <c r="A649" s="6">
        <v>2000</v>
      </c>
      <c r="B649" s="6">
        <v>2141</v>
      </c>
      <c r="C649" s="16"/>
    </row>
    <row r="650" spans="1:3" x14ac:dyDescent="0.25">
      <c r="A650" s="6">
        <v>35000</v>
      </c>
      <c r="B650" s="6">
        <v>44388</v>
      </c>
      <c r="C650" s="16"/>
    </row>
    <row r="651" spans="1:3" x14ac:dyDescent="0.25">
      <c r="A651" s="6">
        <v>2500</v>
      </c>
      <c r="B651" s="6">
        <v>3499</v>
      </c>
      <c r="C651" s="16"/>
    </row>
    <row r="652" spans="1:3" x14ac:dyDescent="0.25">
      <c r="A652" s="6">
        <v>1500</v>
      </c>
      <c r="B652" s="6">
        <v>1686</v>
      </c>
      <c r="C652" s="16"/>
    </row>
    <row r="653" spans="1:3" x14ac:dyDescent="0.25">
      <c r="A653" s="6">
        <v>25000</v>
      </c>
      <c r="B653" s="6">
        <v>25132</v>
      </c>
      <c r="C653" s="16"/>
    </row>
    <row r="654" spans="1:3" x14ac:dyDescent="0.25">
      <c r="A654" s="6">
        <v>3000</v>
      </c>
      <c r="B654" s="6">
        <v>3014</v>
      </c>
      <c r="C654" s="16"/>
    </row>
    <row r="655" spans="1:3" x14ac:dyDescent="0.25">
      <c r="A655" s="6">
        <v>75000</v>
      </c>
      <c r="B655" s="6">
        <v>106084.5</v>
      </c>
      <c r="C655" s="16"/>
    </row>
    <row r="656" spans="1:3" x14ac:dyDescent="0.25">
      <c r="A656" s="6">
        <v>12000</v>
      </c>
      <c r="B656" s="6">
        <v>32075</v>
      </c>
      <c r="C656" s="16"/>
    </row>
    <row r="657" spans="1:3" x14ac:dyDescent="0.25">
      <c r="A657" s="6">
        <v>8000</v>
      </c>
      <c r="B657" s="6">
        <v>11751</v>
      </c>
      <c r="C657" s="16"/>
    </row>
    <row r="658" spans="1:3" x14ac:dyDescent="0.25">
      <c r="A658" s="6">
        <v>5000</v>
      </c>
      <c r="B658" s="6">
        <v>10678</v>
      </c>
      <c r="C658" s="16"/>
    </row>
    <row r="659" spans="1:3" x14ac:dyDescent="0.25">
      <c r="A659" s="6">
        <v>15000</v>
      </c>
      <c r="B659" s="6">
        <v>18855</v>
      </c>
      <c r="C659" s="16"/>
    </row>
    <row r="660" spans="1:3" x14ac:dyDescent="0.25">
      <c r="A660" s="6">
        <v>28888</v>
      </c>
      <c r="B660" s="6">
        <v>30177</v>
      </c>
      <c r="C660" s="16"/>
    </row>
    <row r="661" spans="1:3" x14ac:dyDescent="0.25">
      <c r="A661" s="6">
        <v>3000</v>
      </c>
      <c r="B661" s="6">
        <v>3017</v>
      </c>
      <c r="C661" s="16"/>
    </row>
    <row r="662" spans="1:3" x14ac:dyDescent="0.25">
      <c r="A662" s="6">
        <v>50000</v>
      </c>
      <c r="B662" s="6">
        <v>1529</v>
      </c>
      <c r="C662" s="16"/>
    </row>
    <row r="663" spans="1:3" x14ac:dyDescent="0.25">
      <c r="A663" s="6">
        <v>10000</v>
      </c>
      <c r="B663" s="6">
        <v>95</v>
      </c>
      <c r="C663" s="16"/>
    </row>
    <row r="664" spans="1:3" x14ac:dyDescent="0.25">
      <c r="A664" s="6">
        <v>39000</v>
      </c>
      <c r="B664" s="6">
        <v>156</v>
      </c>
      <c r="C664" s="16"/>
    </row>
    <row r="665" spans="1:3" x14ac:dyDescent="0.25">
      <c r="A665" s="6">
        <v>200000</v>
      </c>
      <c r="B665" s="6">
        <v>700</v>
      </c>
      <c r="C665" s="16"/>
    </row>
    <row r="666" spans="1:3" x14ac:dyDescent="0.25">
      <c r="A666" s="6">
        <v>12000</v>
      </c>
      <c r="B666" s="6">
        <v>904</v>
      </c>
      <c r="C666" s="16"/>
    </row>
    <row r="667" spans="1:3" x14ac:dyDescent="0.25">
      <c r="A667" s="6">
        <v>10000</v>
      </c>
      <c r="B667" s="6">
        <v>1864</v>
      </c>
      <c r="C667" s="16"/>
    </row>
    <row r="668" spans="1:3" x14ac:dyDescent="0.25">
      <c r="A668" s="6">
        <v>200000</v>
      </c>
      <c r="B668" s="6">
        <v>8</v>
      </c>
      <c r="C668" s="16"/>
    </row>
    <row r="669" spans="1:3" x14ac:dyDescent="0.25">
      <c r="A669" s="6">
        <v>50000</v>
      </c>
      <c r="B669" s="6">
        <v>5010</v>
      </c>
      <c r="C669" s="16"/>
    </row>
    <row r="670" spans="1:3" x14ac:dyDescent="0.25">
      <c r="A670" s="6">
        <v>15000</v>
      </c>
      <c r="B670" s="6">
        <v>684</v>
      </c>
      <c r="C670" s="16"/>
    </row>
    <row r="671" spans="1:3" x14ac:dyDescent="0.25">
      <c r="A671" s="6">
        <v>200000</v>
      </c>
      <c r="B671" s="6">
        <v>43015</v>
      </c>
      <c r="C671" s="16"/>
    </row>
    <row r="672" spans="1:3" x14ac:dyDescent="0.25">
      <c r="A672" s="6">
        <v>90000</v>
      </c>
      <c r="B672" s="6">
        <v>26349</v>
      </c>
      <c r="C672" s="16"/>
    </row>
    <row r="673" spans="1:3" x14ac:dyDescent="0.25">
      <c r="A673" s="6">
        <v>30000</v>
      </c>
      <c r="B673" s="6">
        <v>11828</v>
      </c>
      <c r="C673" s="16"/>
    </row>
    <row r="674" spans="1:3" x14ac:dyDescent="0.25">
      <c r="A674" s="6">
        <v>50000</v>
      </c>
      <c r="B674" s="6">
        <v>10814</v>
      </c>
      <c r="C674" s="16"/>
    </row>
    <row r="675" spans="1:3" x14ac:dyDescent="0.25">
      <c r="A675" s="6">
        <v>100000</v>
      </c>
      <c r="B675" s="6">
        <v>205</v>
      </c>
      <c r="C675" s="16"/>
    </row>
    <row r="676" spans="1:3" x14ac:dyDescent="0.25">
      <c r="A676" s="6">
        <v>50000</v>
      </c>
      <c r="B676" s="6">
        <v>15</v>
      </c>
      <c r="C676" s="16"/>
    </row>
    <row r="677" spans="1:3" x14ac:dyDescent="0.25">
      <c r="A677" s="6">
        <v>6000</v>
      </c>
      <c r="B677" s="6">
        <v>891</v>
      </c>
      <c r="C677" s="16"/>
    </row>
    <row r="678" spans="1:3" x14ac:dyDescent="0.25">
      <c r="A678" s="6">
        <v>100000</v>
      </c>
      <c r="B678" s="6">
        <v>1471</v>
      </c>
      <c r="C678" s="16"/>
    </row>
    <row r="679" spans="1:3" x14ac:dyDescent="0.25">
      <c r="A679" s="6">
        <v>50000</v>
      </c>
      <c r="B679" s="6">
        <v>12792</v>
      </c>
      <c r="C679" s="16"/>
    </row>
    <row r="680" spans="1:3" x14ac:dyDescent="0.25">
      <c r="A680" s="6">
        <v>29000</v>
      </c>
      <c r="B680" s="6">
        <v>1108</v>
      </c>
      <c r="C680" s="16"/>
    </row>
    <row r="681" spans="1:3" x14ac:dyDescent="0.25">
      <c r="A681" s="6">
        <v>57000</v>
      </c>
      <c r="B681" s="6">
        <v>8827</v>
      </c>
      <c r="C681" s="16"/>
    </row>
    <row r="682" spans="1:3" x14ac:dyDescent="0.25">
      <c r="A682" s="6">
        <v>75000</v>
      </c>
      <c r="B682" s="6">
        <v>19434</v>
      </c>
      <c r="C682" s="16"/>
    </row>
    <row r="683" spans="1:3" x14ac:dyDescent="0.25">
      <c r="A683" s="6">
        <v>2500</v>
      </c>
      <c r="B683" s="6">
        <v>1</v>
      </c>
      <c r="C683" s="16"/>
    </row>
    <row r="684" spans="1:3" x14ac:dyDescent="0.25">
      <c r="A684" s="6">
        <v>50000</v>
      </c>
      <c r="B684" s="6">
        <v>53</v>
      </c>
      <c r="C684" s="16"/>
    </row>
    <row r="685" spans="1:3" x14ac:dyDescent="0.25">
      <c r="A685" s="6">
        <v>35000</v>
      </c>
      <c r="B685" s="6">
        <v>298</v>
      </c>
      <c r="C685" s="16"/>
    </row>
    <row r="686" spans="1:3" x14ac:dyDescent="0.25">
      <c r="A686" s="6">
        <v>320000</v>
      </c>
      <c r="B686" s="6">
        <v>23948</v>
      </c>
      <c r="C686" s="16"/>
    </row>
    <row r="687" spans="1:3" x14ac:dyDescent="0.25">
      <c r="A687" s="6">
        <v>2000</v>
      </c>
      <c r="B687" s="6">
        <v>553</v>
      </c>
      <c r="C687" s="16"/>
    </row>
    <row r="688" spans="1:3" x14ac:dyDescent="0.25">
      <c r="A688" s="6">
        <v>500000</v>
      </c>
      <c r="B688" s="6">
        <v>0</v>
      </c>
      <c r="C688" s="16"/>
    </row>
    <row r="689" spans="1:3" x14ac:dyDescent="0.25">
      <c r="A689" s="6">
        <v>100000</v>
      </c>
      <c r="B689" s="6">
        <v>3550</v>
      </c>
      <c r="C689" s="16"/>
    </row>
    <row r="690" spans="1:3" x14ac:dyDescent="0.25">
      <c r="A690" s="6">
        <v>20000</v>
      </c>
      <c r="B690" s="6">
        <v>14598</v>
      </c>
      <c r="C690" s="16"/>
    </row>
    <row r="691" spans="1:3" x14ac:dyDescent="0.25">
      <c r="A691" s="6">
        <v>200000</v>
      </c>
      <c r="B691" s="6">
        <v>115297.5</v>
      </c>
      <c r="C691" s="16"/>
    </row>
    <row r="692" spans="1:3" x14ac:dyDescent="0.25">
      <c r="A692" s="6">
        <v>20000</v>
      </c>
      <c r="B692" s="6">
        <v>2468</v>
      </c>
      <c r="C692" s="16"/>
    </row>
    <row r="693" spans="1:3" x14ac:dyDescent="0.25">
      <c r="A693" s="6">
        <v>50000</v>
      </c>
      <c r="B693" s="6">
        <v>260</v>
      </c>
      <c r="C693" s="16"/>
    </row>
    <row r="694" spans="1:3" x14ac:dyDescent="0.25">
      <c r="A694" s="6">
        <v>20000</v>
      </c>
      <c r="B694" s="6">
        <v>1306</v>
      </c>
      <c r="C694" s="16"/>
    </row>
    <row r="695" spans="1:3" x14ac:dyDescent="0.25">
      <c r="A695" s="6">
        <v>100000</v>
      </c>
      <c r="B695" s="6">
        <v>35338</v>
      </c>
      <c r="C695" s="16"/>
    </row>
    <row r="696" spans="1:3" x14ac:dyDescent="0.25">
      <c r="A696" s="6">
        <v>150000</v>
      </c>
      <c r="B696" s="6">
        <v>590</v>
      </c>
      <c r="C696" s="16"/>
    </row>
    <row r="697" spans="1:3" x14ac:dyDescent="0.25">
      <c r="A697" s="6">
        <v>60000</v>
      </c>
      <c r="B697" s="6">
        <v>636</v>
      </c>
      <c r="C697" s="16"/>
    </row>
    <row r="698" spans="1:3" x14ac:dyDescent="0.25">
      <c r="A698" s="6">
        <v>175000</v>
      </c>
      <c r="B698" s="6">
        <v>1</v>
      </c>
      <c r="C698" s="16"/>
    </row>
    <row r="699" spans="1:3" x14ac:dyDescent="0.25">
      <c r="A699" s="6">
        <v>5000</v>
      </c>
      <c r="B699" s="6">
        <v>2319</v>
      </c>
      <c r="C699" s="16"/>
    </row>
    <row r="700" spans="1:3" x14ac:dyDescent="0.25">
      <c r="A700" s="6">
        <v>100000</v>
      </c>
      <c r="B700" s="6">
        <v>15390</v>
      </c>
      <c r="C700" s="16"/>
    </row>
    <row r="701" spans="1:3" x14ac:dyDescent="0.25">
      <c r="A701" s="6">
        <v>130000</v>
      </c>
      <c r="B701" s="6">
        <v>107148.74</v>
      </c>
      <c r="C701" s="16"/>
    </row>
    <row r="702" spans="1:3" x14ac:dyDescent="0.25">
      <c r="A702" s="6">
        <v>15000</v>
      </c>
      <c r="B702" s="6">
        <v>403</v>
      </c>
      <c r="C702" s="16"/>
    </row>
    <row r="703" spans="1:3" x14ac:dyDescent="0.25">
      <c r="A703" s="6">
        <v>23000</v>
      </c>
      <c r="B703" s="6">
        <v>6118</v>
      </c>
      <c r="C703" s="16"/>
    </row>
    <row r="704" spans="1:3" x14ac:dyDescent="0.25">
      <c r="A704" s="6">
        <v>15000</v>
      </c>
      <c r="B704" s="6">
        <v>4622.01</v>
      </c>
      <c r="C704" s="16"/>
    </row>
    <row r="705" spans="1:3" x14ac:dyDescent="0.25">
      <c r="A705" s="6">
        <v>15000</v>
      </c>
      <c r="B705" s="6">
        <v>837</v>
      </c>
      <c r="C705" s="16"/>
    </row>
    <row r="706" spans="1:3" x14ac:dyDescent="0.25">
      <c r="A706" s="6">
        <v>55000</v>
      </c>
      <c r="B706" s="6">
        <v>481</v>
      </c>
      <c r="C706" s="16"/>
    </row>
    <row r="707" spans="1:3" x14ac:dyDescent="0.25">
      <c r="A707" s="6">
        <v>100000</v>
      </c>
      <c r="B707" s="6">
        <v>977</v>
      </c>
      <c r="C707" s="16"/>
    </row>
    <row r="708" spans="1:3" x14ac:dyDescent="0.25">
      <c r="A708" s="6">
        <v>100000</v>
      </c>
      <c r="B708" s="6">
        <v>0</v>
      </c>
      <c r="C708" s="16"/>
    </row>
    <row r="709" spans="1:3" x14ac:dyDescent="0.25">
      <c r="A709" s="6">
        <v>68000</v>
      </c>
      <c r="B709" s="6">
        <v>53670.6</v>
      </c>
      <c r="C709" s="16"/>
    </row>
    <row r="710" spans="1:3" x14ac:dyDescent="0.25">
      <c r="A710" s="6">
        <v>40000</v>
      </c>
      <c r="B710" s="6">
        <v>8837</v>
      </c>
      <c r="C710" s="16"/>
    </row>
    <row r="711" spans="1:3" x14ac:dyDescent="0.25">
      <c r="A711" s="6">
        <v>15000</v>
      </c>
      <c r="B711" s="6">
        <v>61</v>
      </c>
      <c r="C711" s="16"/>
    </row>
    <row r="712" spans="1:3" x14ac:dyDescent="0.25">
      <c r="A712" s="6">
        <v>1200</v>
      </c>
      <c r="B712" s="6">
        <v>0</v>
      </c>
      <c r="C712" s="16"/>
    </row>
    <row r="713" spans="1:3" x14ac:dyDescent="0.25">
      <c r="A713" s="6">
        <v>100000</v>
      </c>
      <c r="B713" s="6">
        <v>33791</v>
      </c>
      <c r="C713" s="16"/>
    </row>
    <row r="714" spans="1:3" x14ac:dyDescent="0.25">
      <c r="A714" s="6">
        <v>48500</v>
      </c>
      <c r="B714" s="6">
        <v>105</v>
      </c>
      <c r="C714" s="16"/>
    </row>
    <row r="715" spans="1:3" x14ac:dyDescent="0.25">
      <c r="A715" s="6">
        <v>25000</v>
      </c>
      <c r="B715" s="6">
        <v>199</v>
      </c>
      <c r="C715" s="16"/>
    </row>
    <row r="716" spans="1:3" x14ac:dyDescent="0.25">
      <c r="A716" s="6">
        <v>15000</v>
      </c>
      <c r="B716" s="6">
        <v>2249</v>
      </c>
      <c r="C716" s="16"/>
    </row>
    <row r="717" spans="1:3" x14ac:dyDescent="0.25">
      <c r="A717" s="6">
        <v>27500</v>
      </c>
      <c r="B717" s="6">
        <v>1389</v>
      </c>
      <c r="C717" s="16"/>
    </row>
    <row r="718" spans="1:3" x14ac:dyDescent="0.25">
      <c r="A718" s="6">
        <v>7000</v>
      </c>
      <c r="B718" s="6">
        <v>715</v>
      </c>
      <c r="C718" s="16"/>
    </row>
    <row r="719" spans="1:3" x14ac:dyDescent="0.25">
      <c r="A719" s="6">
        <v>100000</v>
      </c>
      <c r="B719" s="6">
        <v>305</v>
      </c>
      <c r="C719" s="16"/>
    </row>
    <row r="720" spans="1:3" x14ac:dyDescent="0.25">
      <c r="A720" s="6">
        <v>12000</v>
      </c>
      <c r="B720" s="6">
        <v>90</v>
      </c>
      <c r="C720" s="16"/>
    </row>
    <row r="721" spans="1:3" x14ac:dyDescent="0.25">
      <c r="A721" s="6">
        <v>15000</v>
      </c>
      <c r="B721" s="6">
        <v>194</v>
      </c>
      <c r="C721" s="16"/>
    </row>
    <row r="722" spans="1:3" x14ac:dyDescent="0.25">
      <c r="A722" s="6">
        <v>1900</v>
      </c>
      <c r="B722" s="6">
        <v>2735</v>
      </c>
      <c r="C722" s="16"/>
    </row>
    <row r="723" spans="1:3" x14ac:dyDescent="0.25">
      <c r="A723" s="6">
        <v>8200</v>
      </c>
      <c r="B723" s="6">
        <v>10013</v>
      </c>
      <c r="C723" s="16"/>
    </row>
    <row r="724" spans="1:3" x14ac:dyDescent="0.25">
      <c r="A724" s="6">
        <v>25000</v>
      </c>
      <c r="B724" s="6">
        <v>33006</v>
      </c>
      <c r="C724" s="16"/>
    </row>
    <row r="725" spans="1:3" x14ac:dyDescent="0.25">
      <c r="A725" s="6">
        <v>5000</v>
      </c>
      <c r="B725" s="6">
        <v>5469</v>
      </c>
      <c r="C725" s="16"/>
    </row>
    <row r="726" spans="1:3" x14ac:dyDescent="0.25">
      <c r="A726" s="6">
        <v>7000</v>
      </c>
      <c r="B726" s="6">
        <v>7383.01</v>
      </c>
      <c r="C726" s="16"/>
    </row>
    <row r="727" spans="1:3" x14ac:dyDescent="0.25">
      <c r="A727" s="6">
        <v>20000</v>
      </c>
      <c r="B727" s="6">
        <v>20070</v>
      </c>
      <c r="C727" s="16"/>
    </row>
    <row r="728" spans="1:3" x14ac:dyDescent="0.25">
      <c r="A728" s="6">
        <v>2500</v>
      </c>
      <c r="B728" s="6">
        <v>2535</v>
      </c>
      <c r="C728" s="16"/>
    </row>
    <row r="729" spans="1:3" x14ac:dyDescent="0.25">
      <c r="A729" s="6">
        <v>3500</v>
      </c>
      <c r="B729" s="6">
        <v>5443</v>
      </c>
      <c r="C729" s="16"/>
    </row>
    <row r="730" spans="1:3" x14ac:dyDescent="0.25">
      <c r="A730" s="6">
        <v>7500</v>
      </c>
      <c r="B730" s="6">
        <v>7917.45</v>
      </c>
      <c r="C730" s="16"/>
    </row>
    <row r="731" spans="1:3" x14ac:dyDescent="0.25">
      <c r="A731" s="6">
        <v>4000</v>
      </c>
      <c r="B731" s="6">
        <v>5226</v>
      </c>
      <c r="C731" s="16"/>
    </row>
    <row r="732" spans="1:3" x14ac:dyDescent="0.25">
      <c r="A732" s="6">
        <v>20000</v>
      </c>
      <c r="B732" s="6">
        <v>26438</v>
      </c>
      <c r="C732" s="16"/>
    </row>
    <row r="733" spans="1:3" x14ac:dyDescent="0.25">
      <c r="A733" s="6">
        <v>5000</v>
      </c>
      <c r="B733" s="6">
        <v>6300</v>
      </c>
      <c r="C733" s="16"/>
    </row>
    <row r="734" spans="1:3" x14ac:dyDescent="0.25">
      <c r="A734" s="6">
        <v>40</v>
      </c>
      <c r="B734" s="6">
        <v>64</v>
      </c>
      <c r="C734" s="16"/>
    </row>
    <row r="735" spans="1:3" x14ac:dyDescent="0.25">
      <c r="A735" s="6">
        <v>2500</v>
      </c>
      <c r="B735" s="6">
        <v>3012</v>
      </c>
      <c r="C735" s="16"/>
    </row>
    <row r="736" spans="1:3" x14ac:dyDescent="0.25">
      <c r="A736" s="6">
        <v>8500</v>
      </c>
      <c r="B736" s="6">
        <v>10670</v>
      </c>
      <c r="C736" s="16"/>
    </row>
    <row r="737" spans="1:3" x14ac:dyDescent="0.25">
      <c r="A737" s="6">
        <v>47000</v>
      </c>
      <c r="B737" s="6">
        <v>53771</v>
      </c>
      <c r="C737" s="16"/>
    </row>
    <row r="738" spans="1:3" x14ac:dyDescent="0.25">
      <c r="A738" s="6">
        <v>3600</v>
      </c>
      <c r="B738" s="6">
        <v>11345</v>
      </c>
      <c r="C738" s="16"/>
    </row>
    <row r="739" spans="1:3" x14ac:dyDescent="0.25">
      <c r="A739" s="6">
        <v>5000</v>
      </c>
      <c r="B739" s="6">
        <v>6120</v>
      </c>
      <c r="C739" s="16"/>
    </row>
    <row r="740" spans="1:3" x14ac:dyDescent="0.25">
      <c r="A740" s="6">
        <v>1500</v>
      </c>
      <c r="B740" s="6">
        <v>1601</v>
      </c>
      <c r="C740" s="16"/>
    </row>
    <row r="741" spans="1:3" x14ac:dyDescent="0.25">
      <c r="A741" s="6">
        <v>6000</v>
      </c>
      <c r="B741" s="6">
        <v>9500</v>
      </c>
      <c r="C741" s="16"/>
    </row>
    <row r="742" spans="1:3" x14ac:dyDescent="0.25">
      <c r="A742" s="6">
        <v>3000</v>
      </c>
      <c r="B742" s="6">
        <v>3222</v>
      </c>
      <c r="C742" s="16"/>
    </row>
    <row r="743" spans="1:3" x14ac:dyDescent="0.25">
      <c r="A743" s="6">
        <v>13000</v>
      </c>
      <c r="B743" s="6">
        <v>13293.8</v>
      </c>
      <c r="C743" s="16"/>
    </row>
    <row r="744" spans="1:3" x14ac:dyDescent="0.25">
      <c r="A744" s="6">
        <v>1400</v>
      </c>
      <c r="B744" s="6">
        <v>1550</v>
      </c>
      <c r="C744" s="16"/>
    </row>
    <row r="745" spans="1:3" x14ac:dyDescent="0.25">
      <c r="A745" s="6">
        <v>550</v>
      </c>
      <c r="B745" s="6">
        <v>814</v>
      </c>
      <c r="C745" s="16"/>
    </row>
    <row r="746" spans="1:3" x14ac:dyDescent="0.25">
      <c r="A746" s="6">
        <v>5000</v>
      </c>
      <c r="B746" s="6">
        <v>5116</v>
      </c>
      <c r="C746" s="16"/>
    </row>
    <row r="747" spans="1:3" x14ac:dyDescent="0.25">
      <c r="A747" s="6">
        <v>2220</v>
      </c>
      <c r="B747" s="6">
        <v>3976</v>
      </c>
      <c r="C747" s="16"/>
    </row>
    <row r="748" spans="1:3" x14ac:dyDescent="0.25">
      <c r="A748" s="6">
        <v>2987</v>
      </c>
      <c r="B748" s="6">
        <v>3318</v>
      </c>
      <c r="C748" s="16"/>
    </row>
    <row r="749" spans="1:3" x14ac:dyDescent="0.25">
      <c r="A749" s="6">
        <v>7000</v>
      </c>
      <c r="B749" s="6">
        <v>7003</v>
      </c>
      <c r="C749" s="16"/>
    </row>
    <row r="750" spans="1:3" x14ac:dyDescent="0.25">
      <c r="A750" s="6">
        <v>2000</v>
      </c>
      <c r="B750" s="6">
        <v>2005</v>
      </c>
      <c r="C750" s="16"/>
    </row>
    <row r="751" spans="1:3" x14ac:dyDescent="0.25">
      <c r="A751" s="6">
        <v>10000</v>
      </c>
      <c r="B751" s="6">
        <v>10556</v>
      </c>
      <c r="C751" s="16"/>
    </row>
    <row r="752" spans="1:3" x14ac:dyDescent="0.25">
      <c r="A752" s="6">
        <v>4444</v>
      </c>
      <c r="B752" s="6">
        <v>4559</v>
      </c>
      <c r="C752" s="16"/>
    </row>
    <row r="753" spans="1:3" x14ac:dyDescent="0.25">
      <c r="A753" s="6">
        <v>3000</v>
      </c>
      <c r="B753" s="6">
        <v>3555</v>
      </c>
      <c r="C753" s="16"/>
    </row>
    <row r="754" spans="1:3" x14ac:dyDescent="0.25">
      <c r="A754" s="6">
        <v>5000</v>
      </c>
      <c r="B754" s="6">
        <v>5585</v>
      </c>
      <c r="C754" s="16"/>
    </row>
    <row r="755" spans="1:3" x14ac:dyDescent="0.25">
      <c r="A755" s="6">
        <v>10000</v>
      </c>
      <c r="B755" s="6">
        <v>12800</v>
      </c>
      <c r="C755" s="16"/>
    </row>
    <row r="756" spans="1:3" x14ac:dyDescent="0.25">
      <c r="A756" s="6">
        <v>2000</v>
      </c>
      <c r="B756" s="6">
        <v>2075</v>
      </c>
      <c r="C756" s="16"/>
    </row>
    <row r="757" spans="1:3" x14ac:dyDescent="0.25">
      <c r="A757" s="6">
        <v>2500</v>
      </c>
      <c r="B757" s="6">
        <v>2547.69</v>
      </c>
      <c r="C757" s="16"/>
    </row>
    <row r="758" spans="1:3" x14ac:dyDescent="0.25">
      <c r="A758" s="6">
        <v>700</v>
      </c>
      <c r="B758" s="6">
        <v>824</v>
      </c>
      <c r="C758" s="16"/>
    </row>
    <row r="759" spans="1:3" x14ac:dyDescent="0.25">
      <c r="A759" s="6">
        <v>250</v>
      </c>
      <c r="B759" s="6">
        <v>595</v>
      </c>
      <c r="C759" s="16"/>
    </row>
    <row r="760" spans="1:3" x14ac:dyDescent="0.25">
      <c r="A760" s="6">
        <v>2500</v>
      </c>
      <c r="B760" s="6">
        <v>2550</v>
      </c>
      <c r="C760" s="16"/>
    </row>
    <row r="761" spans="1:3" x14ac:dyDescent="0.25">
      <c r="A761" s="6">
        <v>5000</v>
      </c>
      <c r="B761" s="6">
        <v>5096</v>
      </c>
      <c r="C761" s="16"/>
    </row>
    <row r="762" spans="1:3" x14ac:dyDescent="0.25">
      <c r="A762" s="6">
        <v>2200</v>
      </c>
      <c r="B762" s="6">
        <v>0</v>
      </c>
      <c r="C762" s="16"/>
    </row>
    <row r="763" spans="1:3" x14ac:dyDescent="0.25">
      <c r="A763" s="6">
        <v>5000</v>
      </c>
      <c r="B763" s="6">
        <v>235</v>
      </c>
      <c r="C763" s="16"/>
    </row>
    <row r="764" spans="1:3" x14ac:dyDescent="0.25">
      <c r="A764" s="6">
        <v>3500</v>
      </c>
      <c r="B764" s="6">
        <v>0</v>
      </c>
      <c r="C764" s="16"/>
    </row>
    <row r="765" spans="1:3" x14ac:dyDescent="0.25">
      <c r="A765" s="6">
        <v>4290</v>
      </c>
      <c r="B765" s="6">
        <v>5</v>
      </c>
      <c r="C765" s="16"/>
    </row>
    <row r="766" spans="1:3" x14ac:dyDescent="0.25">
      <c r="A766" s="6">
        <v>5000</v>
      </c>
      <c r="B766" s="6">
        <v>0</v>
      </c>
      <c r="C766" s="16"/>
    </row>
    <row r="767" spans="1:3" x14ac:dyDescent="0.25">
      <c r="A767" s="6">
        <v>7000</v>
      </c>
      <c r="B767" s="6">
        <v>2521</v>
      </c>
      <c r="C767" s="16"/>
    </row>
    <row r="768" spans="1:3" x14ac:dyDescent="0.25">
      <c r="A768" s="6">
        <v>4000</v>
      </c>
      <c r="B768" s="6">
        <v>0</v>
      </c>
      <c r="C768" s="16"/>
    </row>
    <row r="769" spans="1:3" x14ac:dyDescent="0.25">
      <c r="A769" s="6">
        <v>5000</v>
      </c>
      <c r="B769" s="6">
        <v>177</v>
      </c>
      <c r="C769" s="16"/>
    </row>
    <row r="770" spans="1:3" x14ac:dyDescent="0.25">
      <c r="A770" s="6">
        <v>2500</v>
      </c>
      <c r="B770" s="6">
        <v>0</v>
      </c>
      <c r="C770" s="16"/>
    </row>
    <row r="771" spans="1:3" x14ac:dyDescent="0.25">
      <c r="A771" s="6">
        <v>4000</v>
      </c>
      <c r="B771" s="6">
        <v>1656</v>
      </c>
      <c r="C771" s="16"/>
    </row>
    <row r="772" spans="1:3" x14ac:dyDescent="0.25">
      <c r="A772" s="6">
        <v>17500</v>
      </c>
      <c r="B772" s="6">
        <v>0</v>
      </c>
      <c r="C772" s="16"/>
    </row>
    <row r="773" spans="1:3" x14ac:dyDescent="0.25">
      <c r="A773" s="6">
        <v>38000</v>
      </c>
      <c r="B773" s="6">
        <v>10</v>
      </c>
      <c r="C773" s="16"/>
    </row>
    <row r="774" spans="1:3" x14ac:dyDescent="0.25">
      <c r="A774" s="6">
        <v>1500</v>
      </c>
      <c r="B774" s="6">
        <v>50</v>
      </c>
      <c r="C774" s="16"/>
    </row>
    <row r="775" spans="1:3" x14ac:dyDescent="0.25">
      <c r="A775" s="6">
        <v>3759</v>
      </c>
      <c r="B775" s="6">
        <v>32</v>
      </c>
      <c r="C775" s="16"/>
    </row>
    <row r="776" spans="1:3" x14ac:dyDescent="0.25">
      <c r="A776" s="6">
        <v>500</v>
      </c>
      <c r="B776" s="6">
        <v>351</v>
      </c>
      <c r="C776" s="16"/>
    </row>
    <row r="777" spans="1:3" x14ac:dyDescent="0.25">
      <c r="A777" s="6">
        <v>10000</v>
      </c>
      <c r="B777" s="6">
        <v>170</v>
      </c>
      <c r="C777" s="16"/>
    </row>
    <row r="778" spans="1:3" x14ac:dyDescent="0.25">
      <c r="A778" s="6">
        <v>7000</v>
      </c>
      <c r="B778" s="6">
        <v>3598</v>
      </c>
      <c r="C778" s="16"/>
    </row>
    <row r="779" spans="1:3" x14ac:dyDescent="0.25">
      <c r="A779" s="6">
        <v>3000</v>
      </c>
      <c r="B779" s="6">
        <v>21</v>
      </c>
      <c r="C779" s="16"/>
    </row>
    <row r="780" spans="1:3" x14ac:dyDescent="0.25">
      <c r="A780" s="6">
        <v>500</v>
      </c>
      <c r="B780" s="6">
        <v>2</v>
      </c>
      <c r="C780" s="16"/>
    </row>
    <row r="781" spans="1:3" x14ac:dyDescent="0.25">
      <c r="A781" s="6">
        <v>15000</v>
      </c>
      <c r="B781" s="6">
        <v>400</v>
      </c>
      <c r="C781" s="16"/>
    </row>
    <row r="782" spans="1:3" x14ac:dyDescent="0.25">
      <c r="A782" s="6">
        <v>1000</v>
      </c>
      <c r="B782" s="6">
        <v>1040</v>
      </c>
      <c r="C782" s="16"/>
    </row>
    <row r="783" spans="1:3" x14ac:dyDescent="0.25">
      <c r="A783" s="6">
        <v>800</v>
      </c>
      <c r="B783" s="6">
        <v>1065.23</v>
      </c>
      <c r="C783" s="16"/>
    </row>
    <row r="784" spans="1:3" x14ac:dyDescent="0.25">
      <c r="A784" s="6">
        <v>700</v>
      </c>
      <c r="B784" s="6">
        <v>700</v>
      </c>
      <c r="C784" s="16"/>
    </row>
    <row r="785" spans="1:3" x14ac:dyDescent="0.25">
      <c r="A785" s="6">
        <v>1500</v>
      </c>
      <c r="B785" s="6">
        <v>2222</v>
      </c>
      <c r="C785" s="16"/>
    </row>
    <row r="786" spans="1:3" x14ac:dyDescent="0.25">
      <c r="A786" s="6">
        <v>1000</v>
      </c>
      <c r="B786" s="6">
        <v>1025</v>
      </c>
      <c r="C786" s="16"/>
    </row>
    <row r="787" spans="1:3" x14ac:dyDescent="0.25">
      <c r="A787" s="6">
        <v>500</v>
      </c>
      <c r="B787" s="6">
        <v>903.14</v>
      </c>
      <c r="C787" s="16"/>
    </row>
    <row r="788" spans="1:3" x14ac:dyDescent="0.25">
      <c r="A788" s="6">
        <v>5000</v>
      </c>
      <c r="B788" s="6">
        <v>7140</v>
      </c>
      <c r="C788" s="16"/>
    </row>
    <row r="789" spans="1:3" x14ac:dyDescent="0.25">
      <c r="A789" s="6">
        <v>1200</v>
      </c>
      <c r="B789" s="6">
        <v>1370</v>
      </c>
      <c r="C789" s="16"/>
    </row>
    <row r="790" spans="1:3" x14ac:dyDescent="0.25">
      <c r="A790" s="6">
        <v>1000</v>
      </c>
      <c r="B790" s="6">
        <v>2035.05</v>
      </c>
      <c r="C790" s="16"/>
    </row>
    <row r="791" spans="1:3" x14ac:dyDescent="0.25">
      <c r="A791" s="6">
        <v>1700</v>
      </c>
      <c r="B791" s="6">
        <v>1860</v>
      </c>
      <c r="C791" s="16"/>
    </row>
    <row r="792" spans="1:3" x14ac:dyDescent="0.25">
      <c r="A792" s="6">
        <v>10000</v>
      </c>
      <c r="B792" s="6">
        <v>14437.46</v>
      </c>
      <c r="C792" s="16"/>
    </row>
    <row r="793" spans="1:3" x14ac:dyDescent="0.25">
      <c r="A793" s="6">
        <v>7500</v>
      </c>
      <c r="B793" s="6">
        <v>7790</v>
      </c>
      <c r="C793" s="16"/>
    </row>
    <row r="794" spans="1:3" x14ac:dyDescent="0.25">
      <c r="A794" s="6">
        <v>2500</v>
      </c>
      <c r="B794" s="6">
        <v>2511.11</v>
      </c>
      <c r="C794" s="16"/>
    </row>
    <row r="795" spans="1:3" x14ac:dyDescent="0.25">
      <c r="A795" s="6">
        <v>2750</v>
      </c>
      <c r="B795" s="6">
        <v>2826.43</v>
      </c>
      <c r="C795" s="16"/>
    </row>
    <row r="796" spans="1:3" x14ac:dyDescent="0.25">
      <c r="A796" s="6">
        <v>8000</v>
      </c>
      <c r="B796" s="6">
        <v>8425</v>
      </c>
      <c r="C796" s="16"/>
    </row>
    <row r="797" spans="1:3" x14ac:dyDescent="0.25">
      <c r="A797" s="6">
        <v>14000</v>
      </c>
      <c r="B797" s="6">
        <v>15650</v>
      </c>
      <c r="C797" s="16"/>
    </row>
    <row r="798" spans="1:3" x14ac:dyDescent="0.25">
      <c r="A798" s="6">
        <v>10000</v>
      </c>
      <c r="B798" s="6">
        <v>10135</v>
      </c>
      <c r="C798" s="16"/>
    </row>
    <row r="799" spans="1:3" x14ac:dyDescent="0.25">
      <c r="A799" s="6">
        <v>3000</v>
      </c>
      <c r="B799" s="6">
        <v>3226</v>
      </c>
      <c r="C799" s="16"/>
    </row>
    <row r="800" spans="1:3" x14ac:dyDescent="0.25">
      <c r="A800" s="6">
        <v>3500</v>
      </c>
      <c r="B800" s="6">
        <v>4021</v>
      </c>
      <c r="C800" s="16"/>
    </row>
    <row r="801" spans="1:3" x14ac:dyDescent="0.25">
      <c r="A801" s="6">
        <v>5000</v>
      </c>
      <c r="B801" s="6">
        <v>5001</v>
      </c>
      <c r="C801" s="16"/>
    </row>
    <row r="802" spans="1:3" x14ac:dyDescent="0.25">
      <c r="A802" s="6">
        <v>1500</v>
      </c>
      <c r="B802" s="6">
        <v>2282</v>
      </c>
      <c r="C802" s="16"/>
    </row>
    <row r="803" spans="1:3" x14ac:dyDescent="0.25">
      <c r="A803" s="6">
        <v>2000</v>
      </c>
      <c r="B803" s="6">
        <v>2230.4299999999998</v>
      </c>
      <c r="C803" s="16"/>
    </row>
    <row r="804" spans="1:3" x14ac:dyDescent="0.25">
      <c r="A804" s="6">
        <v>6000</v>
      </c>
      <c r="B804" s="6">
        <v>6080</v>
      </c>
      <c r="C804" s="16"/>
    </row>
    <row r="805" spans="1:3" x14ac:dyDescent="0.25">
      <c r="A805" s="6">
        <v>2300</v>
      </c>
      <c r="B805" s="6">
        <v>2835</v>
      </c>
      <c r="C805" s="16"/>
    </row>
    <row r="806" spans="1:3" x14ac:dyDescent="0.25">
      <c r="A806" s="6">
        <v>5500</v>
      </c>
      <c r="B806" s="6">
        <v>5500</v>
      </c>
      <c r="C806" s="16"/>
    </row>
    <row r="807" spans="1:3" x14ac:dyDescent="0.25">
      <c r="A807" s="6">
        <v>3000</v>
      </c>
      <c r="B807" s="6">
        <v>3150</v>
      </c>
      <c r="C807" s="16"/>
    </row>
    <row r="808" spans="1:3" x14ac:dyDescent="0.25">
      <c r="A808" s="6">
        <v>8000</v>
      </c>
      <c r="B808" s="6">
        <v>8355</v>
      </c>
      <c r="C808" s="16"/>
    </row>
    <row r="809" spans="1:3" x14ac:dyDescent="0.25">
      <c r="A809" s="6">
        <v>4000</v>
      </c>
      <c r="B809" s="6">
        <v>4205</v>
      </c>
      <c r="C809" s="16"/>
    </row>
    <row r="810" spans="1:3" x14ac:dyDescent="0.25">
      <c r="A810" s="6">
        <v>4500</v>
      </c>
      <c r="B810" s="6">
        <v>4500</v>
      </c>
      <c r="C810" s="16"/>
    </row>
    <row r="811" spans="1:3" x14ac:dyDescent="0.25">
      <c r="A811" s="6">
        <v>4000</v>
      </c>
      <c r="B811" s="6">
        <v>4151</v>
      </c>
      <c r="C811" s="16"/>
    </row>
    <row r="812" spans="1:3" x14ac:dyDescent="0.25">
      <c r="A812" s="6">
        <v>1500</v>
      </c>
      <c r="B812" s="6">
        <v>1575</v>
      </c>
      <c r="C812" s="16"/>
    </row>
    <row r="813" spans="1:3" x14ac:dyDescent="0.25">
      <c r="A813" s="6">
        <v>1000</v>
      </c>
      <c r="B813" s="6">
        <v>1040</v>
      </c>
      <c r="C813" s="16"/>
    </row>
    <row r="814" spans="1:3" x14ac:dyDescent="0.25">
      <c r="A814" s="6">
        <v>600</v>
      </c>
      <c r="B814" s="6">
        <v>911</v>
      </c>
      <c r="C814" s="16"/>
    </row>
    <row r="815" spans="1:3" x14ac:dyDescent="0.25">
      <c r="A815" s="6">
        <v>1500</v>
      </c>
      <c r="B815" s="6">
        <v>2399.94</v>
      </c>
      <c r="C815" s="16"/>
    </row>
    <row r="816" spans="1:3" x14ac:dyDescent="0.25">
      <c r="A816" s="6">
        <v>1000</v>
      </c>
      <c r="B816" s="6">
        <v>1273</v>
      </c>
      <c r="C816" s="16"/>
    </row>
    <row r="817" spans="1:3" x14ac:dyDescent="0.25">
      <c r="A817" s="6">
        <v>4000</v>
      </c>
      <c r="B817" s="6">
        <v>4280</v>
      </c>
      <c r="C817" s="16"/>
    </row>
    <row r="818" spans="1:3" x14ac:dyDescent="0.25">
      <c r="A818" s="6">
        <v>7000</v>
      </c>
      <c r="B818" s="6">
        <v>8058.55</v>
      </c>
      <c r="C818" s="16"/>
    </row>
    <row r="819" spans="1:3" x14ac:dyDescent="0.25">
      <c r="A819" s="6">
        <v>1500</v>
      </c>
      <c r="B819" s="6">
        <v>2056.66</v>
      </c>
      <c r="C819" s="16"/>
    </row>
    <row r="820" spans="1:3" x14ac:dyDescent="0.25">
      <c r="A820" s="6">
        <v>350</v>
      </c>
      <c r="B820" s="6">
        <v>545</v>
      </c>
      <c r="C820" s="16"/>
    </row>
    <row r="821" spans="1:3" x14ac:dyDescent="0.25">
      <c r="A821" s="6">
        <v>400</v>
      </c>
      <c r="B821" s="6">
        <v>435</v>
      </c>
      <c r="C821" s="16"/>
    </row>
    <row r="822" spans="1:3" x14ac:dyDescent="0.25">
      <c r="A822" s="6">
        <v>2000</v>
      </c>
      <c r="B822" s="6">
        <v>2681</v>
      </c>
      <c r="C822" s="16"/>
    </row>
    <row r="823" spans="1:3" x14ac:dyDescent="0.25">
      <c r="A823" s="6">
        <v>17482</v>
      </c>
      <c r="B823" s="6">
        <v>17482</v>
      </c>
      <c r="C823" s="16"/>
    </row>
    <row r="824" spans="1:3" x14ac:dyDescent="0.25">
      <c r="A824" s="6">
        <v>3000</v>
      </c>
      <c r="B824" s="6">
        <v>3575</v>
      </c>
      <c r="C824" s="16"/>
    </row>
    <row r="825" spans="1:3" x14ac:dyDescent="0.25">
      <c r="A825" s="6">
        <v>800</v>
      </c>
      <c r="B825" s="6">
        <v>1436</v>
      </c>
      <c r="C825" s="16"/>
    </row>
    <row r="826" spans="1:3" x14ac:dyDescent="0.25">
      <c r="A826" s="6">
        <v>1600</v>
      </c>
      <c r="B826" s="6">
        <v>2150.1</v>
      </c>
      <c r="C826" s="16"/>
    </row>
    <row r="827" spans="1:3" x14ac:dyDescent="0.25">
      <c r="A827" s="6">
        <v>12500</v>
      </c>
      <c r="B827" s="6">
        <v>12554</v>
      </c>
      <c r="C827" s="16"/>
    </row>
    <row r="828" spans="1:3" x14ac:dyDescent="0.25">
      <c r="A828" s="6">
        <v>5500</v>
      </c>
      <c r="B828" s="6">
        <v>5580</v>
      </c>
      <c r="C828" s="16"/>
    </row>
    <row r="829" spans="1:3" x14ac:dyDescent="0.25">
      <c r="A829" s="6">
        <v>300</v>
      </c>
      <c r="B829" s="6">
        <v>310</v>
      </c>
      <c r="C829" s="16"/>
    </row>
    <row r="830" spans="1:3" x14ac:dyDescent="0.25">
      <c r="A830" s="6">
        <v>1300</v>
      </c>
      <c r="B830" s="6">
        <v>1391</v>
      </c>
      <c r="C830" s="16"/>
    </row>
    <row r="831" spans="1:3" x14ac:dyDescent="0.25">
      <c r="A831" s="6">
        <v>500</v>
      </c>
      <c r="B831" s="6">
        <v>520</v>
      </c>
      <c r="C831" s="16"/>
    </row>
    <row r="832" spans="1:3" x14ac:dyDescent="0.25">
      <c r="A832" s="6">
        <v>1800</v>
      </c>
      <c r="B832" s="6">
        <v>1941</v>
      </c>
      <c r="C832" s="16"/>
    </row>
    <row r="833" spans="1:3" x14ac:dyDescent="0.25">
      <c r="A833" s="6">
        <v>1500</v>
      </c>
      <c r="B833" s="6">
        <v>3500</v>
      </c>
      <c r="C833" s="16"/>
    </row>
    <row r="834" spans="1:3" x14ac:dyDescent="0.25">
      <c r="A834" s="6">
        <v>15000</v>
      </c>
      <c r="B834" s="6">
        <v>15091.06</v>
      </c>
      <c r="C834" s="16"/>
    </row>
    <row r="835" spans="1:3" x14ac:dyDescent="0.25">
      <c r="A835" s="6">
        <v>6000</v>
      </c>
      <c r="B835" s="6">
        <v>6100</v>
      </c>
      <c r="C835" s="16"/>
    </row>
    <row r="836" spans="1:3" x14ac:dyDescent="0.25">
      <c r="A836" s="6">
        <v>5500</v>
      </c>
      <c r="B836" s="6">
        <v>7206</v>
      </c>
      <c r="C836" s="16"/>
    </row>
    <row r="837" spans="1:3" x14ac:dyDescent="0.25">
      <c r="A837" s="6">
        <v>2000</v>
      </c>
      <c r="B837" s="6">
        <v>2345</v>
      </c>
      <c r="C837" s="16"/>
    </row>
    <row r="838" spans="1:3" x14ac:dyDescent="0.25">
      <c r="A838" s="6">
        <v>5000</v>
      </c>
      <c r="B838" s="6">
        <v>5046.5200000000004</v>
      </c>
      <c r="C838" s="16"/>
    </row>
    <row r="839" spans="1:3" x14ac:dyDescent="0.25">
      <c r="A839" s="6">
        <v>2500</v>
      </c>
      <c r="B839" s="6">
        <v>3045</v>
      </c>
      <c r="C839" s="16"/>
    </row>
    <row r="840" spans="1:3" x14ac:dyDescent="0.25">
      <c r="A840" s="6">
        <v>2000</v>
      </c>
      <c r="B840" s="6">
        <v>2908</v>
      </c>
      <c r="C840" s="16"/>
    </row>
    <row r="841" spans="1:3" x14ac:dyDescent="0.25">
      <c r="A841" s="6">
        <v>5000</v>
      </c>
      <c r="B841" s="6">
        <v>5830.83</v>
      </c>
      <c r="C841" s="16"/>
    </row>
    <row r="842" spans="1:3" x14ac:dyDescent="0.25">
      <c r="A842" s="6">
        <v>10000</v>
      </c>
      <c r="B842" s="6">
        <v>12041.66</v>
      </c>
      <c r="C842" s="16"/>
    </row>
    <row r="843" spans="1:3" x14ac:dyDescent="0.25">
      <c r="A843" s="6">
        <v>5000</v>
      </c>
      <c r="B843" s="6">
        <v>5066</v>
      </c>
      <c r="C843" s="16"/>
    </row>
    <row r="844" spans="1:3" x14ac:dyDescent="0.25">
      <c r="A844" s="6">
        <v>2500</v>
      </c>
      <c r="B844" s="6">
        <v>2608</v>
      </c>
      <c r="C844" s="16"/>
    </row>
    <row r="845" spans="1:3" x14ac:dyDescent="0.25">
      <c r="A845" s="6">
        <v>3000</v>
      </c>
      <c r="B845" s="6">
        <v>8014</v>
      </c>
      <c r="C845" s="16"/>
    </row>
    <row r="846" spans="1:3" x14ac:dyDescent="0.25">
      <c r="A846" s="6">
        <v>3000</v>
      </c>
      <c r="B846" s="6">
        <v>5824</v>
      </c>
      <c r="C846" s="16"/>
    </row>
    <row r="847" spans="1:3" x14ac:dyDescent="0.25">
      <c r="A847" s="6">
        <v>5000</v>
      </c>
      <c r="B847" s="6">
        <v>6019.01</v>
      </c>
      <c r="C847" s="16"/>
    </row>
    <row r="848" spans="1:3" x14ac:dyDescent="0.25">
      <c r="A848" s="6">
        <v>1100</v>
      </c>
      <c r="B848" s="6">
        <v>1342.01</v>
      </c>
      <c r="C848" s="16"/>
    </row>
    <row r="849" spans="1:3" x14ac:dyDescent="0.25">
      <c r="A849" s="6">
        <v>10</v>
      </c>
      <c r="B849" s="6">
        <v>10</v>
      </c>
      <c r="C849" s="16"/>
    </row>
    <row r="850" spans="1:3" x14ac:dyDescent="0.25">
      <c r="A850" s="6">
        <v>300</v>
      </c>
      <c r="B850" s="6">
        <v>300</v>
      </c>
      <c r="C850" s="16"/>
    </row>
    <row r="851" spans="1:3" x14ac:dyDescent="0.25">
      <c r="A851" s="6">
        <v>4000</v>
      </c>
      <c r="B851" s="6">
        <v>4796</v>
      </c>
      <c r="C851" s="16"/>
    </row>
    <row r="852" spans="1:3" x14ac:dyDescent="0.25">
      <c r="A852" s="6">
        <v>4000</v>
      </c>
      <c r="B852" s="6">
        <v>6207</v>
      </c>
      <c r="C852" s="16"/>
    </row>
    <row r="853" spans="1:3" x14ac:dyDescent="0.25">
      <c r="A853" s="6">
        <v>2000</v>
      </c>
      <c r="B853" s="6">
        <v>2609</v>
      </c>
      <c r="C853" s="16"/>
    </row>
    <row r="854" spans="1:3" x14ac:dyDescent="0.25">
      <c r="A854" s="6">
        <v>3500</v>
      </c>
      <c r="B854" s="6">
        <v>3674</v>
      </c>
      <c r="C854" s="16"/>
    </row>
    <row r="855" spans="1:3" x14ac:dyDescent="0.25">
      <c r="A855" s="6">
        <v>300</v>
      </c>
      <c r="B855" s="6">
        <v>300</v>
      </c>
      <c r="C855" s="16"/>
    </row>
    <row r="856" spans="1:3" x14ac:dyDescent="0.25">
      <c r="A856" s="6">
        <v>27800</v>
      </c>
      <c r="B856" s="6">
        <v>32865.300000000003</v>
      </c>
      <c r="C856" s="16"/>
    </row>
    <row r="857" spans="1:3" x14ac:dyDescent="0.25">
      <c r="A857" s="6">
        <v>1450</v>
      </c>
      <c r="B857" s="6">
        <v>1500</v>
      </c>
      <c r="C857" s="16"/>
    </row>
    <row r="858" spans="1:3" x14ac:dyDescent="0.25">
      <c r="A858" s="6">
        <v>250</v>
      </c>
      <c r="B858" s="6">
        <v>545</v>
      </c>
      <c r="C858" s="16"/>
    </row>
    <row r="859" spans="1:3" x14ac:dyDescent="0.25">
      <c r="A859" s="6">
        <v>1200</v>
      </c>
      <c r="B859" s="6">
        <v>1200</v>
      </c>
      <c r="C859" s="16"/>
    </row>
    <row r="860" spans="1:3" x14ac:dyDescent="0.25">
      <c r="A860" s="6">
        <v>1200</v>
      </c>
      <c r="B860" s="6">
        <v>1728.07</v>
      </c>
      <c r="C860" s="16"/>
    </row>
    <row r="861" spans="1:3" x14ac:dyDescent="0.25">
      <c r="A861" s="6">
        <v>4000</v>
      </c>
      <c r="B861" s="6">
        <v>4187</v>
      </c>
      <c r="C861" s="16"/>
    </row>
    <row r="862" spans="1:3" x14ac:dyDescent="0.25">
      <c r="A862" s="6">
        <v>14000</v>
      </c>
      <c r="B862" s="6">
        <v>2540</v>
      </c>
      <c r="C862" s="16"/>
    </row>
    <row r="863" spans="1:3" x14ac:dyDescent="0.25">
      <c r="A863" s="6">
        <v>4500</v>
      </c>
      <c r="B863" s="6">
        <v>101</v>
      </c>
      <c r="C863" s="16"/>
    </row>
    <row r="864" spans="1:3" x14ac:dyDescent="0.25">
      <c r="A864" s="6">
        <v>50000</v>
      </c>
      <c r="B864" s="6">
        <v>170</v>
      </c>
      <c r="C864" s="16"/>
    </row>
    <row r="865" spans="1:3" x14ac:dyDescent="0.25">
      <c r="A865" s="6">
        <v>2000</v>
      </c>
      <c r="B865" s="6">
        <v>90</v>
      </c>
      <c r="C865" s="16"/>
    </row>
    <row r="866" spans="1:3" x14ac:dyDescent="0.25">
      <c r="A866" s="6">
        <v>6500</v>
      </c>
      <c r="B866" s="6">
        <v>2700</v>
      </c>
      <c r="C866" s="16"/>
    </row>
    <row r="867" spans="1:3" x14ac:dyDescent="0.25">
      <c r="A867" s="6">
        <v>2200</v>
      </c>
      <c r="B867" s="6">
        <v>45</v>
      </c>
      <c r="C867" s="16"/>
    </row>
    <row r="868" spans="1:3" x14ac:dyDescent="0.25">
      <c r="A868" s="6">
        <v>3500</v>
      </c>
      <c r="B868" s="6">
        <v>640</v>
      </c>
      <c r="C868" s="16"/>
    </row>
    <row r="869" spans="1:3" x14ac:dyDescent="0.25">
      <c r="A869" s="6">
        <v>5000</v>
      </c>
      <c r="B869" s="6">
        <v>1201</v>
      </c>
      <c r="C869" s="16"/>
    </row>
    <row r="870" spans="1:3" x14ac:dyDescent="0.25">
      <c r="A870" s="6">
        <v>45000</v>
      </c>
      <c r="B870" s="6">
        <v>50</v>
      </c>
      <c r="C870" s="16"/>
    </row>
    <row r="871" spans="1:3" x14ac:dyDescent="0.25">
      <c r="A871" s="6">
        <v>8800</v>
      </c>
      <c r="B871" s="6">
        <v>1040</v>
      </c>
      <c r="C871" s="16"/>
    </row>
    <row r="872" spans="1:3" x14ac:dyDescent="0.25">
      <c r="A872" s="6">
        <v>20000</v>
      </c>
      <c r="B872" s="6">
        <v>62</v>
      </c>
      <c r="C872" s="16"/>
    </row>
    <row r="873" spans="1:3" x14ac:dyDescent="0.25">
      <c r="A873" s="6">
        <v>6000</v>
      </c>
      <c r="B873" s="6">
        <v>325</v>
      </c>
      <c r="C873" s="16"/>
    </row>
    <row r="874" spans="1:3" x14ac:dyDescent="0.25">
      <c r="A874" s="6">
        <v>8000</v>
      </c>
      <c r="B874" s="6">
        <v>65</v>
      </c>
      <c r="C874" s="16"/>
    </row>
    <row r="875" spans="1:3" x14ac:dyDescent="0.25">
      <c r="A875" s="6">
        <v>3500</v>
      </c>
      <c r="B875" s="6">
        <v>45</v>
      </c>
      <c r="C875" s="16"/>
    </row>
    <row r="876" spans="1:3" x14ac:dyDescent="0.25">
      <c r="A876" s="6">
        <v>3000</v>
      </c>
      <c r="B876" s="6">
        <v>730</v>
      </c>
      <c r="C876" s="16"/>
    </row>
    <row r="877" spans="1:3" x14ac:dyDescent="0.25">
      <c r="A877" s="6">
        <v>5000</v>
      </c>
      <c r="B877" s="6">
        <v>0</v>
      </c>
      <c r="C877" s="16"/>
    </row>
    <row r="878" spans="1:3" x14ac:dyDescent="0.25">
      <c r="A878" s="6">
        <v>3152</v>
      </c>
      <c r="B878" s="6">
        <v>1286</v>
      </c>
      <c r="C878" s="16"/>
    </row>
    <row r="879" spans="1:3" x14ac:dyDescent="0.25">
      <c r="A879" s="6">
        <v>2000</v>
      </c>
      <c r="B879" s="6">
        <v>1351</v>
      </c>
      <c r="C879" s="16"/>
    </row>
    <row r="880" spans="1:3" x14ac:dyDescent="0.25">
      <c r="A880" s="6">
        <v>5000</v>
      </c>
      <c r="B880" s="6">
        <v>65</v>
      </c>
      <c r="C880" s="16"/>
    </row>
    <row r="881" spans="1:3" x14ac:dyDescent="0.25">
      <c r="A881" s="6">
        <v>2100</v>
      </c>
      <c r="B881" s="6">
        <v>644</v>
      </c>
      <c r="C881" s="16"/>
    </row>
    <row r="882" spans="1:3" x14ac:dyDescent="0.25">
      <c r="A882" s="6">
        <v>3780</v>
      </c>
      <c r="B882" s="6">
        <v>113</v>
      </c>
      <c r="C882" s="16"/>
    </row>
    <row r="883" spans="1:3" x14ac:dyDescent="0.25">
      <c r="A883" s="6">
        <v>3750</v>
      </c>
      <c r="B883" s="6">
        <v>30</v>
      </c>
      <c r="C883" s="16"/>
    </row>
    <row r="884" spans="1:3" x14ac:dyDescent="0.25">
      <c r="A884" s="6">
        <v>1500</v>
      </c>
      <c r="B884" s="6">
        <v>302</v>
      </c>
      <c r="C884" s="16"/>
    </row>
    <row r="885" spans="1:3" x14ac:dyDescent="0.25">
      <c r="A885" s="6">
        <v>5000</v>
      </c>
      <c r="B885" s="6">
        <v>2001</v>
      </c>
      <c r="C885" s="16"/>
    </row>
    <row r="886" spans="1:3" x14ac:dyDescent="0.25">
      <c r="A886" s="6">
        <v>2000</v>
      </c>
      <c r="B886" s="6">
        <v>20</v>
      </c>
      <c r="C886" s="16"/>
    </row>
    <row r="887" spans="1:3" x14ac:dyDescent="0.25">
      <c r="A887" s="6">
        <v>1000</v>
      </c>
      <c r="B887" s="6">
        <v>750</v>
      </c>
      <c r="C887" s="16"/>
    </row>
    <row r="888" spans="1:3" x14ac:dyDescent="0.25">
      <c r="A888" s="6">
        <v>500</v>
      </c>
      <c r="B888" s="6">
        <v>205</v>
      </c>
      <c r="C888" s="16"/>
    </row>
    <row r="889" spans="1:3" x14ac:dyDescent="0.25">
      <c r="A889" s="6">
        <v>1000</v>
      </c>
      <c r="B889" s="6">
        <v>0</v>
      </c>
      <c r="C889" s="16"/>
    </row>
    <row r="890" spans="1:3" x14ac:dyDescent="0.25">
      <c r="A890" s="6">
        <v>1000</v>
      </c>
      <c r="B890" s="6">
        <v>72</v>
      </c>
      <c r="C890" s="16"/>
    </row>
    <row r="891" spans="1:3" x14ac:dyDescent="0.25">
      <c r="A891" s="6">
        <v>25000</v>
      </c>
      <c r="B891" s="6">
        <v>2360.3200000000002</v>
      </c>
      <c r="C891" s="16"/>
    </row>
    <row r="892" spans="1:3" x14ac:dyDescent="0.25">
      <c r="A892" s="6">
        <v>3000</v>
      </c>
      <c r="B892" s="6">
        <v>125</v>
      </c>
      <c r="C892" s="16"/>
    </row>
    <row r="893" spans="1:3" x14ac:dyDescent="0.25">
      <c r="A893" s="6">
        <v>8000</v>
      </c>
      <c r="B893" s="6">
        <v>260</v>
      </c>
      <c r="C893" s="16"/>
    </row>
    <row r="894" spans="1:3" x14ac:dyDescent="0.25">
      <c r="A894" s="6">
        <v>6000</v>
      </c>
      <c r="B894" s="6">
        <v>2445</v>
      </c>
      <c r="C894" s="16"/>
    </row>
    <row r="895" spans="1:3" x14ac:dyDescent="0.25">
      <c r="A895" s="6">
        <v>2000</v>
      </c>
      <c r="B895" s="6">
        <v>200</v>
      </c>
      <c r="C895" s="16"/>
    </row>
    <row r="896" spans="1:3" x14ac:dyDescent="0.25">
      <c r="A896" s="6">
        <v>20000</v>
      </c>
      <c r="B896" s="6">
        <v>7834</v>
      </c>
      <c r="C896" s="16"/>
    </row>
    <row r="897" spans="1:3" x14ac:dyDescent="0.25">
      <c r="A897" s="6">
        <v>8000</v>
      </c>
      <c r="B897" s="6">
        <v>195</v>
      </c>
      <c r="C897" s="16"/>
    </row>
    <row r="898" spans="1:3" x14ac:dyDescent="0.25">
      <c r="A898" s="6">
        <v>8000</v>
      </c>
      <c r="B898" s="6">
        <v>3200</v>
      </c>
      <c r="C898" s="16"/>
    </row>
    <row r="899" spans="1:3" x14ac:dyDescent="0.25">
      <c r="A899" s="6">
        <v>3000</v>
      </c>
      <c r="B899" s="6">
        <v>0</v>
      </c>
      <c r="C899" s="16"/>
    </row>
    <row r="900" spans="1:3" x14ac:dyDescent="0.25">
      <c r="A900" s="6">
        <v>2500</v>
      </c>
      <c r="B900" s="6">
        <v>70</v>
      </c>
      <c r="C900" s="16"/>
    </row>
    <row r="901" spans="1:3" x14ac:dyDescent="0.25">
      <c r="A901" s="6">
        <v>750</v>
      </c>
      <c r="B901" s="6">
        <v>280</v>
      </c>
      <c r="C901" s="16"/>
    </row>
    <row r="902" spans="1:3" x14ac:dyDescent="0.25">
      <c r="A902" s="6">
        <v>5000</v>
      </c>
      <c r="B902" s="6">
        <v>21</v>
      </c>
      <c r="C902" s="16"/>
    </row>
    <row r="903" spans="1:3" x14ac:dyDescent="0.25">
      <c r="A903" s="6">
        <v>6500</v>
      </c>
      <c r="B903" s="6">
        <v>0</v>
      </c>
      <c r="C903" s="16"/>
    </row>
    <row r="904" spans="1:3" x14ac:dyDescent="0.25">
      <c r="A904" s="6">
        <v>30000</v>
      </c>
      <c r="B904" s="6">
        <v>90</v>
      </c>
      <c r="C904" s="16"/>
    </row>
    <row r="905" spans="1:3" x14ac:dyDescent="0.25">
      <c r="A905" s="6">
        <v>5000</v>
      </c>
      <c r="B905" s="6">
        <v>160</v>
      </c>
      <c r="C905" s="16"/>
    </row>
    <row r="906" spans="1:3" x14ac:dyDescent="0.25">
      <c r="A906" s="6">
        <v>50000</v>
      </c>
      <c r="B906" s="6">
        <v>151</v>
      </c>
      <c r="C906" s="16"/>
    </row>
    <row r="907" spans="1:3" x14ac:dyDescent="0.25">
      <c r="A907" s="6">
        <v>6500</v>
      </c>
      <c r="B907" s="6">
        <v>196</v>
      </c>
      <c r="C907" s="16"/>
    </row>
    <row r="908" spans="1:3" x14ac:dyDescent="0.25">
      <c r="A908" s="6">
        <v>15000</v>
      </c>
      <c r="B908" s="6">
        <v>0</v>
      </c>
      <c r="C908" s="16"/>
    </row>
    <row r="909" spans="1:3" x14ac:dyDescent="0.25">
      <c r="A909" s="6">
        <v>2900</v>
      </c>
      <c r="B909" s="6">
        <v>0</v>
      </c>
      <c r="C909" s="16"/>
    </row>
    <row r="910" spans="1:3" x14ac:dyDescent="0.25">
      <c r="A910" s="6">
        <v>2500</v>
      </c>
      <c r="B910" s="6">
        <v>0</v>
      </c>
      <c r="C910" s="16"/>
    </row>
    <row r="911" spans="1:3" x14ac:dyDescent="0.25">
      <c r="A911" s="6">
        <v>16000</v>
      </c>
      <c r="B911" s="6">
        <v>520</v>
      </c>
      <c r="C911" s="16"/>
    </row>
    <row r="912" spans="1:3" x14ac:dyDescent="0.25">
      <c r="A912" s="6">
        <v>550</v>
      </c>
      <c r="B912" s="6">
        <v>123</v>
      </c>
      <c r="C912" s="16"/>
    </row>
    <row r="913" spans="1:3" x14ac:dyDescent="0.25">
      <c r="A913" s="6">
        <v>100000</v>
      </c>
      <c r="B913" s="6">
        <v>0</v>
      </c>
      <c r="C913" s="16"/>
    </row>
    <row r="914" spans="1:3" x14ac:dyDescent="0.25">
      <c r="A914" s="6">
        <v>3500</v>
      </c>
      <c r="B914" s="6">
        <v>30</v>
      </c>
      <c r="C914" s="16"/>
    </row>
    <row r="915" spans="1:3" x14ac:dyDescent="0.25">
      <c r="A915" s="6">
        <v>30000</v>
      </c>
      <c r="B915" s="6">
        <v>1982</v>
      </c>
      <c r="C915" s="16"/>
    </row>
    <row r="916" spans="1:3" x14ac:dyDescent="0.25">
      <c r="A916" s="6">
        <v>1500</v>
      </c>
      <c r="B916" s="6">
        <v>0</v>
      </c>
      <c r="C916" s="16"/>
    </row>
    <row r="917" spans="1:3" x14ac:dyDescent="0.25">
      <c r="A917" s="6">
        <v>6500</v>
      </c>
      <c r="B917" s="6">
        <v>375</v>
      </c>
      <c r="C917" s="16"/>
    </row>
    <row r="918" spans="1:3" x14ac:dyDescent="0.25">
      <c r="A918" s="6">
        <v>3300</v>
      </c>
      <c r="B918" s="6">
        <v>0</v>
      </c>
      <c r="C918" s="16"/>
    </row>
    <row r="919" spans="1:3" x14ac:dyDescent="0.25">
      <c r="A919" s="6">
        <v>5000</v>
      </c>
      <c r="B919" s="6">
        <v>30</v>
      </c>
      <c r="C919" s="16"/>
    </row>
    <row r="920" spans="1:3" x14ac:dyDescent="0.25">
      <c r="A920" s="6">
        <v>3900</v>
      </c>
      <c r="B920" s="6">
        <v>196</v>
      </c>
      <c r="C920" s="16"/>
    </row>
    <row r="921" spans="1:3" x14ac:dyDescent="0.25">
      <c r="A921" s="6">
        <v>20000</v>
      </c>
      <c r="B921" s="6">
        <v>100</v>
      </c>
      <c r="C921" s="16"/>
    </row>
    <row r="922" spans="1:3" x14ac:dyDescent="0.25">
      <c r="A922" s="6">
        <v>5500</v>
      </c>
      <c r="B922" s="6">
        <v>0</v>
      </c>
      <c r="C922" s="16"/>
    </row>
    <row r="923" spans="1:3" x14ac:dyDescent="0.25">
      <c r="A923" s="6">
        <v>15000</v>
      </c>
      <c r="B923" s="6">
        <v>4635</v>
      </c>
      <c r="C923" s="16"/>
    </row>
    <row r="924" spans="1:3" x14ac:dyDescent="0.25">
      <c r="A924" s="6">
        <v>27000</v>
      </c>
      <c r="B924" s="6">
        <v>5680</v>
      </c>
      <c r="C924" s="16"/>
    </row>
    <row r="925" spans="1:3" x14ac:dyDescent="0.25">
      <c r="A925" s="6">
        <v>15000</v>
      </c>
      <c r="B925" s="6">
        <v>330</v>
      </c>
      <c r="C925" s="16"/>
    </row>
    <row r="926" spans="1:3" x14ac:dyDescent="0.25">
      <c r="A926" s="6">
        <v>3000</v>
      </c>
      <c r="B926" s="6">
        <v>327</v>
      </c>
      <c r="C926" s="16"/>
    </row>
    <row r="927" spans="1:3" x14ac:dyDescent="0.25">
      <c r="A927" s="6">
        <v>6000</v>
      </c>
      <c r="B927" s="6">
        <v>160</v>
      </c>
      <c r="C927" s="16"/>
    </row>
    <row r="928" spans="1:3" x14ac:dyDescent="0.25">
      <c r="A928" s="6">
        <v>7000</v>
      </c>
      <c r="B928" s="6">
        <v>0</v>
      </c>
      <c r="C928" s="16"/>
    </row>
    <row r="929" spans="1:3" x14ac:dyDescent="0.25">
      <c r="A929" s="6">
        <v>20000</v>
      </c>
      <c r="B929" s="6">
        <v>0</v>
      </c>
      <c r="C929" s="16"/>
    </row>
    <row r="930" spans="1:3" x14ac:dyDescent="0.25">
      <c r="A930" s="6">
        <v>14500</v>
      </c>
      <c r="B930" s="6">
        <v>1575</v>
      </c>
      <c r="C930" s="16"/>
    </row>
    <row r="931" spans="1:3" x14ac:dyDescent="0.25">
      <c r="A931" s="6">
        <v>500</v>
      </c>
      <c r="B931" s="6">
        <v>0</v>
      </c>
      <c r="C931" s="16"/>
    </row>
    <row r="932" spans="1:3" x14ac:dyDescent="0.25">
      <c r="A932" s="6">
        <v>900</v>
      </c>
      <c r="B932" s="6">
        <v>345</v>
      </c>
      <c r="C932" s="16"/>
    </row>
    <row r="933" spans="1:3" x14ac:dyDescent="0.25">
      <c r="A933" s="6">
        <v>2000</v>
      </c>
      <c r="B933" s="6">
        <v>131</v>
      </c>
      <c r="C933" s="16"/>
    </row>
    <row r="934" spans="1:3" x14ac:dyDescent="0.25">
      <c r="A934" s="6">
        <v>9500</v>
      </c>
      <c r="B934" s="6">
        <v>1381</v>
      </c>
      <c r="C934" s="16"/>
    </row>
    <row r="935" spans="1:3" x14ac:dyDescent="0.25">
      <c r="A935" s="6">
        <v>2000</v>
      </c>
      <c r="B935" s="6">
        <v>120</v>
      </c>
      <c r="C935" s="16"/>
    </row>
    <row r="936" spans="1:3" x14ac:dyDescent="0.25">
      <c r="A936" s="6">
        <v>5000</v>
      </c>
      <c r="B936" s="6">
        <v>1520</v>
      </c>
      <c r="C936" s="16"/>
    </row>
    <row r="937" spans="1:3" x14ac:dyDescent="0.25">
      <c r="A937" s="6">
        <v>3500</v>
      </c>
      <c r="B937" s="6">
        <v>50</v>
      </c>
      <c r="C937" s="16"/>
    </row>
    <row r="938" spans="1:3" x14ac:dyDescent="0.25">
      <c r="A938" s="6">
        <v>1400</v>
      </c>
      <c r="B938" s="6">
        <v>0</v>
      </c>
      <c r="C938" s="16"/>
    </row>
    <row r="939" spans="1:3" x14ac:dyDescent="0.25">
      <c r="A939" s="6">
        <v>3500</v>
      </c>
      <c r="B939" s="6">
        <v>40</v>
      </c>
      <c r="C939" s="16"/>
    </row>
    <row r="940" spans="1:3" x14ac:dyDescent="0.25">
      <c r="A940" s="6">
        <v>7000</v>
      </c>
      <c r="B940" s="6">
        <v>25</v>
      </c>
      <c r="C940" s="16"/>
    </row>
    <row r="941" spans="1:3" x14ac:dyDescent="0.25">
      <c r="A941" s="6">
        <v>2750</v>
      </c>
      <c r="B941" s="6">
        <v>40</v>
      </c>
      <c r="C941" s="16"/>
    </row>
    <row r="942" spans="1:3" x14ac:dyDescent="0.25">
      <c r="A942" s="6">
        <v>9000</v>
      </c>
      <c r="B942" s="6">
        <v>1544</v>
      </c>
      <c r="C942" s="16"/>
    </row>
    <row r="943" spans="1:3" x14ac:dyDescent="0.25">
      <c r="A943" s="6">
        <v>50000</v>
      </c>
      <c r="B943" s="6">
        <v>1161</v>
      </c>
      <c r="C943" s="16"/>
    </row>
    <row r="944" spans="1:3" x14ac:dyDescent="0.25">
      <c r="A944" s="6">
        <v>7500</v>
      </c>
      <c r="B944" s="6">
        <v>668</v>
      </c>
      <c r="C944" s="16"/>
    </row>
    <row r="945" spans="1:3" x14ac:dyDescent="0.25">
      <c r="A945" s="6">
        <v>3000</v>
      </c>
      <c r="B945" s="6">
        <v>289</v>
      </c>
      <c r="C945" s="16"/>
    </row>
    <row r="946" spans="1:3" x14ac:dyDescent="0.25">
      <c r="A946" s="6">
        <v>50000</v>
      </c>
      <c r="B946" s="6">
        <v>6663</v>
      </c>
      <c r="C946" s="16"/>
    </row>
    <row r="947" spans="1:3" x14ac:dyDescent="0.25">
      <c r="A947" s="6">
        <v>100000</v>
      </c>
      <c r="B947" s="6">
        <v>2484</v>
      </c>
      <c r="C947" s="16"/>
    </row>
    <row r="948" spans="1:3" x14ac:dyDescent="0.25">
      <c r="A948" s="6">
        <v>15000</v>
      </c>
      <c r="B948" s="6">
        <v>286</v>
      </c>
      <c r="C948" s="16"/>
    </row>
    <row r="949" spans="1:3" x14ac:dyDescent="0.25">
      <c r="A949" s="6">
        <v>850</v>
      </c>
      <c r="B949" s="6">
        <v>0</v>
      </c>
      <c r="C949" s="16"/>
    </row>
    <row r="950" spans="1:3" x14ac:dyDescent="0.25">
      <c r="A950" s="6">
        <v>4000</v>
      </c>
      <c r="B950" s="6">
        <v>480</v>
      </c>
      <c r="C950" s="16"/>
    </row>
    <row r="951" spans="1:3" x14ac:dyDescent="0.25">
      <c r="A951" s="6">
        <v>20000</v>
      </c>
      <c r="B951" s="6">
        <v>273</v>
      </c>
      <c r="C951" s="16"/>
    </row>
    <row r="952" spans="1:3" x14ac:dyDescent="0.25">
      <c r="A952" s="6">
        <v>5000</v>
      </c>
      <c r="B952" s="6">
        <v>1402</v>
      </c>
      <c r="C952" s="16"/>
    </row>
    <row r="953" spans="1:3" x14ac:dyDescent="0.25">
      <c r="A953" s="6">
        <v>50000</v>
      </c>
      <c r="B953" s="6">
        <v>19195</v>
      </c>
      <c r="C953" s="16"/>
    </row>
    <row r="954" spans="1:3" x14ac:dyDescent="0.25">
      <c r="A954" s="6">
        <v>49000</v>
      </c>
      <c r="B954" s="6">
        <v>19572</v>
      </c>
      <c r="C954" s="16"/>
    </row>
    <row r="955" spans="1:3" x14ac:dyDescent="0.25">
      <c r="A955" s="6">
        <v>15000</v>
      </c>
      <c r="B955" s="6">
        <v>126</v>
      </c>
      <c r="C955" s="16"/>
    </row>
    <row r="956" spans="1:3" x14ac:dyDescent="0.25">
      <c r="A956" s="6">
        <v>15000</v>
      </c>
      <c r="B956" s="6">
        <v>6511</v>
      </c>
      <c r="C956" s="16"/>
    </row>
    <row r="957" spans="1:3" x14ac:dyDescent="0.25">
      <c r="A957" s="6">
        <v>300000</v>
      </c>
      <c r="B957" s="6">
        <v>16984</v>
      </c>
      <c r="C957" s="16"/>
    </row>
    <row r="958" spans="1:3" x14ac:dyDescent="0.25">
      <c r="A958" s="6">
        <v>50000</v>
      </c>
      <c r="B958" s="6">
        <v>861</v>
      </c>
      <c r="C958" s="16"/>
    </row>
    <row r="959" spans="1:3" x14ac:dyDescent="0.25">
      <c r="A959" s="6">
        <v>12000</v>
      </c>
      <c r="B959" s="6">
        <v>233</v>
      </c>
      <c r="C959" s="16"/>
    </row>
    <row r="960" spans="1:3" x14ac:dyDescent="0.25">
      <c r="A960" s="6">
        <v>7777</v>
      </c>
      <c r="B960" s="6">
        <v>881</v>
      </c>
      <c r="C960" s="16"/>
    </row>
    <row r="961" spans="1:3" x14ac:dyDescent="0.25">
      <c r="A961" s="6">
        <v>50000</v>
      </c>
      <c r="B961" s="6">
        <v>19430</v>
      </c>
      <c r="C961" s="16"/>
    </row>
    <row r="962" spans="1:3" x14ac:dyDescent="0.25">
      <c r="A962" s="6">
        <v>55650</v>
      </c>
      <c r="B962" s="6">
        <v>25655</v>
      </c>
      <c r="C962" s="16"/>
    </row>
    <row r="963" spans="1:3" x14ac:dyDescent="0.25">
      <c r="A963" s="6">
        <v>95000</v>
      </c>
      <c r="B963" s="6">
        <v>40079</v>
      </c>
      <c r="C963" s="16"/>
    </row>
    <row r="964" spans="1:3" x14ac:dyDescent="0.25">
      <c r="A964" s="6">
        <v>2500</v>
      </c>
      <c r="B964" s="6">
        <v>712</v>
      </c>
      <c r="C964" s="16"/>
    </row>
    <row r="965" spans="1:3" x14ac:dyDescent="0.25">
      <c r="A965" s="6">
        <v>35000</v>
      </c>
      <c r="B965" s="6">
        <v>377</v>
      </c>
      <c r="C965" s="16"/>
    </row>
    <row r="966" spans="1:3" x14ac:dyDescent="0.25">
      <c r="A966" s="6">
        <v>110000</v>
      </c>
      <c r="B966" s="6">
        <v>879</v>
      </c>
      <c r="C966" s="16"/>
    </row>
    <row r="967" spans="1:3" x14ac:dyDescent="0.25">
      <c r="A967" s="6">
        <v>25000</v>
      </c>
      <c r="B967" s="6">
        <v>298</v>
      </c>
      <c r="C967" s="16"/>
    </row>
    <row r="968" spans="1:3" x14ac:dyDescent="0.25">
      <c r="A968" s="6">
        <v>12000</v>
      </c>
      <c r="B968" s="6">
        <v>1776</v>
      </c>
      <c r="C968" s="16"/>
    </row>
    <row r="969" spans="1:3" x14ac:dyDescent="0.25">
      <c r="A969" s="6">
        <v>20000</v>
      </c>
      <c r="B969" s="6">
        <v>3562</v>
      </c>
      <c r="C969" s="16"/>
    </row>
    <row r="970" spans="1:3" x14ac:dyDescent="0.25">
      <c r="A970" s="6">
        <v>8000</v>
      </c>
      <c r="B970" s="6">
        <v>106</v>
      </c>
      <c r="C970" s="16"/>
    </row>
    <row r="971" spans="1:3" x14ac:dyDescent="0.25">
      <c r="A971" s="6">
        <v>30000</v>
      </c>
      <c r="B971" s="6">
        <v>14000</v>
      </c>
      <c r="C971" s="16"/>
    </row>
    <row r="972" spans="1:3" x14ac:dyDescent="0.25">
      <c r="A972" s="6">
        <v>5000</v>
      </c>
      <c r="B972" s="6">
        <v>2296</v>
      </c>
      <c r="C972" s="16"/>
    </row>
    <row r="973" spans="1:3" x14ac:dyDescent="0.25">
      <c r="A973" s="6">
        <v>100000</v>
      </c>
      <c r="B973" s="6">
        <v>226</v>
      </c>
      <c r="C973" s="16"/>
    </row>
    <row r="974" spans="1:3" x14ac:dyDescent="0.25">
      <c r="A974" s="6">
        <v>20000</v>
      </c>
      <c r="B974" s="6">
        <v>6925</v>
      </c>
      <c r="C974" s="16"/>
    </row>
    <row r="975" spans="1:3" x14ac:dyDescent="0.25">
      <c r="A975" s="6">
        <v>20000</v>
      </c>
      <c r="B975" s="6">
        <v>411</v>
      </c>
      <c r="C975" s="16"/>
    </row>
    <row r="976" spans="1:3" x14ac:dyDescent="0.25">
      <c r="A976" s="6">
        <v>50000</v>
      </c>
      <c r="B976" s="6">
        <v>280</v>
      </c>
      <c r="C976" s="16"/>
    </row>
    <row r="977" spans="1:3" x14ac:dyDescent="0.25">
      <c r="A977" s="6">
        <v>100000</v>
      </c>
      <c r="B977" s="6">
        <v>2607</v>
      </c>
      <c r="C977" s="16"/>
    </row>
    <row r="978" spans="1:3" x14ac:dyDescent="0.25">
      <c r="A978" s="6">
        <v>150000</v>
      </c>
      <c r="B978" s="6">
        <v>2889</v>
      </c>
      <c r="C978" s="16"/>
    </row>
    <row r="979" spans="1:3" x14ac:dyDescent="0.25">
      <c r="A979" s="6">
        <v>2700</v>
      </c>
      <c r="B979" s="6">
        <v>909</v>
      </c>
      <c r="C979" s="16"/>
    </row>
    <row r="980" spans="1:3" x14ac:dyDescent="0.25">
      <c r="A980" s="6">
        <v>172889</v>
      </c>
      <c r="B980" s="6">
        <v>97273</v>
      </c>
      <c r="C980" s="16"/>
    </row>
    <row r="981" spans="1:3" x14ac:dyDescent="0.25">
      <c r="A981" s="6">
        <v>35000</v>
      </c>
      <c r="B981" s="6">
        <v>28986.16</v>
      </c>
      <c r="C981" s="16"/>
    </row>
    <row r="982" spans="1:3" x14ac:dyDescent="0.25">
      <c r="A982" s="6">
        <v>10000</v>
      </c>
      <c r="B982" s="6">
        <v>1486</v>
      </c>
      <c r="C982" s="16"/>
    </row>
    <row r="983" spans="1:3" x14ac:dyDescent="0.25">
      <c r="A983" s="6">
        <v>88888</v>
      </c>
      <c r="B983" s="6">
        <v>11</v>
      </c>
      <c r="C983" s="16"/>
    </row>
    <row r="984" spans="1:3" x14ac:dyDescent="0.25">
      <c r="A984" s="6">
        <v>17500</v>
      </c>
      <c r="B984" s="6">
        <v>3</v>
      </c>
      <c r="C984" s="16"/>
    </row>
    <row r="985" spans="1:3" x14ac:dyDescent="0.25">
      <c r="A985" s="6">
        <v>104219</v>
      </c>
      <c r="B985" s="6">
        <v>30751</v>
      </c>
      <c r="C985" s="16"/>
    </row>
    <row r="986" spans="1:3" x14ac:dyDescent="0.25">
      <c r="A986" s="6">
        <v>10000</v>
      </c>
      <c r="B986" s="6">
        <v>106</v>
      </c>
      <c r="C986" s="16"/>
    </row>
    <row r="987" spans="1:3" x14ac:dyDescent="0.25">
      <c r="A987" s="6">
        <v>30000</v>
      </c>
      <c r="B987" s="6">
        <v>1888</v>
      </c>
      <c r="C987" s="16"/>
    </row>
    <row r="988" spans="1:3" x14ac:dyDescent="0.25">
      <c r="A988" s="6">
        <v>20000</v>
      </c>
      <c r="B988" s="6">
        <v>2550</v>
      </c>
      <c r="C988" s="16"/>
    </row>
    <row r="989" spans="1:3" x14ac:dyDescent="0.25">
      <c r="A989" s="6">
        <v>50000</v>
      </c>
      <c r="B989" s="6">
        <v>6610</v>
      </c>
      <c r="C989" s="16"/>
    </row>
    <row r="990" spans="1:3" x14ac:dyDescent="0.25">
      <c r="A990" s="6">
        <v>5000</v>
      </c>
      <c r="B990" s="6">
        <v>0</v>
      </c>
      <c r="C990" s="16"/>
    </row>
    <row r="991" spans="1:3" x14ac:dyDescent="0.25">
      <c r="A991" s="6">
        <v>10000</v>
      </c>
      <c r="B991" s="6">
        <v>1677</v>
      </c>
      <c r="C991" s="16"/>
    </row>
    <row r="992" spans="1:3" x14ac:dyDescent="0.25">
      <c r="A992" s="6">
        <v>25000</v>
      </c>
      <c r="B992" s="6">
        <v>26</v>
      </c>
      <c r="C992" s="16"/>
    </row>
    <row r="993" spans="1:3" x14ac:dyDescent="0.25">
      <c r="A993" s="6">
        <v>5000</v>
      </c>
      <c r="B993" s="6">
        <v>212</v>
      </c>
      <c r="C993" s="16"/>
    </row>
    <row r="994" spans="1:3" x14ac:dyDescent="0.25">
      <c r="A994" s="6">
        <v>100000</v>
      </c>
      <c r="B994" s="6">
        <v>467</v>
      </c>
      <c r="C994" s="16"/>
    </row>
    <row r="995" spans="1:3" x14ac:dyDescent="0.25">
      <c r="A995" s="6">
        <v>70000</v>
      </c>
      <c r="B995" s="6">
        <v>17561</v>
      </c>
      <c r="C995" s="16"/>
    </row>
    <row r="996" spans="1:3" x14ac:dyDescent="0.25">
      <c r="A996" s="6">
        <v>200000</v>
      </c>
      <c r="B996" s="6">
        <v>4669</v>
      </c>
      <c r="C996" s="16"/>
    </row>
    <row r="997" spans="1:3" x14ac:dyDescent="0.25">
      <c r="A997" s="6">
        <v>10000</v>
      </c>
      <c r="B997" s="6">
        <v>726</v>
      </c>
      <c r="C997" s="16"/>
    </row>
    <row r="998" spans="1:3" x14ac:dyDescent="0.25">
      <c r="A998" s="6">
        <v>4000</v>
      </c>
      <c r="B998" s="6">
        <v>65</v>
      </c>
      <c r="C998" s="16"/>
    </row>
    <row r="999" spans="1:3" x14ac:dyDescent="0.25">
      <c r="A999" s="6">
        <v>5000</v>
      </c>
      <c r="B999" s="6">
        <v>65</v>
      </c>
      <c r="C999" s="16"/>
    </row>
    <row r="1000" spans="1:3" x14ac:dyDescent="0.25">
      <c r="A1000" s="6">
        <v>60000</v>
      </c>
      <c r="B1000" s="6">
        <v>35135</v>
      </c>
      <c r="C1000" s="16"/>
    </row>
    <row r="1001" spans="1:3" x14ac:dyDescent="0.25">
      <c r="A1001" s="6">
        <v>150000</v>
      </c>
      <c r="B1001" s="6">
        <v>11683</v>
      </c>
      <c r="C1001" s="16"/>
    </row>
    <row r="1002" spans="1:3" x14ac:dyDescent="0.25">
      <c r="A1002" s="6">
        <v>894700</v>
      </c>
      <c r="B1002" s="6">
        <v>19824</v>
      </c>
      <c r="C1002" s="16"/>
    </row>
    <row r="1003" spans="1:3" x14ac:dyDescent="0.25">
      <c r="A1003" s="6">
        <v>5000</v>
      </c>
      <c r="B1003" s="6">
        <v>5200</v>
      </c>
      <c r="C1003" s="16"/>
    </row>
    <row r="1004" spans="1:3" x14ac:dyDescent="0.25">
      <c r="A1004" s="6">
        <v>9999</v>
      </c>
      <c r="B1004" s="6">
        <v>2960</v>
      </c>
      <c r="C1004" s="16"/>
    </row>
    <row r="1005" spans="1:3" x14ac:dyDescent="0.25">
      <c r="A1005" s="6">
        <v>20000</v>
      </c>
      <c r="B1005" s="6">
        <v>3211</v>
      </c>
      <c r="C1005" s="16"/>
    </row>
    <row r="1006" spans="1:3" x14ac:dyDescent="0.25">
      <c r="A1006" s="6">
        <v>25000</v>
      </c>
      <c r="B1006" s="6">
        <v>20552</v>
      </c>
      <c r="C1006" s="16"/>
    </row>
    <row r="1007" spans="1:3" x14ac:dyDescent="0.25">
      <c r="A1007" s="6">
        <v>200000</v>
      </c>
      <c r="B1007" s="6">
        <v>150102</v>
      </c>
      <c r="C1007" s="16"/>
    </row>
    <row r="1008" spans="1:3" x14ac:dyDescent="0.25">
      <c r="A1008" s="6">
        <v>4000</v>
      </c>
      <c r="B1008" s="6">
        <v>234</v>
      </c>
      <c r="C1008" s="16"/>
    </row>
    <row r="1009" spans="1:3" x14ac:dyDescent="0.25">
      <c r="A1009" s="6">
        <v>30000</v>
      </c>
      <c r="B1009" s="6">
        <v>13296</v>
      </c>
      <c r="C1009" s="16"/>
    </row>
    <row r="1010" spans="1:3" x14ac:dyDescent="0.25">
      <c r="A1010" s="6">
        <v>93500</v>
      </c>
      <c r="B1010" s="6">
        <v>250</v>
      </c>
      <c r="C1010" s="16"/>
    </row>
    <row r="1011" spans="1:3" x14ac:dyDescent="0.25">
      <c r="A1011" s="6">
        <v>50000</v>
      </c>
      <c r="B1011" s="6">
        <v>6565</v>
      </c>
      <c r="C1011" s="16"/>
    </row>
    <row r="1012" spans="1:3" x14ac:dyDescent="0.25">
      <c r="A1012" s="6">
        <v>115250</v>
      </c>
      <c r="B1012" s="6">
        <v>220</v>
      </c>
      <c r="C1012" s="16"/>
    </row>
    <row r="1013" spans="1:3" x14ac:dyDescent="0.25">
      <c r="A1013" s="6">
        <v>20000</v>
      </c>
      <c r="B1013" s="6">
        <v>75</v>
      </c>
      <c r="C1013" s="16"/>
    </row>
    <row r="1014" spans="1:3" x14ac:dyDescent="0.25">
      <c r="A1014" s="6">
        <v>5000</v>
      </c>
      <c r="B1014" s="6">
        <v>1076751.05</v>
      </c>
      <c r="C1014" s="16"/>
    </row>
    <row r="1015" spans="1:3" x14ac:dyDescent="0.25">
      <c r="A1015" s="6">
        <v>25000</v>
      </c>
      <c r="B1015" s="6">
        <v>8632</v>
      </c>
      <c r="C1015" s="16"/>
    </row>
    <row r="1016" spans="1:3" x14ac:dyDescent="0.25">
      <c r="A1016" s="6">
        <v>10000</v>
      </c>
      <c r="B1016" s="6">
        <v>3060</v>
      </c>
      <c r="C1016" s="16"/>
    </row>
    <row r="1017" spans="1:3" x14ac:dyDescent="0.25">
      <c r="A1017" s="6">
        <v>9000</v>
      </c>
      <c r="B1017" s="6">
        <v>240</v>
      </c>
      <c r="C1017" s="16"/>
    </row>
    <row r="1018" spans="1:3" x14ac:dyDescent="0.25">
      <c r="A1018" s="6">
        <v>100000</v>
      </c>
      <c r="B1018" s="6">
        <v>2842</v>
      </c>
      <c r="C1018" s="16"/>
    </row>
    <row r="1019" spans="1:3" x14ac:dyDescent="0.25">
      <c r="A1019" s="6">
        <v>250000</v>
      </c>
      <c r="B1019" s="6">
        <v>57197</v>
      </c>
      <c r="C1019" s="16"/>
    </row>
    <row r="1020" spans="1:3" x14ac:dyDescent="0.25">
      <c r="A1020" s="6">
        <v>20000</v>
      </c>
      <c r="B1020" s="6">
        <v>621</v>
      </c>
      <c r="C1020" s="16"/>
    </row>
    <row r="1021" spans="1:3" x14ac:dyDescent="0.25">
      <c r="A1021" s="6">
        <v>45000</v>
      </c>
      <c r="B1021" s="6">
        <v>21300</v>
      </c>
      <c r="C1021" s="16"/>
    </row>
    <row r="1022" spans="1:3" x14ac:dyDescent="0.25">
      <c r="A1022" s="6">
        <v>1550</v>
      </c>
      <c r="B1022" s="6">
        <v>3186</v>
      </c>
      <c r="C1022" s="16"/>
    </row>
    <row r="1023" spans="1:3" x14ac:dyDescent="0.25">
      <c r="A1023" s="6">
        <v>3000</v>
      </c>
      <c r="B1023" s="6">
        <v>10554.11</v>
      </c>
      <c r="C1023" s="16"/>
    </row>
    <row r="1024" spans="1:3" x14ac:dyDescent="0.25">
      <c r="A1024" s="6">
        <v>2000</v>
      </c>
      <c r="B1024" s="6">
        <v>2298</v>
      </c>
      <c r="C1024" s="16"/>
    </row>
    <row r="1025" spans="1:3" x14ac:dyDescent="0.25">
      <c r="A1025" s="6">
        <v>2000</v>
      </c>
      <c r="B1025" s="6">
        <v>4743</v>
      </c>
      <c r="C1025" s="16"/>
    </row>
    <row r="1026" spans="1:3" x14ac:dyDescent="0.25">
      <c r="A1026" s="6">
        <v>20000</v>
      </c>
      <c r="B1026" s="6">
        <v>23727.55</v>
      </c>
      <c r="C1026" s="16"/>
    </row>
    <row r="1027" spans="1:3" x14ac:dyDescent="0.25">
      <c r="A1027" s="6">
        <v>70000</v>
      </c>
      <c r="B1027" s="6">
        <v>76949.820000000007</v>
      </c>
      <c r="C1027" s="16"/>
    </row>
    <row r="1028" spans="1:3" x14ac:dyDescent="0.25">
      <c r="A1028" s="6">
        <v>7000</v>
      </c>
      <c r="B1028" s="6">
        <v>7000.58</v>
      </c>
      <c r="C1028" s="16"/>
    </row>
    <row r="1029" spans="1:3" x14ac:dyDescent="0.25">
      <c r="A1029" s="6">
        <v>7501</v>
      </c>
      <c r="B1029" s="6">
        <v>7733</v>
      </c>
      <c r="C1029" s="16"/>
    </row>
    <row r="1030" spans="1:3" x14ac:dyDescent="0.25">
      <c r="A1030" s="6">
        <v>10000</v>
      </c>
      <c r="B1030" s="6">
        <v>11727</v>
      </c>
      <c r="C1030" s="16"/>
    </row>
    <row r="1031" spans="1:3" x14ac:dyDescent="0.25">
      <c r="A1031" s="6">
        <v>10000</v>
      </c>
      <c r="B1031" s="6">
        <v>11176</v>
      </c>
      <c r="C1031" s="16"/>
    </row>
    <row r="1032" spans="1:3" x14ac:dyDescent="0.25">
      <c r="A1032" s="6">
        <v>2000</v>
      </c>
      <c r="B1032" s="6">
        <v>6842</v>
      </c>
      <c r="C1032" s="16"/>
    </row>
    <row r="1033" spans="1:3" x14ac:dyDescent="0.25">
      <c r="A1033" s="6">
        <v>10000</v>
      </c>
      <c r="B1033" s="6">
        <v>10740</v>
      </c>
      <c r="C1033" s="16"/>
    </row>
    <row r="1034" spans="1:3" x14ac:dyDescent="0.25">
      <c r="A1034" s="6">
        <v>5400</v>
      </c>
      <c r="B1034" s="6">
        <v>5858.84</v>
      </c>
      <c r="C1034" s="16"/>
    </row>
    <row r="1035" spans="1:3" x14ac:dyDescent="0.25">
      <c r="A1035" s="6">
        <v>1328</v>
      </c>
      <c r="B1035" s="6">
        <v>1366</v>
      </c>
      <c r="C1035" s="16"/>
    </row>
    <row r="1036" spans="1:3" x14ac:dyDescent="0.25">
      <c r="A1036" s="6">
        <v>5000</v>
      </c>
      <c r="B1036" s="6">
        <v>6500.09</v>
      </c>
      <c r="C1036" s="16"/>
    </row>
    <row r="1037" spans="1:3" x14ac:dyDescent="0.25">
      <c r="A1037" s="6">
        <v>4600</v>
      </c>
      <c r="B1037" s="6">
        <v>4952</v>
      </c>
      <c r="C1037" s="16"/>
    </row>
    <row r="1038" spans="1:3" x14ac:dyDescent="0.25">
      <c r="A1038" s="6">
        <v>4500</v>
      </c>
      <c r="B1038" s="6">
        <v>5056.22</v>
      </c>
      <c r="C1038" s="16"/>
    </row>
    <row r="1039" spans="1:3" x14ac:dyDescent="0.25">
      <c r="A1039" s="6">
        <v>1000</v>
      </c>
      <c r="B1039" s="6">
        <v>1021</v>
      </c>
      <c r="C1039" s="16"/>
    </row>
    <row r="1040" spans="1:3" x14ac:dyDescent="0.25">
      <c r="A1040" s="6">
        <v>1500</v>
      </c>
      <c r="B1040" s="6">
        <v>2180</v>
      </c>
      <c r="C1040" s="16"/>
    </row>
    <row r="1041" spans="1:3" x14ac:dyDescent="0.25">
      <c r="A1041" s="6">
        <v>500</v>
      </c>
      <c r="B1041" s="6">
        <v>641</v>
      </c>
      <c r="C1041" s="16"/>
    </row>
    <row r="1042" spans="1:3" x14ac:dyDescent="0.25">
      <c r="A1042" s="6">
        <v>85000</v>
      </c>
      <c r="B1042" s="6">
        <v>250</v>
      </c>
      <c r="C1042" s="16"/>
    </row>
    <row r="1043" spans="1:3" x14ac:dyDescent="0.25">
      <c r="A1043" s="6">
        <v>50</v>
      </c>
      <c r="B1043" s="6">
        <v>0</v>
      </c>
      <c r="C1043" s="16"/>
    </row>
    <row r="1044" spans="1:3" x14ac:dyDescent="0.25">
      <c r="A1044" s="6">
        <v>650</v>
      </c>
      <c r="B1044" s="6">
        <v>10</v>
      </c>
      <c r="C1044" s="16"/>
    </row>
    <row r="1045" spans="1:3" x14ac:dyDescent="0.25">
      <c r="A1045" s="6">
        <v>100000</v>
      </c>
      <c r="B1045" s="6">
        <v>8537</v>
      </c>
      <c r="C1045" s="16"/>
    </row>
    <row r="1046" spans="1:3" x14ac:dyDescent="0.25">
      <c r="A1046" s="6">
        <v>7000</v>
      </c>
      <c r="B1046" s="6">
        <v>6</v>
      </c>
      <c r="C1046" s="16"/>
    </row>
    <row r="1047" spans="1:3" x14ac:dyDescent="0.25">
      <c r="A1047" s="6">
        <v>10000</v>
      </c>
      <c r="B1047" s="6">
        <v>266</v>
      </c>
      <c r="C1047" s="16"/>
    </row>
    <row r="1048" spans="1:3" x14ac:dyDescent="0.25">
      <c r="A1048" s="6">
        <v>3000</v>
      </c>
      <c r="B1048" s="6">
        <v>0</v>
      </c>
      <c r="C1048" s="16"/>
    </row>
    <row r="1049" spans="1:3" x14ac:dyDescent="0.25">
      <c r="A1049" s="6">
        <v>2000</v>
      </c>
      <c r="B1049" s="6">
        <v>1</v>
      </c>
      <c r="C1049" s="16"/>
    </row>
    <row r="1050" spans="1:3" x14ac:dyDescent="0.25">
      <c r="A1050" s="6">
        <v>15000</v>
      </c>
      <c r="B1050" s="6">
        <v>212</v>
      </c>
      <c r="C1050" s="16"/>
    </row>
    <row r="1051" spans="1:3" x14ac:dyDescent="0.25">
      <c r="A1051" s="6">
        <v>12000</v>
      </c>
      <c r="B1051" s="6">
        <v>0</v>
      </c>
      <c r="C1051" s="16"/>
    </row>
    <row r="1052" spans="1:3" x14ac:dyDescent="0.25">
      <c r="A1052" s="6">
        <v>2500</v>
      </c>
      <c r="B1052" s="6">
        <v>0</v>
      </c>
      <c r="C1052" s="16"/>
    </row>
    <row r="1053" spans="1:3" x14ac:dyDescent="0.25">
      <c r="A1053" s="6">
        <v>500</v>
      </c>
      <c r="B1053" s="6">
        <v>0</v>
      </c>
      <c r="C1053" s="16"/>
    </row>
    <row r="1054" spans="1:3" x14ac:dyDescent="0.25">
      <c r="A1054" s="6">
        <v>4336</v>
      </c>
      <c r="B1054" s="6">
        <v>0</v>
      </c>
      <c r="C1054" s="16"/>
    </row>
    <row r="1055" spans="1:3" x14ac:dyDescent="0.25">
      <c r="A1055" s="6">
        <v>1500</v>
      </c>
      <c r="B1055" s="6">
        <v>15</v>
      </c>
      <c r="C1055" s="16"/>
    </row>
    <row r="1056" spans="1:3" x14ac:dyDescent="0.25">
      <c r="A1056" s="6">
        <v>2500</v>
      </c>
      <c r="B1056" s="6">
        <v>0</v>
      </c>
      <c r="C1056" s="16"/>
    </row>
    <row r="1057" spans="1:3" x14ac:dyDescent="0.25">
      <c r="A1057" s="6">
        <v>3500</v>
      </c>
      <c r="B1057" s="6">
        <v>0</v>
      </c>
      <c r="C1057" s="16"/>
    </row>
    <row r="1058" spans="1:3" x14ac:dyDescent="0.25">
      <c r="A1058" s="6">
        <v>10000</v>
      </c>
      <c r="B1058" s="6">
        <v>0</v>
      </c>
      <c r="C1058" s="16"/>
    </row>
    <row r="1059" spans="1:3" x14ac:dyDescent="0.25">
      <c r="A1059" s="6">
        <v>10000</v>
      </c>
      <c r="B1059" s="6">
        <v>0</v>
      </c>
      <c r="C1059" s="16"/>
    </row>
    <row r="1060" spans="1:3" x14ac:dyDescent="0.25">
      <c r="A1060" s="6">
        <v>40000</v>
      </c>
      <c r="B1060" s="6">
        <v>0</v>
      </c>
      <c r="C1060" s="16"/>
    </row>
    <row r="1061" spans="1:3" x14ac:dyDescent="0.25">
      <c r="A1061" s="6">
        <v>1100</v>
      </c>
      <c r="B1061" s="6">
        <v>0</v>
      </c>
      <c r="C1061" s="16"/>
    </row>
    <row r="1062" spans="1:3" x14ac:dyDescent="0.25">
      <c r="A1062" s="6">
        <v>5000</v>
      </c>
      <c r="B1062" s="6">
        <v>50</v>
      </c>
      <c r="C1062" s="16"/>
    </row>
    <row r="1063" spans="1:3" x14ac:dyDescent="0.25">
      <c r="A1063" s="6">
        <v>4000</v>
      </c>
      <c r="B1063" s="6">
        <v>0</v>
      </c>
      <c r="C1063" s="16"/>
    </row>
    <row r="1064" spans="1:3" x14ac:dyDescent="0.25">
      <c r="A1064" s="6">
        <v>199</v>
      </c>
      <c r="B1064" s="6">
        <v>190</v>
      </c>
      <c r="C1064" s="16"/>
    </row>
    <row r="1065" spans="1:3" x14ac:dyDescent="0.25">
      <c r="A1065" s="6">
        <v>1000</v>
      </c>
      <c r="B1065" s="6">
        <v>0</v>
      </c>
      <c r="C1065" s="16"/>
    </row>
    <row r="1066" spans="1:3" x14ac:dyDescent="0.25">
      <c r="A1066" s="6">
        <v>90000</v>
      </c>
      <c r="B1066" s="6">
        <v>8077</v>
      </c>
      <c r="C1066" s="16"/>
    </row>
    <row r="1067" spans="1:3" x14ac:dyDescent="0.25">
      <c r="A1067" s="6">
        <v>3000</v>
      </c>
      <c r="B1067" s="6">
        <v>81</v>
      </c>
      <c r="C1067" s="16"/>
    </row>
    <row r="1068" spans="1:3" x14ac:dyDescent="0.25">
      <c r="A1068" s="6">
        <v>150000</v>
      </c>
      <c r="B1068" s="6">
        <v>5051</v>
      </c>
      <c r="C1068" s="16"/>
    </row>
    <row r="1069" spans="1:3" x14ac:dyDescent="0.25">
      <c r="A1069" s="6">
        <v>500</v>
      </c>
      <c r="B1069" s="6">
        <v>130</v>
      </c>
      <c r="C1069" s="16"/>
    </row>
    <row r="1070" spans="1:3" x14ac:dyDescent="0.25">
      <c r="A1070" s="6">
        <v>30000</v>
      </c>
      <c r="B1070" s="6">
        <v>45</v>
      </c>
      <c r="C1070" s="16"/>
    </row>
    <row r="1071" spans="1:3" x14ac:dyDescent="0.25">
      <c r="A1071" s="6">
        <v>2200</v>
      </c>
      <c r="B1071" s="6">
        <v>850</v>
      </c>
      <c r="C1071" s="16"/>
    </row>
    <row r="1072" spans="1:3" x14ac:dyDescent="0.25">
      <c r="A1072" s="6">
        <v>10000</v>
      </c>
      <c r="B1072" s="6">
        <v>70</v>
      </c>
      <c r="C1072" s="16"/>
    </row>
    <row r="1073" spans="1:3" x14ac:dyDescent="0.25">
      <c r="A1073" s="6">
        <v>100</v>
      </c>
      <c r="B1073" s="6">
        <v>0</v>
      </c>
      <c r="C1073" s="16"/>
    </row>
    <row r="1074" spans="1:3" x14ac:dyDescent="0.25">
      <c r="A1074" s="6">
        <v>75000</v>
      </c>
      <c r="B1074" s="6">
        <v>51</v>
      </c>
      <c r="C1074" s="16"/>
    </row>
    <row r="1075" spans="1:3" x14ac:dyDescent="0.25">
      <c r="A1075" s="6">
        <v>750</v>
      </c>
      <c r="B1075" s="6">
        <v>10</v>
      </c>
      <c r="C1075" s="16"/>
    </row>
    <row r="1076" spans="1:3" x14ac:dyDescent="0.25">
      <c r="A1076" s="6">
        <v>54000</v>
      </c>
      <c r="B1076" s="6">
        <v>3407</v>
      </c>
      <c r="C1076" s="16"/>
    </row>
    <row r="1077" spans="1:3" x14ac:dyDescent="0.25">
      <c r="A1077" s="6">
        <v>1000</v>
      </c>
      <c r="B1077" s="6">
        <v>45</v>
      </c>
      <c r="C1077" s="16"/>
    </row>
    <row r="1078" spans="1:3" x14ac:dyDescent="0.25">
      <c r="A1078" s="6">
        <v>75000</v>
      </c>
      <c r="B1078" s="6">
        <v>47074</v>
      </c>
      <c r="C1078" s="16"/>
    </row>
    <row r="1079" spans="1:3" x14ac:dyDescent="0.25">
      <c r="A1079" s="6">
        <v>25000</v>
      </c>
      <c r="B1079" s="6">
        <v>7344</v>
      </c>
      <c r="C1079" s="16"/>
    </row>
    <row r="1080" spans="1:3" x14ac:dyDescent="0.25">
      <c r="A1080" s="6">
        <v>600</v>
      </c>
      <c r="B1080" s="6">
        <v>45</v>
      </c>
      <c r="C1080" s="16"/>
    </row>
    <row r="1081" spans="1:3" x14ac:dyDescent="0.25">
      <c r="A1081" s="6">
        <v>26000</v>
      </c>
      <c r="B1081" s="6">
        <v>678</v>
      </c>
      <c r="C1081" s="16"/>
    </row>
    <row r="1082" spans="1:3" x14ac:dyDescent="0.25">
      <c r="A1082" s="6">
        <v>20000</v>
      </c>
      <c r="B1082" s="6">
        <v>1821</v>
      </c>
      <c r="C1082" s="16"/>
    </row>
    <row r="1083" spans="1:3" x14ac:dyDescent="0.25">
      <c r="A1083" s="6">
        <v>68000</v>
      </c>
      <c r="B1083" s="6">
        <v>12</v>
      </c>
      <c r="C1083" s="16"/>
    </row>
    <row r="1084" spans="1:3" x14ac:dyDescent="0.25">
      <c r="A1084" s="6">
        <v>10000</v>
      </c>
      <c r="B1084" s="6">
        <v>56</v>
      </c>
      <c r="C1084" s="16"/>
    </row>
    <row r="1085" spans="1:3" x14ac:dyDescent="0.25">
      <c r="A1085" s="6">
        <v>50000</v>
      </c>
      <c r="B1085" s="6">
        <v>410</v>
      </c>
      <c r="C1085" s="16"/>
    </row>
    <row r="1086" spans="1:3" x14ac:dyDescent="0.25">
      <c r="A1086" s="6">
        <v>550</v>
      </c>
      <c r="B1086" s="6">
        <v>0</v>
      </c>
      <c r="C1086" s="16"/>
    </row>
    <row r="1087" spans="1:3" x14ac:dyDescent="0.25">
      <c r="A1087" s="6">
        <v>30000</v>
      </c>
      <c r="B1087" s="6">
        <v>1026</v>
      </c>
      <c r="C1087" s="16"/>
    </row>
    <row r="1088" spans="1:3" x14ac:dyDescent="0.25">
      <c r="A1088" s="6">
        <v>18000</v>
      </c>
      <c r="B1088" s="6">
        <v>15</v>
      </c>
      <c r="C1088" s="16"/>
    </row>
    <row r="1089" spans="1:3" x14ac:dyDescent="0.25">
      <c r="A1089" s="6">
        <v>1100</v>
      </c>
      <c r="B1089" s="6">
        <v>0</v>
      </c>
      <c r="C1089" s="16"/>
    </row>
    <row r="1090" spans="1:3" x14ac:dyDescent="0.25">
      <c r="A1090" s="6">
        <v>45000</v>
      </c>
      <c r="B1090" s="6">
        <v>6382.34</v>
      </c>
      <c r="C1090" s="16"/>
    </row>
    <row r="1091" spans="1:3" x14ac:dyDescent="0.25">
      <c r="A1091" s="6">
        <v>15000</v>
      </c>
      <c r="B1091" s="6">
        <v>1174</v>
      </c>
      <c r="C1091" s="16"/>
    </row>
    <row r="1092" spans="1:3" x14ac:dyDescent="0.25">
      <c r="A1092" s="6">
        <v>12999</v>
      </c>
      <c r="B1092" s="6">
        <v>5</v>
      </c>
      <c r="C1092" s="16"/>
    </row>
    <row r="1093" spans="1:3" x14ac:dyDescent="0.25">
      <c r="A1093" s="6">
        <v>200</v>
      </c>
      <c r="B1093" s="6">
        <v>25</v>
      </c>
      <c r="C1093" s="16"/>
    </row>
    <row r="1094" spans="1:3" x14ac:dyDescent="0.25">
      <c r="A1094" s="6">
        <v>2000</v>
      </c>
      <c r="B1094" s="6">
        <v>21</v>
      </c>
      <c r="C1094" s="16"/>
    </row>
    <row r="1095" spans="1:3" x14ac:dyDescent="0.25">
      <c r="A1095" s="6">
        <v>300</v>
      </c>
      <c r="B1095" s="6">
        <v>42.25</v>
      </c>
      <c r="C1095" s="16"/>
    </row>
    <row r="1096" spans="1:3" x14ac:dyDescent="0.25">
      <c r="A1096" s="6">
        <v>18000</v>
      </c>
      <c r="B1096" s="6">
        <v>3294.01</v>
      </c>
      <c r="C1096" s="16"/>
    </row>
    <row r="1097" spans="1:3" x14ac:dyDescent="0.25">
      <c r="A1097" s="6">
        <v>500000</v>
      </c>
      <c r="B1097" s="6">
        <v>25174</v>
      </c>
      <c r="C1097" s="16"/>
    </row>
    <row r="1098" spans="1:3" x14ac:dyDescent="0.25">
      <c r="A1098" s="6">
        <v>12000</v>
      </c>
      <c r="B1098" s="6">
        <v>2152</v>
      </c>
      <c r="C1098" s="16"/>
    </row>
    <row r="1099" spans="1:3" x14ac:dyDescent="0.25">
      <c r="A1099" s="6">
        <v>100000</v>
      </c>
      <c r="B1099" s="6">
        <v>47</v>
      </c>
      <c r="C1099" s="16"/>
    </row>
    <row r="1100" spans="1:3" x14ac:dyDescent="0.25">
      <c r="A1100" s="6">
        <v>25000</v>
      </c>
      <c r="B1100" s="6">
        <v>1803</v>
      </c>
      <c r="C1100" s="16"/>
    </row>
    <row r="1101" spans="1:3" x14ac:dyDescent="0.25">
      <c r="A1101" s="6">
        <v>5000</v>
      </c>
      <c r="B1101" s="6">
        <v>25</v>
      </c>
      <c r="C1101" s="16"/>
    </row>
    <row r="1102" spans="1:3" x14ac:dyDescent="0.25">
      <c r="A1102" s="6">
        <v>4000</v>
      </c>
      <c r="B1102" s="6">
        <v>100</v>
      </c>
      <c r="C1102" s="16"/>
    </row>
    <row r="1103" spans="1:3" x14ac:dyDescent="0.25">
      <c r="A1103" s="6">
        <v>100000</v>
      </c>
      <c r="B1103" s="6">
        <v>41</v>
      </c>
      <c r="C1103" s="16"/>
    </row>
    <row r="1104" spans="1:3" x14ac:dyDescent="0.25">
      <c r="A1104" s="6">
        <v>8000</v>
      </c>
      <c r="B1104" s="6">
        <v>425</v>
      </c>
      <c r="C1104" s="16"/>
    </row>
    <row r="1105" spans="1:3" x14ac:dyDescent="0.25">
      <c r="A1105" s="6">
        <v>15000</v>
      </c>
      <c r="B1105" s="6">
        <v>243</v>
      </c>
      <c r="C1105" s="16"/>
    </row>
    <row r="1106" spans="1:3" x14ac:dyDescent="0.25">
      <c r="A1106" s="6">
        <v>60000</v>
      </c>
      <c r="B1106" s="6">
        <v>2971</v>
      </c>
      <c r="C1106" s="16"/>
    </row>
    <row r="1107" spans="1:3" x14ac:dyDescent="0.25">
      <c r="A1107" s="6">
        <v>900000</v>
      </c>
      <c r="B1107" s="6">
        <v>1431</v>
      </c>
      <c r="C1107" s="16"/>
    </row>
    <row r="1108" spans="1:3" x14ac:dyDescent="0.25">
      <c r="A1108" s="6">
        <v>400</v>
      </c>
      <c r="B1108" s="6">
        <v>165</v>
      </c>
      <c r="C1108" s="16"/>
    </row>
    <row r="1109" spans="1:3" x14ac:dyDescent="0.25">
      <c r="A1109" s="6">
        <v>10000</v>
      </c>
      <c r="B1109" s="6">
        <v>0</v>
      </c>
      <c r="C1109" s="16"/>
    </row>
    <row r="1110" spans="1:3" x14ac:dyDescent="0.25">
      <c r="A1110" s="6">
        <v>25000</v>
      </c>
      <c r="B1110" s="6">
        <v>732.5</v>
      </c>
      <c r="C1110" s="16"/>
    </row>
    <row r="1111" spans="1:3" x14ac:dyDescent="0.25">
      <c r="A1111" s="6">
        <v>10000</v>
      </c>
      <c r="B1111" s="6">
        <v>45</v>
      </c>
      <c r="C1111" s="16"/>
    </row>
    <row r="1112" spans="1:3" x14ac:dyDescent="0.25">
      <c r="A1112" s="6">
        <v>50000</v>
      </c>
      <c r="B1112" s="6">
        <v>255</v>
      </c>
      <c r="C1112" s="16"/>
    </row>
    <row r="1113" spans="1:3" x14ac:dyDescent="0.25">
      <c r="A1113" s="6">
        <v>2500</v>
      </c>
      <c r="B1113" s="6">
        <v>1</v>
      </c>
      <c r="C1113" s="16"/>
    </row>
    <row r="1114" spans="1:3" x14ac:dyDescent="0.25">
      <c r="A1114" s="6">
        <v>88000</v>
      </c>
      <c r="B1114" s="6">
        <v>31272.92</v>
      </c>
      <c r="C1114" s="16"/>
    </row>
    <row r="1115" spans="1:3" x14ac:dyDescent="0.25">
      <c r="A1115" s="6">
        <v>1000</v>
      </c>
      <c r="B1115" s="6">
        <v>5</v>
      </c>
      <c r="C1115" s="16"/>
    </row>
    <row r="1116" spans="1:3" x14ac:dyDescent="0.25">
      <c r="A1116" s="6">
        <v>6000</v>
      </c>
      <c r="B1116" s="6">
        <v>10</v>
      </c>
      <c r="C1116" s="16"/>
    </row>
    <row r="1117" spans="1:3" x14ac:dyDescent="0.25">
      <c r="A1117" s="6">
        <v>40000</v>
      </c>
      <c r="B1117" s="6">
        <v>53</v>
      </c>
      <c r="C1117" s="16"/>
    </row>
    <row r="1118" spans="1:3" x14ac:dyDescent="0.25">
      <c r="A1118" s="6">
        <v>500000</v>
      </c>
      <c r="B1118" s="6">
        <v>178.52</v>
      </c>
      <c r="C1118" s="16"/>
    </row>
    <row r="1119" spans="1:3" x14ac:dyDescent="0.25">
      <c r="A1119" s="6">
        <v>1000</v>
      </c>
      <c r="B1119" s="6">
        <v>83</v>
      </c>
      <c r="C1119" s="16"/>
    </row>
    <row r="1120" spans="1:3" x14ac:dyDescent="0.25">
      <c r="A1120" s="6">
        <v>4500</v>
      </c>
      <c r="B1120" s="6">
        <v>109</v>
      </c>
      <c r="C1120" s="16"/>
    </row>
    <row r="1121" spans="1:3" x14ac:dyDescent="0.25">
      <c r="A1121" s="6">
        <v>2100</v>
      </c>
      <c r="B1121" s="6">
        <v>5</v>
      </c>
      <c r="C1121" s="16"/>
    </row>
    <row r="1122" spans="1:3" x14ac:dyDescent="0.25">
      <c r="A1122" s="6">
        <v>25000</v>
      </c>
      <c r="B1122" s="6">
        <v>0</v>
      </c>
      <c r="C1122" s="16"/>
    </row>
    <row r="1123" spans="1:3" x14ac:dyDescent="0.25">
      <c r="A1123" s="6">
        <v>250000</v>
      </c>
      <c r="B1123" s="6">
        <v>29</v>
      </c>
      <c r="C1123" s="16"/>
    </row>
    <row r="1124" spans="1:3" x14ac:dyDescent="0.25">
      <c r="A1124" s="6">
        <v>3200</v>
      </c>
      <c r="B1124" s="6">
        <v>0</v>
      </c>
      <c r="C1124" s="16"/>
    </row>
    <row r="1125" spans="1:3" x14ac:dyDescent="0.25">
      <c r="A1125" s="6">
        <v>5000</v>
      </c>
      <c r="B1125" s="6">
        <v>11</v>
      </c>
      <c r="C1125" s="16"/>
    </row>
    <row r="1126" spans="1:3" x14ac:dyDescent="0.25">
      <c r="A1126" s="6">
        <v>90000</v>
      </c>
      <c r="B1126" s="6">
        <v>425</v>
      </c>
      <c r="C1126" s="16"/>
    </row>
    <row r="1127" spans="1:3" x14ac:dyDescent="0.25">
      <c r="A1127" s="6">
        <v>3000</v>
      </c>
      <c r="B1127" s="6">
        <v>0</v>
      </c>
      <c r="C1127" s="16"/>
    </row>
    <row r="1128" spans="1:3" x14ac:dyDescent="0.25">
      <c r="A1128" s="6">
        <v>2000</v>
      </c>
      <c r="B1128" s="6">
        <v>10</v>
      </c>
      <c r="C1128" s="16"/>
    </row>
    <row r="1129" spans="1:3" x14ac:dyDescent="0.25">
      <c r="A1129" s="6">
        <v>35000</v>
      </c>
      <c r="B1129" s="6">
        <v>585</v>
      </c>
      <c r="C1129" s="16"/>
    </row>
    <row r="1130" spans="1:3" x14ac:dyDescent="0.25">
      <c r="A1130" s="6">
        <v>1000</v>
      </c>
      <c r="B1130" s="6">
        <v>1</v>
      </c>
      <c r="C1130" s="16"/>
    </row>
    <row r="1131" spans="1:3" x14ac:dyDescent="0.25">
      <c r="A1131" s="6">
        <v>20000</v>
      </c>
      <c r="B1131" s="6">
        <v>21</v>
      </c>
      <c r="C1131" s="16"/>
    </row>
    <row r="1132" spans="1:3" x14ac:dyDescent="0.25">
      <c r="A1132" s="6">
        <v>5000</v>
      </c>
      <c r="B1132" s="6">
        <v>11</v>
      </c>
      <c r="C1132" s="16"/>
    </row>
    <row r="1133" spans="1:3" x14ac:dyDescent="0.25">
      <c r="A1133" s="6">
        <v>40000</v>
      </c>
      <c r="B1133" s="6">
        <v>0</v>
      </c>
      <c r="C1133" s="16"/>
    </row>
    <row r="1134" spans="1:3" x14ac:dyDescent="0.25">
      <c r="A1134" s="6">
        <v>10000</v>
      </c>
      <c r="B1134" s="6">
        <v>1438</v>
      </c>
      <c r="C1134" s="16"/>
    </row>
    <row r="1135" spans="1:3" x14ac:dyDescent="0.25">
      <c r="A1135" s="6">
        <v>3000</v>
      </c>
      <c r="B1135" s="6">
        <v>20</v>
      </c>
      <c r="C1135" s="16"/>
    </row>
    <row r="1136" spans="1:3" x14ac:dyDescent="0.25">
      <c r="A1136" s="6">
        <v>25000</v>
      </c>
      <c r="B1136" s="6">
        <v>1</v>
      </c>
      <c r="C1136" s="16"/>
    </row>
    <row r="1137" spans="1:3" x14ac:dyDescent="0.25">
      <c r="A1137" s="6">
        <v>1000</v>
      </c>
      <c r="B1137" s="6">
        <v>50</v>
      </c>
      <c r="C1137" s="16"/>
    </row>
    <row r="1138" spans="1:3" x14ac:dyDescent="0.25">
      <c r="A1138" s="6">
        <v>4190</v>
      </c>
      <c r="B1138" s="6">
        <v>270</v>
      </c>
      <c r="C1138" s="16"/>
    </row>
    <row r="1139" spans="1:3" x14ac:dyDescent="0.25">
      <c r="A1139" s="6">
        <v>25000</v>
      </c>
      <c r="B1139" s="6">
        <v>9875</v>
      </c>
      <c r="C1139" s="16"/>
    </row>
    <row r="1140" spans="1:3" x14ac:dyDescent="0.25">
      <c r="A1140" s="6">
        <v>35000</v>
      </c>
      <c r="B1140" s="6">
        <v>125</v>
      </c>
      <c r="C1140" s="16"/>
    </row>
    <row r="1141" spans="1:3" x14ac:dyDescent="0.25">
      <c r="A1141" s="6">
        <v>8000</v>
      </c>
      <c r="B1141" s="6">
        <v>5</v>
      </c>
      <c r="C1141" s="16"/>
    </row>
    <row r="1142" spans="1:3" x14ac:dyDescent="0.25">
      <c r="A1142" s="6">
        <v>5000</v>
      </c>
      <c r="B1142" s="6">
        <v>0</v>
      </c>
      <c r="C1142" s="16"/>
    </row>
    <row r="1143" spans="1:3" x14ac:dyDescent="0.25">
      <c r="A1143" s="6">
        <v>500</v>
      </c>
      <c r="B1143" s="6">
        <v>0</v>
      </c>
      <c r="C1143" s="16"/>
    </row>
    <row r="1144" spans="1:3" x14ac:dyDescent="0.25">
      <c r="A1144" s="6">
        <v>4000</v>
      </c>
      <c r="B1144" s="6">
        <v>0</v>
      </c>
      <c r="C1144" s="16"/>
    </row>
    <row r="1145" spans="1:3" x14ac:dyDescent="0.25">
      <c r="A1145" s="6">
        <v>45000</v>
      </c>
      <c r="B1145" s="6">
        <v>186</v>
      </c>
      <c r="C1145" s="16"/>
    </row>
    <row r="1146" spans="1:3" x14ac:dyDescent="0.25">
      <c r="A1146" s="6">
        <v>9300</v>
      </c>
      <c r="B1146" s="6">
        <v>0</v>
      </c>
      <c r="C1146" s="16"/>
    </row>
    <row r="1147" spans="1:3" x14ac:dyDescent="0.25">
      <c r="A1147" s="6">
        <v>80000</v>
      </c>
      <c r="B1147" s="6">
        <v>100</v>
      </c>
      <c r="C1147" s="16"/>
    </row>
    <row r="1148" spans="1:3" x14ac:dyDescent="0.25">
      <c r="A1148" s="6">
        <v>6000</v>
      </c>
      <c r="B1148" s="6">
        <v>530</v>
      </c>
      <c r="C1148" s="16"/>
    </row>
    <row r="1149" spans="1:3" x14ac:dyDescent="0.25">
      <c r="A1149" s="6">
        <v>25000</v>
      </c>
      <c r="B1149" s="6">
        <v>0</v>
      </c>
      <c r="C1149" s="16"/>
    </row>
    <row r="1150" spans="1:3" x14ac:dyDescent="0.25">
      <c r="A1150" s="6">
        <v>15000</v>
      </c>
      <c r="B1150" s="6">
        <v>73</v>
      </c>
      <c r="C1150" s="16"/>
    </row>
    <row r="1151" spans="1:3" x14ac:dyDescent="0.25">
      <c r="A1151" s="6">
        <v>50000</v>
      </c>
      <c r="B1151" s="6">
        <v>75</v>
      </c>
      <c r="C1151" s="16"/>
    </row>
    <row r="1152" spans="1:3" x14ac:dyDescent="0.25">
      <c r="A1152" s="6">
        <v>2500</v>
      </c>
      <c r="B1152" s="6">
        <v>252</v>
      </c>
      <c r="C1152" s="16"/>
    </row>
    <row r="1153" spans="1:3" x14ac:dyDescent="0.25">
      <c r="A1153" s="6">
        <v>25000</v>
      </c>
      <c r="B1153" s="6">
        <v>0</v>
      </c>
      <c r="C1153" s="16"/>
    </row>
    <row r="1154" spans="1:3" x14ac:dyDescent="0.25">
      <c r="A1154" s="6">
        <v>16000</v>
      </c>
      <c r="B1154" s="6">
        <v>911</v>
      </c>
      <c r="C1154" s="16"/>
    </row>
    <row r="1155" spans="1:3" x14ac:dyDescent="0.25">
      <c r="A1155" s="6">
        <v>8000</v>
      </c>
      <c r="B1155" s="6">
        <v>50</v>
      </c>
      <c r="C1155" s="16"/>
    </row>
    <row r="1156" spans="1:3" x14ac:dyDescent="0.25">
      <c r="A1156" s="6">
        <v>5000</v>
      </c>
      <c r="B1156" s="6">
        <v>325</v>
      </c>
      <c r="C1156" s="16"/>
    </row>
    <row r="1157" spans="1:3" x14ac:dyDescent="0.25">
      <c r="A1157" s="6">
        <v>25000</v>
      </c>
      <c r="B1157" s="6">
        <v>188</v>
      </c>
      <c r="C1157" s="16"/>
    </row>
    <row r="1158" spans="1:3" x14ac:dyDescent="0.25">
      <c r="A1158" s="6">
        <v>6500</v>
      </c>
      <c r="B1158" s="6">
        <v>0</v>
      </c>
      <c r="C1158" s="16"/>
    </row>
    <row r="1159" spans="1:3" x14ac:dyDescent="0.25">
      <c r="A1159" s="6">
        <v>10000</v>
      </c>
      <c r="B1159" s="6">
        <v>151</v>
      </c>
      <c r="C1159" s="16"/>
    </row>
    <row r="1160" spans="1:3" x14ac:dyDescent="0.25">
      <c r="A1160" s="6">
        <v>7500</v>
      </c>
      <c r="B1160" s="6">
        <v>35</v>
      </c>
      <c r="C1160" s="16"/>
    </row>
    <row r="1161" spans="1:3" x14ac:dyDescent="0.25">
      <c r="A1161" s="6">
        <v>6750</v>
      </c>
      <c r="B1161" s="6">
        <v>0</v>
      </c>
      <c r="C1161" s="16"/>
    </row>
    <row r="1162" spans="1:3" x14ac:dyDescent="0.25">
      <c r="A1162" s="6">
        <v>30000</v>
      </c>
      <c r="B1162" s="6">
        <v>1155</v>
      </c>
      <c r="C1162" s="16"/>
    </row>
    <row r="1163" spans="1:3" x14ac:dyDescent="0.25">
      <c r="A1163" s="6">
        <v>18000</v>
      </c>
      <c r="B1163" s="6">
        <v>0</v>
      </c>
      <c r="C1163" s="16"/>
    </row>
    <row r="1164" spans="1:3" x14ac:dyDescent="0.25">
      <c r="A1164" s="6">
        <v>60000</v>
      </c>
      <c r="B1164" s="6">
        <v>35</v>
      </c>
      <c r="C1164" s="16"/>
    </row>
    <row r="1165" spans="1:3" x14ac:dyDescent="0.25">
      <c r="A1165" s="6">
        <v>5200</v>
      </c>
      <c r="B1165" s="6">
        <v>0</v>
      </c>
      <c r="C1165" s="16"/>
    </row>
    <row r="1166" spans="1:3" x14ac:dyDescent="0.25">
      <c r="A1166" s="6">
        <v>10000</v>
      </c>
      <c r="B1166" s="6">
        <v>0</v>
      </c>
      <c r="C1166" s="16"/>
    </row>
    <row r="1167" spans="1:3" x14ac:dyDescent="0.25">
      <c r="A1167" s="6">
        <v>10000</v>
      </c>
      <c r="B1167" s="6">
        <v>2070.5</v>
      </c>
      <c r="C1167" s="16"/>
    </row>
    <row r="1168" spans="1:3" x14ac:dyDescent="0.25">
      <c r="A1168" s="6">
        <v>15000</v>
      </c>
      <c r="B1168" s="6">
        <v>2871</v>
      </c>
      <c r="C1168" s="16"/>
    </row>
    <row r="1169" spans="1:3" x14ac:dyDescent="0.25">
      <c r="A1169" s="6">
        <v>60000</v>
      </c>
      <c r="B1169" s="6">
        <v>979</v>
      </c>
      <c r="C1169" s="16"/>
    </row>
    <row r="1170" spans="1:3" x14ac:dyDescent="0.25">
      <c r="A1170" s="6">
        <v>18000</v>
      </c>
      <c r="B1170" s="6">
        <v>1020</v>
      </c>
      <c r="C1170" s="16"/>
    </row>
    <row r="1171" spans="1:3" x14ac:dyDescent="0.25">
      <c r="A1171" s="6">
        <v>10000</v>
      </c>
      <c r="B1171" s="6">
        <v>17</v>
      </c>
      <c r="C1171" s="16"/>
    </row>
    <row r="1172" spans="1:3" x14ac:dyDescent="0.25">
      <c r="A1172" s="6">
        <v>25000</v>
      </c>
      <c r="B1172" s="6">
        <v>100</v>
      </c>
      <c r="C1172" s="16"/>
    </row>
    <row r="1173" spans="1:3" x14ac:dyDescent="0.25">
      <c r="A1173" s="6">
        <v>25000</v>
      </c>
      <c r="B1173" s="6">
        <v>25</v>
      </c>
      <c r="C1173" s="16"/>
    </row>
    <row r="1174" spans="1:3" x14ac:dyDescent="0.25">
      <c r="A1174" s="6">
        <v>9000</v>
      </c>
      <c r="B1174" s="6">
        <v>0</v>
      </c>
      <c r="C1174" s="16"/>
    </row>
    <row r="1175" spans="1:3" x14ac:dyDescent="0.25">
      <c r="A1175" s="6">
        <v>125000</v>
      </c>
      <c r="B1175" s="6">
        <v>30</v>
      </c>
      <c r="C1175" s="16"/>
    </row>
    <row r="1176" spans="1:3" x14ac:dyDescent="0.25">
      <c r="A1176" s="6">
        <v>15000</v>
      </c>
      <c r="B1176" s="6">
        <v>886</v>
      </c>
      <c r="C1176" s="16"/>
    </row>
    <row r="1177" spans="1:3" x14ac:dyDescent="0.25">
      <c r="A1177" s="6">
        <v>20000</v>
      </c>
      <c r="B1177" s="6">
        <v>585</v>
      </c>
      <c r="C1177" s="16"/>
    </row>
    <row r="1178" spans="1:3" x14ac:dyDescent="0.25">
      <c r="A1178" s="6">
        <v>175000</v>
      </c>
      <c r="B1178" s="6">
        <v>10</v>
      </c>
      <c r="C1178" s="16"/>
    </row>
    <row r="1179" spans="1:3" x14ac:dyDescent="0.25">
      <c r="A1179" s="6">
        <v>6000</v>
      </c>
      <c r="B1179" s="6">
        <v>0</v>
      </c>
      <c r="C1179" s="16"/>
    </row>
    <row r="1180" spans="1:3" x14ac:dyDescent="0.25">
      <c r="A1180" s="6">
        <v>75000</v>
      </c>
      <c r="B1180" s="6">
        <v>5</v>
      </c>
      <c r="C1180" s="16"/>
    </row>
    <row r="1181" spans="1:3" x14ac:dyDescent="0.25">
      <c r="A1181" s="6">
        <v>60000</v>
      </c>
      <c r="B1181" s="6">
        <v>3200</v>
      </c>
      <c r="C1181" s="16"/>
    </row>
    <row r="1182" spans="1:3" x14ac:dyDescent="0.25">
      <c r="A1182" s="6">
        <v>50000</v>
      </c>
      <c r="B1182" s="6">
        <v>5875</v>
      </c>
      <c r="C1182" s="16"/>
    </row>
    <row r="1183" spans="1:3" x14ac:dyDescent="0.25">
      <c r="A1183" s="6">
        <v>50000</v>
      </c>
      <c r="B1183" s="6">
        <v>4</v>
      </c>
      <c r="C1183" s="16"/>
    </row>
    <row r="1184" spans="1:3" x14ac:dyDescent="0.25">
      <c r="A1184" s="6">
        <v>1000</v>
      </c>
      <c r="B1184" s="6">
        <v>42</v>
      </c>
      <c r="C1184" s="16"/>
    </row>
    <row r="1185" spans="1:3" x14ac:dyDescent="0.25">
      <c r="A1185" s="6">
        <v>2500</v>
      </c>
      <c r="B1185" s="6">
        <v>100</v>
      </c>
      <c r="C1185" s="16"/>
    </row>
    <row r="1186" spans="1:3" x14ac:dyDescent="0.25">
      <c r="A1186" s="6">
        <v>22000</v>
      </c>
      <c r="B1186" s="6">
        <v>23086</v>
      </c>
      <c r="C1186" s="16"/>
    </row>
    <row r="1187" spans="1:3" x14ac:dyDescent="0.25">
      <c r="A1187" s="6">
        <v>12500</v>
      </c>
      <c r="B1187" s="6">
        <v>13180</v>
      </c>
      <c r="C1187" s="16"/>
    </row>
    <row r="1188" spans="1:3" x14ac:dyDescent="0.25">
      <c r="A1188" s="6">
        <v>7500</v>
      </c>
      <c r="B1188" s="6">
        <v>8005</v>
      </c>
      <c r="C1188" s="16"/>
    </row>
    <row r="1189" spans="1:3" x14ac:dyDescent="0.25">
      <c r="A1189" s="6">
        <v>8750</v>
      </c>
      <c r="B1189" s="6">
        <v>9111</v>
      </c>
      <c r="C1189" s="16"/>
    </row>
    <row r="1190" spans="1:3" x14ac:dyDescent="0.25">
      <c r="A1190" s="6">
        <v>2000</v>
      </c>
      <c r="B1190" s="6">
        <v>3211</v>
      </c>
      <c r="C1190" s="16"/>
    </row>
    <row r="1191" spans="1:3" x14ac:dyDescent="0.25">
      <c r="A1191" s="6">
        <v>9000</v>
      </c>
      <c r="B1191" s="6">
        <v>9700</v>
      </c>
      <c r="C1191" s="16"/>
    </row>
    <row r="1192" spans="1:3" x14ac:dyDescent="0.25">
      <c r="A1192" s="6">
        <v>500</v>
      </c>
      <c r="B1192" s="6">
        <v>675</v>
      </c>
      <c r="C1192" s="16"/>
    </row>
    <row r="1193" spans="1:3" x14ac:dyDescent="0.25">
      <c r="A1193" s="6">
        <v>2700</v>
      </c>
      <c r="B1193" s="6">
        <v>2945</v>
      </c>
      <c r="C1193" s="16"/>
    </row>
    <row r="1194" spans="1:3" x14ac:dyDescent="0.25">
      <c r="A1194" s="6">
        <v>100</v>
      </c>
      <c r="B1194" s="6">
        <v>290</v>
      </c>
      <c r="C1194" s="16"/>
    </row>
    <row r="1195" spans="1:3" x14ac:dyDescent="0.25">
      <c r="A1195" s="6">
        <v>21000</v>
      </c>
      <c r="B1195" s="6">
        <v>21831</v>
      </c>
      <c r="C1195" s="16"/>
    </row>
    <row r="1196" spans="1:3" x14ac:dyDescent="0.25">
      <c r="A1196" s="6">
        <v>12500</v>
      </c>
      <c r="B1196" s="6">
        <v>40280</v>
      </c>
      <c r="C1196" s="16"/>
    </row>
    <row r="1197" spans="1:3" x14ac:dyDescent="0.25">
      <c r="A1197" s="6">
        <v>10000</v>
      </c>
      <c r="B1197" s="6">
        <v>13500</v>
      </c>
      <c r="C1197" s="16"/>
    </row>
    <row r="1198" spans="1:3" x14ac:dyDescent="0.25">
      <c r="A1198" s="6">
        <v>14500</v>
      </c>
      <c r="B1198" s="6">
        <v>39137</v>
      </c>
      <c r="C1198" s="16"/>
    </row>
    <row r="1199" spans="1:3" x14ac:dyDescent="0.25">
      <c r="A1199" s="6">
        <v>15000</v>
      </c>
      <c r="B1199" s="6">
        <v>37994</v>
      </c>
      <c r="C1199" s="16"/>
    </row>
    <row r="1200" spans="1:3" x14ac:dyDescent="0.25">
      <c r="A1200" s="6">
        <v>3500</v>
      </c>
      <c r="B1200" s="6">
        <v>9121</v>
      </c>
      <c r="C1200" s="16"/>
    </row>
    <row r="1201" spans="1:3" x14ac:dyDescent="0.25">
      <c r="A1201" s="6">
        <v>2658</v>
      </c>
      <c r="B1201" s="6">
        <v>2693</v>
      </c>
      <c r="C1201" s="16"/>
    </row>
    <row r="1202" spans="1:3" x14ac:dyDescent="0.25">
      <c r="A1202" s="6">
        <v>4800</v>
      </c>
      <c r="B1202" s="6">
        <v>6029</v>
      </c>
      <c r="C1202" s="16"/>
    </row>
    <row r="1203" spans="1:3" x14ac:dyDescent="0.25">
      <c r="A1203" s="6">
        <v>6000</v>
      </c>
      <c r="B1203" s="6">
        <v>6146.27</v>
      </c>
      <c r="C1203" s="16"/>
    </row>
    <row r="1204" spans="1:3" x14ac:dyDescent="0.25">
      <c r="A1204" s="6">
        <v>25000</v>
      </c>
      <c r="B1204" s="6">
        <v>49811</v>
      </c>
      <c r="C1204" s="16"/>
    </row>
    <row r="1205" spans="1:3" x14ac:dyDescent="0.25">
      <c r="A1205" s="6">
        <v>16300</v>
      </c>
      <c r="B1205" s="6">
        <v>16700</v>
      </c>
      <c r="C1205" s="16"/>
    </row>
    <row r="1206" spans="1:3" x14ac:dyDescent="0.25">
      <c r="A1206" s="6">
        <v>13000</v>
      </c>
      <c r="B1206" s="6">
        <v>13383</v>
      </c>
      <c r="C1206" s="16"/>
    </row>
    <row r="1207" spans="1:3" x14ac:dyDescent="0.25">
      <c r="A1207" s="6">
        <v>13000</v>
      </c>
      <c r="B1207" s="6">
        <v>13112</v>
      </c>
      <c r="C1207" s="16"/>
    </row>
    <row r="1208" spans="1:3" x14ac:dyDescent="0.25">
      <c r="A1208" s="6">
        <v>900</v>
      </c>
      <c r="B1208" s="6">
        <v>1035</v>
      </c>
      <c r="C1208" s="16"/>
    </row>
    <row r="1209" spans="1:3" x14ac:dyDescent="0.25">
      <c r="A1209" s="6">
        <v>16700</v>
      </c>
      <c r="B1209" s="6">
        <v>17396</v>
      </c>
      <c r="C1209" s="16"/>
    </row>
    <row r="1210" spans="1:3" x14ac:dyDescent="0.25">
      <c r="A1210" s="6">
        <v>10000</v>
      </c>
      <c r="B1210" s="6">
        <v>15530</v>
      </c>
      <c r="C1210" s="16"/>
    </row>
    <row r="1211" spans="1:3" x14ac:dyDescent="0.25">
      <c r="A1211" s="6">
        <v>6000</v>
      </c>
      <c r="B1211" s="6">
        <v>6360</v>
      </c>
      <c r="C1211" s="16"/>
    </row>
    <row r="1212" spans="1:3" x14ac:dyDescent="0.25">
      <c r="A1212" s="6">
        <v>20000</v>
      </c>
      <c r="B1212" s="6">
        <v>50863</v>
      </c>
      <c r="C1212" s="16"/>
    </row>
    <row r="1213" spans="1:3" x14ac:dyDescent="0.25">
      <c r="A1213" s="6">
        <v>1000</v>
      </c>
      <c r="B1213" s="6">
        <v>1011</v>
      </c>
      <c r="C1213" s="16"/>
    </row>
    <row r="1214" spans="1:3" x14ac:dyDescent="0.25">
      <c r="A1214" s="6">
        <v>2500</v>
      </c>
      <c r="B1214" s="6">
        <v>3226</v>
      </c>
      <c r="C1214" s="16"/>
    </row>
    <row r="1215" spans="1:3" x14ac:dyDescent="0.25">
      <c r="A1215" s="6">
        <v>6500</v>
      </c>
      <c r="B1215" s="6">
        <v>6645</v>
      </c>
      <c r="C1215" s="16"/>
    </row>
    <row r="1216" spans="1:3" x14ac:dyDescent="0.25">
      <c r="A1216" s="6">
        <v>2000</v>
      </c>
      <c r="B1216" s="6">
        <v>2636</v>
      </c>
      <c r="C1216" s="16"/>
    </row>
    <row r="1217" spans="1:3" x14ac:dyDescent="0.25">
      <c r="A1217" s="6">
        <v>5000</v>
      </c>
      <c r="B1217" s="6">
        <v>39304.01</v>
      </c>
      <c r="C1217" s="16"/>
    </row>
    <row r="1218" spans="1:3" x14ac:dyDescent="0.25">
      <c r="A1218" s="6">
        <v>14000</v>
      </c>
      <c r="B1218" s="6">
        <v>20398</v>
      </c>
      <c r="C1218" s="16"/>
    </row>
    <row r="1219" spans="1:3" x14ac:dyDescent="0.25">
      <c r="A1219" s="6">
        <v>26500</v>
      </c>
      <c r="B1219" s="6">
        <v>27189</v>
      </c>
      <c r="C1219" s="16"/>
    </row>
    <row r="1220" spans="1:3" x14ac:dyDescent="0.25">
      <c r="A1220" s="6">
        <v>9000</v>
      </c>
      <c r="B1220" s="6">
        <v>15505</v>
      </c>
      <c r="C1220" s="16"/>
    </row>
    <row r="1221" spans="1:3" x14ac:dyDescent="0.25">
      <c r="A1221" s="6">
        <v>16350</v>
      </c>
      <c r="B1221" s="6">
        <v>26024</v>
      </c>
      <c r="C1221" s="16"/>
    </row>
    <row r="1222" spans="1:3" x14ac:dyDescent="0.25">
      <c r="A1222" s="6">
        <v>15000</v>
      </c>
      <c r="B1222" s="6">
        <v>15565</v>
      </c>
      <c r="C1222" s="16"/>
    </row>
    <row r="1223" spans="1:3" x14ac:dyDescent="0.25">
      <c r="A1223" s="6">
        <v>2200</v>
      </c>
      <c r="B1223" s="6">
        <v>2451.0100000000002</v>
      </c>
      <c r="C1223" s="16"/>
    </row>
    <row r="1224" spans="1:3" x14ac:dyDescent="0.25">
      <c r="A1224" s="6">
        <v>4000</v>
      </c>
      <c r="B1224" s="6">
        <v>11215</v>
      </c>
      <c r="C1224" s="16"/>
    </row>
    <row r="1225" spans="1:3" x14ac:dyDescent="0.25">
      <c r="A1225" s="6">
        <v>19800</v>
      </c>
      <c r="B1225" s="6">
        <v>22197</v>
      </c>
      <c r="C1225" s="16"/>
    </row>
    <row r="1226" spans="1:3" x14ac:dyDescent="0.25">
      <c r="A1226" s="6">
        <v>15000</v>
      </c>
      <c r="B1226" s="6">
        <v>1060</v>
      </c>
      <c r="C1226" s="16"/>
    </row>
    <row r="1227" spans="1:3" x14ac:dyDescent="0.25">
      <c r="A1227" s="6">
        <v>3000</v>
      </c>
      <c r="B1227" s="6">
        <v>132</v>
      </c>
      <c r="C1227" s="16"/>
    </row>
    <row r="1228" spans="1:3" x14ac:dyDescent="0.25">
      <c r="A1228" s="6">
        <v>50000</v>
      </c>
      <c r="B1228" s="6">
        <v>1937</v>
      </c>
      <c r="C1228" s="16"/>
    </row>
    <row r="1229" spans="1:3" x14ac:dyDescent="0.25">
      <c r="A1229" s="6">
        <v>2000</v>
      </c>
      <c r="B1229" s="6">
        <v>0</v>
      </c>
      <c r="C1229" s="16"/>
    </row>
    <row r="1230" spans="1:3" x14ac:dyDescent="0.25">
      <c r="A1230" s="6">
        <v>5000</v>
      </c>
      <c r="B1230" s="6">
        <v>1465</v>
      </c>
      <c r="C1230" s="16"/>
    </row>
    <row r="1231" spans="1:3" x14ac:dyDescent="0.25">
      <c r="A1231" s="6">
        <v>2750</v>
      </c>
      <c r="B1231" s="6">
        <v>25</v>
      </c>
      <c r="C1231" s="16"/>
    </row>
    <row r="1232" spans="1:3" x14ac:dyDescent="0.25">
      <c r="A1232" s="6">
        <v>500000</v>
      </c>
      <c r="B1232" s="6">
        <v>0</v>
      </c>
      <c r="C1232" s="16"/>
    </row>
    <row r="1233" spans="1:3" x14ac:dyDescent="0.25">
      <c r="A1233" s="6">
        <v>5000</v>
      </c>
      <c r="B1233" s="6">
        <v>0</v>
      </c>
      <c r="C1233" s="16"/>
    </row>
    <row r="1234" spans="1:3" x14ac:dyDescent="0.25">
      <c r="A1234" s="6">
        <v>5000</v>
      </c>
      <c r="B1234" s="6">
        <v>40</v>
      </c>
      <c r="C1234" s="16"/>
    </row>
    <row r="1235" spans="1:3" x14ac:dyDescent="0.25">
      <c r="A1235" s="6">
        <v>1000</v>
      </c>
      <c r="B1235" s="6">
        <v>116</v>
      </c>
      <c r="C1235" s="16"/>
    </row>
    <row r="1236" spans="1:3" x14ac:dyDescent="0.25">
      <c r="A1236" s="6">
        <v>50000</v>
      </c>
      <c r="B1236" s="6">
        <v>0</v>
      </c>
      <c r="C1236" s="16"/>
    </row>
    <row r="1237" spans="1:3" x14ac:dyDescent="0.25">
      <c r="A1237" s="6">
        <v>7534</v>
      </c>
      <c r="B1237" s="6">
        <v>210</v>
      </c>
      <c r="C1237" s="16"/>
    </row>
    <row r="1238" spans="1:3" x14ac:dyDescent="0.25">
      <c r="A1238" s="6">
        <v>2500</v>
      </c>
      <c r="B1238" s="6">
        <v>0</v>
      </c>
      <c r="C1238" s="16"/>
    </row>
    <row r="1239" spans="1:3" x14ac:dyDescent="0.25">
      <c r="A1239" s="6">
        <v>25000</v>
      </c>
      <c r="B1239" s="6">
        <v>0</v>
      </c>
      <c r="C1239" s="16"/>
    </row>
    <row r="1240" spans="1:3" x14ac:dyDescent="0.25">
      <c r="A1240" s="6">
        <v>1000</v>
      </c>
      <c r="B1240" s="6">
        <v>178</v>
      </c>
      <c r="C1240" s="16"/>
    </row>
    <row r="1241" spans="1:3" x14ac:dyDescent="0.25">
      <c r="A1241" s="6">
        <v>2500</v>
      </c>
      <c r="B1241" s="6">
        <v>0</v>
      </c>
      <c r="C1241" s="16"/>
    </row>
    <row r="1242" spans="1:3" x14ac:dyDescent="0.25">
      <c r="A1242" s="6">
        <v>8000</v>
      </c>
      <c r="B1242" s="6">
        <v>241</v>
      </c>
      <c r="C1242" s="16"/>
    </row>
    <row r="1243" spans="1:3" x14ac:dyDescent="0.25">
      <c r="A1243" s="6">
        <v>5000</v>
      </c>
      <c r="B1243" s="6">
        <v>2537</v>
      </c>
      <c r="C1243" s="16"/>
    </row>
    <row r="1244" spans="1:3" x14ac:dyDescent="0.25">
      <c r="A1244" s="6">
        <v>911</v>
      </c>
      <c r="B1244" s="6">
        <v>5</v>
      </c>
      <c r="C1244" s="16"/>
    </row>
    <row r="1245" spans="1:3" x14ac:dyDescent="0.25">
      <c r="A1245" s="6">
        <v>12000</v>
      </c>
      <c r="B1245" s="6">
        <v>1691</v>
      </c>
      <c r="C1245" s="16"/>
    </row>
    <row r="1246" spans="1:3" x14ac:dyDescent="0.25">
      <c r="A1246" s="6">
        <v>2000</v>
      </c>
      <c r="B1246" s="6">
        <v>2076</v>
      </c>
      <c r="C1246" s="16"/>
    </row>
    <row r="1247" spans="1:3" x14ac:dyDescent="0.25">
      <c r="A1247" s="6">
        <v>2000</v>
      </c>
      <c r="B1247" s="6">
        <v>2405</v>
      </c>
      <c r="C1247" s="16"/>
    </row>
    <row r="1248" spans="1:3" x14ac:dyDescent="0.25">
      <c r="A1248" s="6">
        <v>2000</v>
      </c>
      <c r="B1248" s="6">
        <v>2340</v>
      </c>
      <c r="C1248" s="16"/>
    </row>
    <row r="1249" spans="1:3" x14ac:dyDescent="0.25">
      <c r="A1249" s="6">
        <v>3500</v>
      </c>
      <c r="B1249" s="6">
        <v>4275</v>
      </c>
      <c r="C1249" s="16"/>
    </row>
    <row r="1250" spans="1:3" x14ac:dyDescent="0.25">
      <c r="A1250" s="6">
        <v>2500</v>
      </c>
      <c r="B1250" s="6">
        <v>3791</v>
      </c>
      <c r="C1250" s="16"/>
    </row>
    <row r="1251" spans="1:3" x14ac:dyDescent="0.25">
      <c r="A1251" s="6">
        <v>5000</v>
      </c>
      <c r="B1251" s="6">
        <v>5222</v>
      </c>
      <c r="C1251" s="16"/>
    </row>
    <row r="1252" spans="1:3" x14ac:dyDescent="0.25">
      <c r="A1252" s="6">
        <v>30000</v>
      </c>
      <c r="B1252" s="6">
        <v>60046</v>
      </c>
      <c r="C1252" s="16"/>
    </row>
    <row r="1253" spans="1:3" x14ac:dyDescent="0.25">
      <c r="A1253" s="6">
        <v>6000</v>
      </c>
      <c r="B1253" s="6">
        <v>6108</v>
      </c>
      <c r="C1253" s="16"/>
    </row>
    <row r="1254" spans="1:3" x14ac:dyDescent="0.25">
      <c r="A1254" s="6">
        <v>3500</v>
      </c>
      <c r="B1254" s="6">
        <v>4818</v>
      </c>
      <c r="C1254" s="16"/>
    </row>
    <row r="1255" spans="1:3" x14ac:dyDescent="0.25">
      <c r="A1255" s="6">
        <v>10</v>
      </c>
      <c r="B1255" s="6">
        <v>30383.32</v>
      </c>
      <c r="C1255" s="16"/>
    </row>
    <row r="1256" spans="1:3" x14ac:dyDescent="0.25">
      <c r="A1256" s="6">
        <v>6700</v>
      </c>
      <c r="B1256" s="6">
        <v>13323</v>
      </c>
      <c r="C1256" s="16"/>
    </row>
    <row r="1257" spans="1:3" x14ac:dyDescent="0.25">
      <c r="A1257" s="6">
        <v>3000</v>
      </c>
      <c r="B1257" s="6">
        <v>6071</v>
      </c>
      <c r="C1257" s="16"/>
    </row>
    <row r="1258" spans="1:3" x14ac:dyDescent="0.25">
      <c r="A1258" s="6">
        <v>30000</v>
      </c>
      <c r="B1258" s="6">
        <v>35389.129999999997</v>
      </c>
      <c r="C1258" s="16"/>
    </row>
    <row r="1259" spans="1:3" x14ac:dyDescent="0.25">
      <c r="A1259" s="6">
        <v>5500</v>
      </c>
      <c r="B1259" s="6">
        <v>16210</v>
      </c>
      <c r="C1259" s="16"/>
    </row>
    <row r="1260" spans="1:3" x14ac:dyDescent="0.25">
      <c r="A1260" s="6">
        <v>12000</v>
      </c>
      <c r="B1260" s="6">
        <v>25577.56</v>
      </c>
      <c r="C1260" s="16"/>
    </row>
    <row r="1261" spans="1:3" x14ac:dyDescent="0.25">
      <c r="A1261" s="6">
        <v>2500</v>
      </c>
      <c r="B1261" s="6">
        <v>2606</v>
      </c>
      <c r="C1261" s="16"/>
    </row>
    <row r="1262" spans="1:3" x14ac:dyDescent="0.25">
      <c r="A1262" s="6">
        <v>3300</v>
      </c>
      <c r="B1262" s="6">
        <v>3751</v>
      </c>
      <c r="C1262" s="16"/>
    </row>
    <row r="1263" spans="1:3" x14ac:dyDescent="0.25">
      <c r="A1263" s="6">
        <v>2000</v>
      </c>
      <c r="B1263" s="6">
        <v>2025</v>
      </c>
      <c r="C1263" s="16"/>
    </row>
    <row r="1264" spans="1:3" x14ac:dyDescent="0.25">
      <c r="A1264" s="6">
        <v>6500</v>
      </c>
      <c r="B1264" s="6">
        <v>8152</v>
      </c>
      <c r="C1264" s="16"/>
    </row>
    <row r="1265" spans="1:3" x14ac:dyDescent="0.25">
      <c r="A1265" s="6">
        <v>1500</v>
      </c>
      <c r="B1265" s="6">
        <v>1785</v>
      </c>
      <c r="C1265" s="16"/>
    </row>
    <row r="1266" spans="1:3" x14ac:dyDescent="0.25">
      <c r="A1266" s="6">
        <v>650</v>
      </c>
      <c r="B1266" s="6">
        <v>1082</v>
      </c>
      <c r="C1266" s="16"/>
    </row>
    <row r="1267" spans="1:3" x14ac:dyDescent="0.25">
      <c r="A1267" s="6">
        <v>3500</v>
      </c>
      <c r="B1267" s="6">
        <v>4170.17</v>
      </c>
      <c r="C1267" s="16"/>
    </row>
    <row r="1268" spans="1:3" x14ac:dyDescent="0.25">
      <c r="A1268" s="6">
        <v>9500</v>
      </c>
      <c r="B1268" s="6">
        <v>9545</v>
      </c>
      <c r="C1268" s="16"/>
    </row>
    <row r="1269" spans="1:3" x14ac:dyDescent="0.25">
      <c r="A1269" s="6">
        <v>22000</v>
      </c>
      <c r="B1269" s="6">
        <v>22396</v>
      </c>
      <c r="C1269" s="16"/>
    </row>
    <row r="1270" spans="1:3" x14ac:dyDescent="0.25">
      <c r="A1270" s="6">
        <v>12000</v>
      </c>
      <c r="B1270" s="6">
        <v>14000</v>
      </c>
      <c r="C1270" s="16"/>
    </row>
    <row r="1271" spans="1:3" x14ac:dyDescent="0.25">
      <c r="A1271" s="6">
        <v>18800</v>
      </c>
      <c r="B1271" s="6">
        <v>20426</v>
      </c>
      <c r="C1271" s="16"/>
    </row>
    <row r="1272" spans="1:3" x14ac:dyDescent="0.25">
      <c r="A1272" s="6">
        <v>10000</v>
      </c>
      <c r="B1272" s="6">
        <v>11472</v>
      </c>
      <c r="C1272" s="16"/>
    </row>
    <row r="1273" spans="1:3" x14ac:dyDescent="0.25">
      <c r="A1273" s="6">
        <v>7500</v>
      </c>
      <c r="B1273" s="6">
        <v>7635</v>
      </c>
      <c r="C1273" s="16"/>
    </row>
    <row r="1274" spans="1:3" x14ac:dyDescent="0.25">
      <c r="A1274" s="6">
        <v>5000</v>
      </c>
      <c r="B1274" s="6">
        <v>5300</v>
      </c>
      <c r="C1274" s="16"/>
    </row>
    <row r="1275" spans="1:3" x14ac:dyDescent="0.25">
      <c r="A1275" s="6">
        <v>4000</v>
      </c>
      <c r="B1275" s="6">
        <v>4140</v>
      </c>
      <c r="C1275" s="16"/>
    </row>
    <row r="1276" spans="1:3" x14ac:dyDescent="0.25">
      <c r="A1276" s="6">
        <v>25000</v>
      </c>
      <c r="B1276" s="6">
        <v>38743.839999999997</v>
      </c>
      <c r="C1276" s="16"/>
    </row>
    <row r="1277" spans="1:3" x14ac:dyDescent="0.25">
      <c r="A1277" s="6">
        <v>15000</v>
      </c>
      <c r="B1277" s="6">
        <v>24321.1</v>
      </c>
      <c r="C1277" s="16"/>
    </row>
    <row r="1278" spans="1:3" x14ac:dyDescent="0.25">
      <c r="A1278" s="6">
        <v>3000</v>
      </c>
      <c r="B1278" s="6">
        <v>3132.63</v>
      </c>
      <c r="C1278" s="16"/>
    </row>
    <row r="1279" spans="1:3" x14ac:dyDescent="0.25">
      <c r="A1279" s="6">
        <v>15000</v>
      </c>
      <c r="B1279" s="6">
        <v>15918.65</v>
      </c>
      <c r="C1279" s="16"/>
    </row>
    <row r="1280" spans="1:3" x14ac:dyDescent="0.25">
      <c r="A1280" s="6">
        <v>6500</v>
      </c>
      <c r="B1280" s="6">
        <v>10071</v>
      </c>
      <c r="C1280" s="16"/>
    </row>
    <row r="1281" spans="1:3" x14ac:dyDescent="0.25">
      <c r="A1281" s="6">
        <v>12516</v>
      </c>
      <c r="B1281" s="6">
        <v>13864.17</v>
      </c>
      <c r="C1281" s="16"/>
    </row>
    <row r="1282" spans="1:3" x14ac:dyDescent="0.25">
      <c r="A1282" s="6">
        <v>15000</v>
      </c>
      <c r="B1282" s="6">
        <v>16636.78</v>
      </c>
      <c r="C1282" s="16"/>
    </row>
    <row r="1283" spans="1:3" x14ac:dyDescent="0.25">
      <c r="A1283" s="6">
        <v>7000</v>
      </c>
      <c r="B1283" s="6">
        <v>7750</v>
      </c>
      <c r="C1283" s="16"/>
    </row>
    <row r="1284" spans="1:3" x14ac:dyDescent="0.25">
      <c r="A1284" s="6">
        <v>15000</v>
      </c>
      <c r="B1284" s="6">
        <v>18542</v>
      </c>
      <c r="C1284" s="16"/>
    </row>
    <row r="1285" spans="1:3" x14ac:dyDescent="0.25">
      <c r="A1285" s="6">
        <v>1000</v>
      </c>
      <c r="B1285" s="6">
        <v>2110.5</v>
      </c>
      <c r="C1285" s="16"/>
    </row>
    <row r="1286" spans="1:3" x14ac:dyDescent="0.25">
      <c r="A1286" s="6">
        <v>2000</v>
      </c>
      <c r="B1286" s="6">
        <v>2020</v>
      </c>
      <c r="C1286" s="16"/>
    </row>
    <row r="1287" spans="1:3" x14ac:dyDescent="0.25">
      <c r="A1287" s="6">
        <v>2000</v>
      </c>
      <c r="B1287" s="6">
        <v>2033</v>
      </c>
      <c r="C1287" s="16"/>
    </row>
    <row r="1288" spans="1:3" x14ac:dyDescent="0.25">
      <c r="A1288" s="6">
        <v>1500</v>
      </c>
      <c r="B1288" s="6">
        <v>1625</v>
      </c>
      <c r="C1288" s="16"/>
    </row>
    <row r="1289" spans="1:3" x14ac:dyDescent="0.25">
      <c r="A1289" s="6">
        <v>250</v>
      </c>
      <c r="B1289" s="6">
        <v>605</v>
      </c>
      <c r="C1289" s="16"/>
    </row>
    <row r="1290" spans="1:3" x14ac:dyDescent="0.25">
      <c r="A1290" s="6">
        <v>4000</v>
      </c>
      <c r="B1290" s="6">
        <v>4018</v>
      </c>
      <c r="C1290" s="16"/>
    </row>
    <row r="1291" spans="1:3" x14ac:dyDescent="0.25">
      <c r="A1291" s="6">
        <v>1500</v>
      </c>
      <c r="B1291" s="6">
        <v>1876</v>
      </c>
      <c r="C1291" s="16"/>
    </row>
    <row r="1292" spans="1:3" x14ac:dyDescent="0.25">
      <c r="A1292" s="6">
        <v>3500</v>
      </c>
      <c r="B1292" s="6">
        <v>3800</v>
      </c>
      <c r="C1292" s="16"/>
    </row>
    <row r="1293" spans="1:3" x14ac:dyDescent="0.25">
      <c r="A1293" s="6">
        <v>3000</v>
      </c>
      <c r="B1293" s="6">
        <v>4371</v>
      </c>
      <c r="C1293" s="16"/>
    </row>
    <row r="1294" spans="1:3" x14ac:dyDescent="0.25">
      <c r="A1294" s="6">
        <v>1700</v>
      </c>
      <c r="B1294" s="6">
        <v>1870</v>
      </c>
      <c r="C1294" s="16"/>
    </row>
    <row r="1295" spans="1:3" x14ac:dyDescent="0.25">
      <c r="A1295" s="6">
        <v>15000</v>
      </c>
      <c r="B1295" s="6">
        <v>15335</v>
      </c>
      <c r="C1295" s="16"/>
    </row>
    <row r="1296" spans="1:3" x14ac:dyDescent="0.25">
      <c r="A1296" s="6">
        <v>500</v>
      </c>
      <c r="B1296" s="6">
        <v>610</v>
      </c>
      <c r="C1296" s="16"/>
    </row>
    <row r="1297" spans="1:3" x14ac:dyDescent="0.25">
      <c r="A1297" s="6">
        <v>2500</v>
      </c>
      <c r="B1297" s="6">
        <v>2549</v>
      </c>
      <c r="C1297" s="16"/>
    </row>
    <row r="1298" spans="1:3" x14ac:dyDescent="0.25">
      <c r="A1298" s="6">
        <v>850</v>
      </c>
      <c r="B1298" s="6">
        <v>1200</v>
      </c>
      <c r="C1298" s="16"/>
    </row>
    <row r="1299" spans="1:3" x14ac:dyDescent="0.25">
      <c r="A1299" s="6">
        <v>20000</v>
      </c>
      <c r="B1299" s="6">
        <v>21905</v>
      </c>
      <c r="C1299" s="16"/>
    </row>
    <row r="1300" spans="1:3" x14ac:dyDescent="0.25">
      <c r="A1300" s="6">
        <v>2000</v>
      </c>
      <c r="B1300" s="6">
        <v>2093</v>
      </c>
      <c r="C1300" s="16"/>
    </row>
    <row r="1301" spans="1:3" x14ac:dyDescent="0.25">
      <c r="A1301" s="6">
        <v>3500</v>
      </c>
      <c r="B1301" s="6">
        <v>4340</v>
      </c>
      <c r="C1301" s="16"/>
    </row>
    <row r="1302" spans="1:3" x14ac:dyDescent="0.25">
      <c r="A1302" s="6">
        <v>3000</v>
      </c>
      <c r="B1302" s="6">
        <v>4050</v>
      </c>
      <c r="C1302" s="16"/>
    </row>
    <row r="1303" spans="1:3" x14ac:dyDescent="0.25">
      <c r="A1303" s="6">
        <v>2000</v>
      </c>
      <c r="B1303" s="6">
        <v>2055</v>
      </c>
      <c r="C1303" s="16"/>
    </row>
    <row r="1304" spans="1:3" x14ac:dyDescent="0.25">
      <c r="A1304" s="6">
        <v>2500</v>
      </c>
      <c r="B1304" s="6">
        <v>2500</v>
      </c>
      <c r="C1304" s="16"/>
    </row>
    <row r="1305" spans="1:3" x14ac:dyDescent="0.25">
      <c r="A1305" s="6">
        <v>3500</v>
      </c>
      <c r="B1305" s="6">
        <v>4559.13</v>
      </c>
      <c r="C1305" s="16"/>
    </row>
    <row r="1306" spans="1:3" x14ac:dyDescent="0.25">
      <c r="A1306" s="6">
        <v>40000</v>
      </c>
      <c r="B1306" s="6">
        <v>15851</v>
      </c>
      <c r="C1306" s="16"/>
    </row>
    <row r="1307" spans="1:3" x14ac:dyDescent="0.25">
      <c r="A1307" s="6">
        <v>30000</v>
      </c>
      <c r="B1307" s="6">
        <v>7793</v>
      </c>
      <c r="C1307" s="16"/>
    </row>
    <row r="1308" spans="1:3" x14ac:dyDescent="0.25">
      <c r="A1308" s="6">
        <v>110000</v>
      </c>
      <c r="B1308" s="6">
        <v>71771</v>
      </c>
      <c r="C1308" s="16"/>
    </row>
    <row r="1309" spans="1:3" x14ac:dyDescent="0.25">
      <c r="A1309" s="6">
        <v>50000</v>
      </c>
      <c r="B1309" s="6">
        <v>5757</v>
      </c>
      <c r="C1309" s="16"/>
    </row>
    <row r="1310" spans="1:3" x14ac:dyDescent="0.25">
      <c r="A1310" s="6">
        <v>10000</v>
      </c>
      <c r="B1310" s="6">
        <v>1136</v>
      </c>
      <c r="C1310" s="16"/>
    </row>
    <row r="1311" spans="1:3" x14ac:dyDescent="0.25">
      <c r="A1311" s="6">
        <v>11500</v>
      </c>
      <c r="B1311" s="6">
        <v>12879</v>
      </c>
      <c r="C1311" s="16"/>
    </row>
    <row r="1312" spans="1:3" x14ac:dyDescent="0.25">
      <c r="A1312" s="6">
        <v>20000</v>
      </c>
      <c r="B1312" s="6">
        <v>3100</v>
      </c>
      <c r="C1312" s="16"/>
    </row>
    <row r="1313" spans="1:3" x14ac:dyDescent="0.25">
      <c r="A1313" s="6">
        <v>250000</v>
      </c>
      <c r="B1313" s="6">
        <v>80070</v>
      </c>
      <c r="C1313" s="16"/>
    </row>
    <row r="1314" spans="1:3" x14ac:dyDescent="0.25">
      <c r="A1314" s="6">
        <v>4600</v>
      </c>
      <c r="B1314" s="6">
        <v>28</v>
      </c>
      <c r="C1314" s="16"/>
    </row>
    <row r="1315" spans="1:3" x14ac:dyDescent="0.25">
      <c r="A1315" s="6">
        <v>40000</v>
      </c>
      <c r="B1315" s="6">
        <v>12446</v>
      </c>
      <c r="C1315" s="16"/>
    </row>
    <row r="1316" spans="1:3" x14ac:dyDescent="0.25">
      <c r="A1316" s="6">
        <v>180000</v>
      </c>
      <c r="B1316" s="6">
        <v>2028</v>
      </c>
      <c r="C1316" s="16"/>
    </row>
    <row r="1317" spans="1:3" x14ac:dyDescent="0.25">
      <c r="A1317" s="6">
        <v>100000</v>
      </c>
      <c r="B1317" s="6">
        <v>40404</v>
      </c>
      <c r="C1317" s="16"/>
    </row>
    <row r="1318" spans="1:3" x14ac:dyDescent="0.25">
      <c r="A1318" s="6">
        <v>75000</v>
      </c>
      <c r="B1318" s="6">
        <v>1</v>
      </c>
      <c r="C1318" s="16"/>
    </row>
    <row r="1319" spans="1:3" x14ac:dyDescent="0.25">
      <c r="A1319" s="6">
        <v>200000</v>
      </c>
      <c r="B1319" s="6">
        <v>11467</v>
      </c>
      <c r="C1319" s="16"/>
    </row>
    <row r="1320" spans="1:3" x14ac:dyDescent="0.25">
      <c r="A1320" s="6">
        <v>40000</v>
      </c>
      <c r="B1320" s="6">
        <v>6130</v>
      </c>
      <c r="C1320" s="16"/>
    </row>
    <row r="1321" spans="1:3" x14ac:dyDescent="0.25">
      <c r="A1321" s="6">
        <v>5800</v>
      </c>
      <c r="B1321" s="6">
        <v>876</v>
      </c>
      <c r="C1321" s="16"/>
    </row>
    <row r="1322" spans="1:3" x14ac:dyDescent="0.25">
      <c r="A1322" s="6">
        <v>100000</v>
      </c>
      <c r="B1322" s="6">
        <v>503</v>
      </c>
      <c r="C1322" s="16"/>
    </row>
    <row r="1323" spans="1:3" x14ac:dyDescent="0.25">
      <c r="A1323" s="6">
        <v>462000</v>
      </c>
      <c r="B1323" s="6">
        <v>6019</v>
      </c>
      <c r="C1323" s="16"/>
    </row>
    <row r="1324" spans="1:3" x14ac:dyDescent="0.25">
      <c r="A1324" s="6">
        <v>35000</v>
      </c>
      <c r="B1324" s="6">
        <v>106</v>
      </c>
      <c r="C1324" s="16"/>
    </row>
    <row r="1325" spans="1:3" x14ac:dyDescent="0.25">
      <c r="A1325" s="6">
        <v>15000</v>
      </c>
      <c r="B1325" s="6">
        <v>1332</v>
      </c>
      <c r="C1325" s="16"/>
    </row>
    <row r="1326" spans="1:3" x14ac:dyDescent="0.25">
      <c r="A1326" s="6">
        <v>50000</v>
      </c>
      <c r="B1326" s="6">
        <v>4920</v>
      </c>
      <c r="C1326" s="16"/>
    </row>
    <row r="1327" spans="1:3" x14ac:dyDescent="0.25">
      <c r="A1327" s="6">
        <v>20000</v>
      </c>
      <c r="B1327" s="6">
        <v>486</v>
      </c>
      <c r="C1327" s="16"/>
    </row>
    <row r="1328" spans="1:3" x14ac:dyDescent="0.25">
      <c r="A1328" s="6">
        <v>100000</v>
      </c>
      <c r="B1328" s="6">
        <v>1130</v>
      </c>
      <c r="C1328" s="16"/>
    </row>
    <row r="1329" spans="1:3" x14ac:dyDescent="0.25">
      <c r="A1329" s="6">
        <v>48000</v>
      </c>
      <c r="B1329" s="6">
        <v>1705</v>
      </c>
      <c r="C1329" s="16"/>
    </row>
    <row r="1330" spans="1:3" x14ac:dyDescent="0.25">
      <c r="A1330" s="6">
        <v>75000</v>
      </c>
      <c r="B1330" s="6">
        <v>1748</v>
      </c>
      <c r="C1330" s="16"/>
    </row>
    <row r="1331" spans="1:3" x14ac:dyDescent="0.25">
      <c r="A1331" s="6">
        <v>50000</v>
      </c>
      <c r="B1331" s="6">
        <v>408</v>
      </c>
      <c r="C1331" s="16"/>
    </row>
    <row r="1332" spans="1:3" x14ac:dyDescent="0.25">
      <c r="A1332" s="6">
        <v>35000</v>
      </c>
      <c r="B1332" s="6">
        <v>7873</v>
      </c>
      <c r="C1332" s="16"/>
    </row>
    <row r="1333" spans="1:3" x14ac:dyDescent="0.25">
      <c r="A1333" s="6">
        <v>250000</v>
      </c>
      <c r="B1333" s="6">
        <v>3417</v>
      </c>
      <c r="C1333" s="16"/>
    </row>
    <row r="1334" spans="1:3" x14ac:dyDescent="0.25">
      <c r="A1334" s="6">
        <v>10115</v>
      </c>
      <c r="B1334" s="6">
        <v>0</v>
      </c>
      <c r="C1334" s="16"/>
    </row>
    <row r="1335" spans="1:3" x14ac:dyDescent="0.25">
      <c r="A1335" s="6">
        <v>2500</v>
      </c>
      <c r="B1335" s="6">
        <v>0</v>
      </c>
      <c r="C1335" s="16"/>
    </row>
    <row r="1336" spans="1:3" x14ac:dyDescent="0.25">
      <c r="A1336" s="6">
        <v>133000</v>
      </c>
      <c r="B1336" s="6">
        <v>14303</v>
      </c>
      <c r="C1336" s="16"/>
    </row>
    <row r="1337" spans="1:3" x14ac:dyDescent="0.25">
      <c r="A1337" s="6">
        <v>25000</v>
      </c>
      <c r="B1337" s="6">
        <v>4940</v>
      </c>
      <c r="C1337" s="16"/>
    </row>
    <row r="1338" spans="1:3" x14ac:dyDescent="0.25">
      <c r="A1338" s="6">
        <v>100000</v>
      </c>
      <c r="B1338" s="6">
        <v>84947</v>
      </c>
      <c r="C1338" s="16"/>
    </row>
    <row r="1339" spans="1:3" x14ac:dyDescent="0.25">
      <c r="A1339" s="6">
        <v>50000</v>
      </c>
      <c r="B1339" s="6">
        <v>24691</v>
      </c>
      <c r="C1339" s="16"/>
    </row>
    <row r="1340" spans="1:3" x14ac:dyDescent="0.25">
      <c r="A1340" s="6">
        <v>30000</v>
      </c>
      <c r="B1340" s="6">
        <v>991</v>
      </c>
      <c r="C1340" s="16"/>
    </row>
    <row r="1341" spans="1:3" x14ac:dyDescent="0.25">
      <c r="A1341" s="6">
        <v>50000</v>
      </c>
      <c r="B1341" s="6">
        <v>3317</v>
      </c>
      <c r="C1341" s="16"/>
    </row>
    <row r="1342" spans="1:3" x14ac:dyDescent="0.25">
      <c r="A1342" s="6">
        <v>1680</v>
      </c>
      <c r="B1342" s="6">
        <v>0</v>
      </c>
      <c r="C1342" s="16"/>
    </row>
    <row r="1343" spans="1:3" x14ac:dyDescent="0.25">
      <c r="A1343" s="6">
        <v>25000</v>
      </c>
      <c r="B1343" s="6">
        <v>17590</v>
      </c>
      <c r="C1343" s="16"/>
    </row>
    <row r="1344" spans="1:3" x14ac:dyDescent="0.25">
      <c r="A1344" s="6">
        <v>50000</v>
      </c>
      <c r="B1344" s="6">
        <v>100</v>
      </c>
      <c r="C1344" s="16"/>
    </row>
    <row r="1345" spans="1:3" x14ac:dyDescent="0.25">
      <c r="A1345" s="6">
        <v>50000</v>
      </c>
      <c r="B1345" s="6">
        <v>51149</v>
      </c>
      <c r="C1345" s="16"/>
    </row>
    <row r="1346" spans="1:3" x14ac:dyDescent="0.25">
      <c r="A1346" s="6">
        <v>1500</v>
      </c>
      <c r="B1346" s="6">
        <v>5666</v>
      </c>
      <c r="C1346" s="16"/>
    </row>
    <row r="1347" spans="1:3" x14ac:dyDescent="0.25">
      <c r="A1347" s="6">
        <v>300</v>
      </c>
      <c r="B1347" s="6">
        <v>375</v>
      </c>
      <c r="C1347" s="16"/>
    </row>
    <row r="1348" spans="1:3" x14ac:dyDescent="0.25">
      <c r="A1348" s="6">
        <v>4900</v>
      </c>
      <c r="B1348" s="6">
        <v>7219</v>
      </c>
      <c r="C1348" s="16"/>
    </row>
    <row r="1349" spans="1:3" x14ac:dyDescent="0.25">
      <c r="A1349" s="6">
        <v>2500</v>
      </c>
      <c r="B1349" s="6">
        <v>2555</v>
      </c>
      <c r="C1349" s="16"/>
    </row>
    <row r="1350" spans="1:3" x14ac:dyDescent="0.25">
      <c r="A1350" s="6">
        <v>5875</v>
      </c>
      <c r="B1350" s="6">
        <v>5985</v>
      </c>
      <c r="C1350" s="16"/>
    </row>
    <row r="1351" spans="1:3" x14ac:dyDescent="0.25">
      <c r="A1351" s="6">
        <v>5000</v>
      </c>
      <c r="B1351" s="6">
        <v>10210</v>
      </c>
      <c r="C1351" s="16"/>
    </row>
    <row r="1352" spans="1:3" x14ac:dyDescent="0.25">
      <c r="A1352" s="6">
        <v>5000</v>
      </c>
      <c r="B1352" s="6">
        <v>5202.5</v>
      </c>
      <c r="C1352" s="16"/>
    </row>
    <row r="1353" spans="1:3" x14ac:dyDescent="0.25">
      <c r="A1353" s="6">
        <v>20000</v>
      </c>
      <c r="B1353" s="6">
        <v>20253</v>
      </c>
      <c r="C1353" s="16"/>
    </row>
    <row r="1354" spans="1:3" x14ac:dyDescent="0.25">
      <c r="A1354" s="6">
        <v>10000</v>
      </c>
      <c r="B1354" s="6">
        <v>13614</v>
      </c>
      <c r="C1354" s="16"/>
    </row>
    <row r="1355" spans="1:3" x14ac:dyDescent="0.25">
      <c r="A1355" s="6">
        <v>1000</v>
      </c>
      <c r="B1355" s="6">
        <v>1336</v>
      </c>
      <c r="C1355" s="16"/>
    </row>
    <row r="1356" spans="1:3" x14ac:dyDescent="0.25">
      <c r="A1356" s="6">
        <v>1200</v>
      </c>
      <c r="B1356" s="6">
        <v>1563</v>
      </c>
      <c r="C1356" s="16"/>
    </row>
    <row r="1357" spans="1:3" x14ac:dyDescent="0.25">
      <c r="A1357" s="6">
        <v>2500</v>
      </c>
      <c r="B1357" s="6">
        <v>3067</v>
      </c>
      <c r="C1357" s="16"/>
    </row>
    <row r="1358" spans="1:3" x14ac:dyDescent="0.25">
      <c r="A1358" s="6">
        <v>3400</v>
      </c>
      <c r="B1358" s="6">
        <v>6215.56</v>
      </c>
      <c r="C1358" s="16"/>
    </row>
    <row r="1359" spans="1:3" x14ac:dyDescent="0.25">
      <c r="A1359" s="6">
        <v>2000</v>
      </c>
      <c r="B1359" s="6">
        <v>2506</v>
      </c>
      <c r="C1359" s="16"/>
    </row>
    <row r="1360" spans="1:3" x14ac:dyDescent="0.25">
      <c r="A1360" s="6">
        <v>3000</v>
      </c>
      <c r="B1360" s="6">
        <v>3350</v>
      </c>
      <c r="C1360" s="16"/>
    </row>
    <row r="1361" spans="1:3" x14ac:dyDescent="0.25">
      <c r="A1361" s="6">
        <v>660</v>
      </c>
      <c r="B1361" s="6">
        <v>764</v>
      </c>
      <c r="C1361" s="16"/>
    </row>
    <row r="1362" spans="1:3" x14ac:dyDescent="0.25">
      <c r="A1362" s="6">
        <v>1500</v>
      </c>
      <c r="B1362" s="6">
        <v>2598</v>
      </c>
      <c r="C1362" s="16"/>
    </row>
    <row r="1363" spans="1:3" x14ac:dyDescent="0.25">
      <c r="A1363" s="6">
        <v>6000</v>
      </c>
      <c r="B1363" s="6">
        <v>7559</v>
      </c>
      <c r="C1363" s="16"/>
    </row>
    <row r="1364" spans="1:3" x14ac:dyDescent="0.25">
      <c r="A1364" s="6">
        <v>1000</v>
      </c>
      <c r="B1364" s="6">
        <v>1091</v>
      </c>
      <c r="C1364" s="16"/>
    </row>
    <row r="1365" spans="1:3" x14ac:dyDescent="0.25">
      <c r="A1365" s="6">
        <v>200</v>
      </c>
      <c r="B1365" s="6">
        <v>200</v>
      </c>
      <c r="C1365" s="16"/>
    </row>
    <row r="1366" spans="1:3" x14ac:dyDescent="0.25">
      <c r="A1366" s="6">
        <v>42000</v>
      </c>
      <c r="B1366" s="6">
        <v>49830</v>
      </c>
      <c r="C1366" s="16"/>
    </row>
    <row r="1367" spans="1:3" x14ac:dyDescent="0.25">
      <c r="A1367" s="6">
        <v>7500</v>
      </c>
      <c r="B1367" s="6">
        <v>7520</v>
      </c>
      <c r="C1367" s="16"/>
    </row>
    <row r="1368" spans="1:3" x14ac:dyDescent="0.25">
      <c r="A1368" s="6">
        <v>7500</v>
      </c>
      <c r="B1368" s="6">
        <v>9486.69</v>
      </c>
      <c r="C1368" s="16"/>
    </row>
    <row r="1369" spans="1:3" x14ac:dyDescent="0.25">
      <c r="A1369" s="6">
        <v>5000</v>
      </c>
      <c r="B1369" s="6">
        <v>5713</v>
      </c>
      <c r="C1369" s="16"/>
    </row>
    <row r="1370" spans="1:3" x14ac:dyDescent="0.25">
      <c r="A1370" s="6">
        <v>5000</v>
      </c>
      <c r="B1370" s="6">
        <v>5535</v>
      </c>
      <c r="C1370" s="16"/>
    </row>
    <row r="1371" spans="1:3" x14ac:dyDescent="0.25">
      <c r="A1371" s="6">
        <v>32360</v>
      </c>
      <c r="B1371" s="6">
        <v>34090.629999999997</v>
      </c>
      <c r="C1371" s="16"/>
    </row>
    <row r="1372" spans="1:3" x14ac:dyDescent="0.25">
      <c r="A1372" s="6">
        <v>1500</v>
      </c>
      <c r="B1372" s="6">
        <v>1555</v>
      </c>
      <c r="C1372" s="16"/>
    </row>
    <row r="1373" spans="1:3" x14ac:dyDescent="0.25">
      <c r="A1373" s="6">
        <v>6999</v>
      </c>
      <c r="B1373" s="6">
        <v>7495</v>
      </c>
      <c r="C1373" s="16"/>
    </row>
    <row r="1374" spans="1:3" x14ac:dyDescent="0.25">
      <c r="A1374" s="6">
        <v>500</v>
      </c>
      <c r="B1374" s="6">
        <v>620</v>
      </c>
      <c r="C1374" s="16"/>
    </row>
    <row r="1375" spans="1:3" x14ac:dyDescent="0.25">
      <c r="A1375" s="6">
        <v>10000</v>
      </c>
      <c r="B1375" s="6">
        <v>10501</v>
      </c>
      <c r="C1375" s="16"/>
    </row>
    <row r="1376" spans="1:3" x14ac:dyDescent="0.25">
      <c r="A1376" s="6">
        <v>1500</v>
      </c>
      <c r="B1376" s="6">
        <v>2842</v>
      </c>
      <c r="C1376" s="16"/>
    </row>
    <row r="1377" spans="1:3" x14ac:dyDescent="0.25">
      <c r="A1377" s="6">
        <v>4000</v>
      </c>
      <c r="B1377" s="6">
        <v>6853</v>
      </c>
      <c r="C1377" s="16"/>
    </row>
    <row r="1378" spans="1:3" x14ac:dyDescent="0.25">
      <c r="A1378" s="6">
        <v>3700</v>
      </c>
      <c r="B1378" s="6">
        <v>9342</v>
      </c>
      <c r="C1378" s="16"/>
    </row>
    <row r="1379" spans="1:3" x14ac:dyDescent="0.25">
      <c r="A1379" s="6">
        <v>1300</v>
      </c>
      <c r="B1379" s="6">
        <v>1510</v>
      </c>
      <c r="C1379" s="16"/>
    </row>
    <row r="1380" spans="1:3" x14ac:dyDescent="0.25">
      <c r="A1380" s="6">
        <v>2000</v>
      </c>
      <c r="B1380" s="6">
        <v>4067</v>
      </c>
      <c r="C1380" s="16"/>
    </row>
    <row r="1381" spans="1:3" x14ac:dyDescent="0.25">
      <c r="A1381" s="6">
        <v>10000</v>
      </c>
      <c r="B1381" s="6">
        <v>11160</v>
      </c>
      <c r="C1381" s="16"/>
    </row>
    <row r="1382" spans="1:3" x14ac:dyDescent="0.25">
      <c r="A1382" s="6">
        <v>25</v>
      </c>
      <c r="B1382" s="6">
        <v>106</v>
      </c>
      <c r="C1382" s="16"/>
    </row>
    <row r="1383" spans="1:3" x14ac:dyDescent="0.25">
      <c r="A1383" s="6">
        <v>5000</v>
      </c>
      <c r="B1383" s="6">
        <v>5355</v>
      </c>
      <c r="C1383" s="16"/>
    </row>
    <row r="1384" spans="1:3" x14ac:dyDescent="0.25">
      <c r="A1384" s="6">
        <v>8000</v>
      </c>
      <c r="B1384" s="6">
        <v>8349</v>
      </c>
      <c r="C1384" s="16"/>
    </row>
    <row r="1385" spans="1:3" x14ac:dyDescent="0.25">
      <c r="A1385" s="6">
        <v>2200</v>
      </c>
      <c r="B1385" s="6">
        <v>4673</v>
      </c>
      <c r="C1385" s="16"/>
    </row>
    <row r="1386" spans="1:3" x14ac:dyDescent="0.25">
      <c r="A1386" s="6">
        <v>3500</v>
      </c>
      <c r="B1386" s="6">
        <v>4343</v>
      </c>
      <c r="C1386" s="16"/>
    </row>
    <row r="1387" spans="1:3" x14ac:dyDescent="0.25">
      <c r="A1387" s="6">
        <v>8000</v>
      </c>
      <c r="B1387" s="6">
        <v>8832.49</v>
      </c>
      <c r="C1387" s="16"/>
    </row>
    <row r="1388" spans="1:3" x14ac:dyDescent="0.25">
      <c r="A1388" s="6">
        <v>400</v>
      </c>
      <c r="B1388" s="6">
        <v>875</v>
      </c>
      <c r="C1388" s="16"/>
    </row>
    <row r="1389" spans="1:3" x14ac:dyDescent="0.25">
      <c r="A1389" s="6">
        <v>4000</v>
      </c>
      <c r="B1389" s="6">
        <v>5465</v>
      </c>
      <c r="C1389" s="16"/>
    </row>
    <row r="1390" spans="1:3" x14ac:dyDescent="0.25">
      <c r="A1390" s="6">
        <v>5000</v>
      </c>
      <c r="B1390" s="6">
        <v>6740.37</v>
      </c>
      <c r="C1390" s="16"/>
    </row>
    <row r="1391" spans="1:3" x14ac:dyDescent="0.25">
      <c r="A1391" s="6">
        <v>500</v>
      </c>
      <c r="B1391" s="6">
        <v>727</v>
      </c>
      <c r="C1391" s="16"/>
    </row>
    <row r="1392" spans="1:3" x14ac:dyDescent="0.25">
      <c r="A1392" s="6">
        <v>2800</v>
      </c>
      <c r="B1392" s="6">
        <v>3055</v>
      </c>
      <c r="C1392" s="16"/>
    </row>
    <row r="1393" spans="1:3" x14ac:dyDescent="0.25">
      <c r="A1393" s="6">
        <v>500</v>
      </c>
      <c r="B1393" s="6">
        <v>551</v>
      </c>
      <c r="C1393" s="16"/>
    </row>
    <row r="1394" spans="1:3" x14ac:dyDescent="0.25">
      <c r="A1394" s="6">
        <v>2500</v>
      </c>
      <c r="B1394" s="6">
        <v>2841</v>
      </c>
      <c r="C1394" s="16"/>
    </row>
    <row r="1395" spans="1:3" x14ac:dyDescent="0.25">
      <c r="A1395" s="6">
        <v>10000</v>
      </c>
      <c r="B1395" s="6">
        <v>10235</v>
      </c>
      <c r="C1395" s="16"/>
    </row>
    <row r="1396" spans="1:3" x14ac:dyDescent="0.25">
      <c r="A1396" s="6">
        <v>750</v>
      </c>
      <c r="B1396" s="6">
        <v>916</v>
      </c>
      <c r="C1396" s="16"/>
    </row>
    <row r="1397" spans="1:3" x14ac:dyDescent="0.25">
      <c r="A1397" s="6">
        <v>3500</v>
      </c>
      <c r="B1397" s="6">
        <v>3916</v>
      </c>
      <c r="C1397" s="16"/>
    </row>
    <row r="1398" spans="1:3" x14ac:dyDescent="0.25">
      <c r="A1398" s="6">
        <v>6000</v>
      </c>
      <c r="B1398" s="6">
        <v>6438</v>
      </c>
      <c r="C1398" s="16"/>
    </row>
    <row r="1399" spans="1:3" x14ac:dyDescent="0.25">
      <c r="A1399" s="6">
        <v>10000</v>
      </c>
      <c r="B1399" s="6">
        <v>11385</v>
      </c>
      <c r="C1399" s="16"/>
    </row>
    <row r="1400" spans="1:3" x14ac:dyDescent="0.25">
      <c r="A1400" s="6">
        <v>4400</v>
      </c>
      <c r="B1400" s="6">
        <v>4826</v>
      </c>
      <c r="C1400" s="16"/>
    </row>
    <row r="1401" spans="1:3" x14ac:dyDescent="0.25">
      <c r="A1401" s="6">
        <v>9000</v>
      </c>
      <c r="B1401" s="6">
        <v>11353</v>
      </c>
      <c r="C1401" s="16"/>
    </row>
    <row r="1402" spans="1:3" x14ac:dyDescent="0.25">
      <c r="A1402" s="6">
        <v>350</v>
      </c>
      <c r="B1402" s="6">
        <v>586</v>
      </c>
      <c r="C1402" s="16"/>
    </row>
    <row r="1403" spans="1:3" x14ac:dyDescent="0.25">
      <c r="A1403" s="6">
        <v>2500</v>
      </c>
      <c r="B1403" s="6">
        <v>12413</v>
      </c>
      <c r="C1403" s="16"/>
    </row>
    <row r="1404" spans="1:3" x14ac:dyDescent="0.25">
      <c r="A1404" s="6">
        <v>2500</v>
      </c>
      <c r="B1404" s="6">
        <v>2729</v>
      </c>
      <c r="C1404" s="16"/>
    </row>
    <row r="1405" spans="1:3" x14ac:dyDescent="0.25">
      <c r="A1405" s="6">
        <v>4000</v>
      </c>
      <c r="B1405" s="6">
        <v>4103</v>
      </c>
      <c r="C1405" s="16"/>
    </row>
    <row r="1406" spans="1:3" x14ac:dyDescent="0.25">
      <c r="A1406" s="6">
        <v>14500</v>
      </c>
      <c r="B1406" s="6">
        <v>241</v>
      </c>
      <c r="C1406" s="16"/>
    </row>
    <row r="1407" spans="1:3" x14ac:dyDescent="0.25">
      <c r="A1407" s="6">
        <v>25000</v>
      </c>
      <c r="B1407" s="6">
        <v>105</v>
      </c>
      <c r="C1407" s="16"/>
    </row>
    <row r="1408" spans="1:3" x14ac:dyDescent="0.25">
      <c r="A1408" s="6">
        <v>12000</v>
      </c>
      <c r="B1408" s="6">
        <v>15</v>
      </c>
      <c r="C1408" s="16"/>
    </row>
    <row r="1409" spans="1:3" x14ac:dyDescent="0.25">
      <c r="A1409" s="6">
        <v>3000</v>
      </c>
      <c r="B1409" s="6">
        <v>15</v>
      </c>
      <c r="C1409" s="16"/>
    </row>
    <row r="1410" spans="1:3" x14ac:dyDescent="0.25">
      <c r="A1410" s="6">
        <v>1000</v>
      </c>
      <c r="B1410" s="6">
        <v>72</v>
      </c>
      <c r="C1410" s="16"/>
    </row>
    <row r="1411" spans="1:3" x14ac:dyDescent="0.25">
      <c r="A1411" s="6">
        <v>4000</v>
      </c>
      <c r="B1411" s="6">
        <v>0</v>
      </c>
      <c r="C1411" s="16"/>
    </row>
    <row r="1412" spans="1:3" x14ac:dyDescent="0.25">
      <c r="A1412" s="6">
        <v>6000</v>
      </c>
      <c r="B1412" s="6">
        <v>1</v>
      </c>
      <c r="C1412" s="16"/>
    </row>
    <row r="1413" spans="1:3" x14ac:dyDescent="0.25">
      <c r="A1413" s="6">
        <v>3000</v>
      </c>
      <c r="B1413" s="6">
        <v>7</v>
      </c>
      <c r="C1413" s="16"/>
    </row>
    <row r="1414" spans="1:3" x14ac:dyDescent="0.25">
      <c r="A1414" s="6">
        <v>7000</v>
      </c>
      <c r="B1414" s="6">
        <v>320</v>
      </c>
      <c r="C1414" s="16"/>
    </row>
    <row r="1415" spans="1:3" x14ac:dyDescent="0.25">
      <c r="A1415" s="6">
        <v>2000</v>
      </c>
      <c r="B1415" s="6">
        <v>100</v>
      </c>
      <c r="C1415" s="16"/>
    </row>
    <row r="1416" spans="1:3" x14ac:dyDescent="0.25">
      <c r="A1416" s="6">
        <v>500</v>
      </c>
      <c r="B1416" s="6">
        <v>1</v>
      </c>
      <c r="C1416" s="16"/>
    </row>
    <row r="1417" spans="1:3" x14ac:dyDescent="0.25">
      <c r="A1417" s="6">
        <v>4400</v>
      </c>
      <c r="B1417" s="6">
        <v>800</v>
      </c>
      <c r="C1417" s="16"/>
    </row>
    <row r="1418" spans="1:3" x14ac:dyDescent="0.25">
      <c r="A1418" s="6">
        <v>50000</v>
      </c>
      <c r="B1418" s="6">
        <v>0</v>
      </c>
      <c r="C1418" s="16"/>
    </row>
    <row r="1419" spans="1:3" x14ac:dyDescent="0.25">
      <c r="A1419" s="6">
        <v>4500</v>
      </c>
      <c r="B1419" s="6">
        <v>55</v>
      </c>
      <c r="C1419" s="16"/>
    </row>
    <row r="1420" spans="1:3" x14ac:dyDescent="0.25">
      <c r="A1420" s="6">
        <v>3000</v>
      </c>
      <c r="B1420" s="6">
        <v>6</v>
      </c>
      <c r="C1420" s="16"/>
    </row>
    <row r="1421" spans="1:3" x14ac:dyDescent="0.25">
      <c r="A1421" s="6">
        <v>6300</v>
      </c>
      <c r="B1421" s="6">
        <v>445</v>
      </c>
      <c r="C1421" s="16"/>
    </row>
    <row r="1422" spans="1:3" x14ac:dyDescent="0.25">
      <c r="A1422" s="6">
        <v>110</v>
      </c>
      <c r="B1422" s="6">
        <v>3</v>
      </c>
      <c r="C1422" s="16"/>
    </row>
    <row r="1423" spans="1:3" x14ac:dyDescent="0.25">
      <c r="A1423" s="6">
        <v>200000</v>
      </c>
      <c r="B1423" s="6">
        <v>200</v>
      </c>
      <c r="C1423" s="16"/>
    </row>
    <row r="1424" spans="1:3" x14ac:dyDescent="0.25">
      <c r="A1424" s="6">
        <v>25000</v>
      </c>
      <c r="B1424" s="6">
        <v>26</v>
      </c>
      <c r="C1424" s="16"/>
    </row>
    <row r="1425" spans="1:3" x14ac:dyDescent="0.25">
      <c r="A1425" s="6">
        <v>30000</v>
      </c>
      <c r="B1425" s="6">
        <v>100</v>
      </c>
      <c r="C1425" s="16"/>
    </row>
    <row r="1426" spans="1:3" x14ac:dyDescent="0.25">
      <c r="A1426" s="6">
        <v>7500</v>
      </c>
      <c r="B1426" s="6">
        <v>1527</v>
      </c>
      <c r="C1426" s="16"/>
    </row>
    <row r="1427" spans="1:3" x14ac:dyDescent="0.25">
      <c r="A1427" s="6">
        <v>13000</v>
      </c>
      <c r="B1427" s="6">
        <v>0</v>
      </c>
      <c r="C1427" s="16"/>
    </row>
    <row r="1428" spans="1:3" x14ac:dyDescent="0.25">
      <c r="A1428" s="6">
        <v>1000</v>
      </c>
      <c r="B1428" s="6">
        <v>0</v>
      </c>
      <c r="C1428" s="16"/>
    </row>
    <row r="1429" spans="1:3" x14ac:dyDescent="0.25">
      <c r="A1429" s="6">
        <v>5000</v>
      </c>
      <c r="B1429" s="6">
        <v>419</v>
      </c>
      <c r="C1429" s="16"/>
    </row>
    <row r="1430" spans="1:3" x14ac:dyDescent="0.25">
      <c r="A1430" s="6">
        <v>1000</v>
      </c>
      <c r="B1430" s="6">
        <v>45</v>
      </c>
      <c r="C1430" s="16"/>
    </row>
    <row r="1431" spans="1:3" x14ac:dyDescent="0.25">
      <c r="A1431" s="6">
        <v>10000</v>
      </c>
      <c r="B1431" s="6">
        <v>0</v>
      </c>
      <c r="C1431" s="16"/>
    </row>
    <row r="1432" spans="1:3" x14ac:dyDescent="0.25">
      <c r="A1432" s="6">
        <v>5000</v>
      </c>
      <c r="B1432" s="6">
        <v>403</v>
      </c>
      <c r="C1432" s="16"/>
    </row>
    <row r="1433" spans="1:3" x14ac:dyDescent="0.25">
      <c r="A1433" s="6">
        <v>17000</v>
      </c>
      <c r="B1433" s="6">
        <v>5431</v>
      </c>
      <c r="C1433" s="16"/>
    </row>
    <row r="1434" spans="1:3" x14ac:dyDescent="0.25">
      <c r="A1434" s="6">
        <v>40000</v>
      </c>
      <c r="B1434" s="6">
        <v>0</v>
      </c>
      <c r="C1434" s="16"/>
    </row>
    <row r="1435" spans="1:3" x14ac:dyDescent="0.25">
      <c r="A1435" s="6">
        <v>12000</v>
      </c>
      <c r="B1435" s="6">
        <v>805</v>
      </c>
      <c r="C1435" s="16"/>
    </row>
    <row r="1436" spans="1:3" x14ac:dyDescent="0.25">
      <c r="A1436" s="6">
        <v>82000</v>
      </c>
      <c r="B1436" s="6">
        <v>8190</v>
      </c>
      <c r="C1436" s="16"/>
    </row>
    <row r="1437" spans="1:3" x14ac:dyDescent="0.25">
      <c r="A1437" s="6">
        <v>15000</v>
      </c>
      <c r="B1437" s="6">
        <v>15</v>
      </c>
      <c r="C1437" s="16"/>
    </row>
    <row r="1438" spans="1:3" x14ac:dyDescent="0.25">
      <c r="A1438" s="6">
        <v>10000</v>
      </c>
      <c r="B1438" s="6">
        <v>77</v>
      </c>
      <c r="C1438" s="16"/>
    </row>
    <row r="1439" spans="1:3" x14ac:dyDescent="0.25">
      <c r="A1439" s="6">
        <v>3000</v>
      </c>
      <c r="B1439" s="6">
        <v>807</v>
      </c>
      <c r="C1439" s="16"/>
    </row>
    <row r="1440" spans="1:3" x14ac:dyDescent="0.25">
      <c r="A1440" s="6">
        <v>20000</v>
      </c>
      <c r="B1440" s="6">
        <v>600</v>
      </c>
      <c r="C1440" s="16"/>
    </row>
    <row r="1441" spans="1:3" x14ac:dyDescent="0.25">
      <c r="A1441" s="6">
        <v>2725</v>
      </c>
      <c r="B1441" s="6">
        <v>180</v>
      </c>
      <c r="C1441" s="16"/>
    </row>
    <row r="1442" spans="1:3" x14ac:dyDescent="0.25">
      <c r="A1442" s="6">
        <v>13000</v>
      </c>
      <c r="B1442" s="6">
        <v>1</v>
      </c>
      <c r="C1442" s="16"/>
    </row>
    <row r="1443" spans="1:3" x14ac:dyDescent="0.25">
      <c r="A1443" s="6">
        <v>180000</v>
      </c>
      <c r="B1443" s="6">
        <v>2020</v>
      </c>
      <c r="C1443" s="16"/>
    </row>
    <row r="1444" spans="1:3" x14ac:dyDescent="0.25">
      <c r="A1444" s="6">
        <v>1500</v>
      </c>
      <c r="B1444" s="6">
        <v>0</v>
      </c>
      <c r="C1444" s="16"/>
    </row>
    <row r="1445" spans="1:3" x14ac:dyDescent="0.25">
      <c r="A1445" s="6">
        <v>13000</v>
      </c>
      <c r="B1445" s="6">
        <v>0</v>
      </c>
      <c r="C1445" s="16"/>
    </row>
    <row r="1446" spans="1:3" x14ac:dyDescent="0.25">
      <c r="A1446" s="6">
        <v>4950</v>
      </c>
      <c r="B1446" s="6">
        <v>0</v>
      </c>
      <c r="C1446" s="16"/>
    </row>
    <row r="1447" spans="1:3" x14ac:dyDescent="0.25">
      <c r="A1447" s="6">
        <v>130000</v>
      </c>
      <c r="B1447" s="6">
        <v>0</v>
      </c>
      <c r="C1447" s="16"/>
    </row>
    <row r="1448" spans="1:3" x14ac:dyDescent="0.25">
      <c r="A1448" s="6">
        <v>900</v>
      </c>
      <c r="B1448" s="6">
        <v>0</v>
      </c>
      <c r="C1448" s="16"/>
    </row>
    <row r="1449" spans="1:3" x14ac:dyDescent="0.25">
      <c r="A1449" s="6">
        <v>500000</v>
      </c>
      <c r="B1449" s="6">
        <v>75</v>
      </c>
      <c r="C1449" s="16"/>
    </row>
    <row r="1450" spans="1:3" x14ac:dyDescent="0.25">
      <c r="A1450" s="6">
        <v>200000</v>
      </c>
      <c r="B1450" s="6">
        <v>0</v>
      </c>
      <c r="C1450" s="16"/>
    </row>
    <row r="1451" spans="1:3" x14ac:dyDescent="0.25">
      <c r="A1451" s="6">
        <v>8888</v>
      </c>
      <c r="B1451" s="6">
        <v>0</v>
      </c>
      <c r="C1451" s="16"/>
    </row>
    <row r="1452" spans="1:3" x14ac:dyDescent="0.25">
      <c r="A1452" s="6">
        <v>100000</v>
      </c>
      <c r="B1452" s="6">
        <v>1</v>
      </c>
      <c r="C1452" s="16"/>
    </row>
    <row r="1453" spans="1:3" x14ac:dyDescent="0.25">
      <c r="A1453" s="6">
        <v>18950</v>
      </c>
      <c r="B1453" s="6">
        <v>2</v>
      </c>
      <c r="C1453" s="16"/>
    </row>
    <row r="1454" spans="1:3" x14ac:dyDescent="0.25">
      <c r="A1454" s="6">
        <v>14000</v>
      </c>
      <c r="B1454" s="6">
        <v>0</v>
      </c>
      <c r="C1454" s="16"/>
    </row>
    <row r="1455" spans="1:3" x14ac:dyDescent="0.25">
      <c r="A1455" s="6">
        <v>25000</v>
      </c>
      <c r="B1455" s="6">
        <v>0</v>
      </c>
      <c r="C1455" s="16"/>
    </row>
    <row r="1456" spans="1:3" x14ac:dyDescent="0.25">
      <c r="A1456" s="6">
        <v>1750</v>
      </c>
      <c r="B1456" s="6">
        <v>15</v>
      </c>
      <c r="C1456" s="16"/>
    </row>
    <row r="1457" spans="1:3" x14ac:dyDescent="0.25">
      <c r="A1457" s="6">
        <v>15000</v>
      </c>
      <c r="B1457" s="6">
        <v>1575</v>
      </c>
      <c r="C1457" s="16"/>
    </row>
    <row r="1458" spans="1:3" x14ac:dyDescent="0.25">
      <c r="A1458" s="6">
        <v>5000</v>
      </c>
      <c r="B1458" s="6">
        <v>145</v>
      </c>
      <c r="C1458" s="16"/>
    </row>
    <row r="1459" spans="1:3" x14ac:dyDescent="0.25">
      <c r="A1459" s="6">
        <v>6000</v>
      </c>
      <c r="B1459" s="6">
        <v>0</v>
      </c>
      <c r="C1459" s="16"/>
    </row>
    <row r="1460" spans="1:3" x14ac:dyDescent="0.25">
      <c r="A1460" s="6">
        <v>5000</v>
      </c>
      <c r="B1460" s="6">
        <v>0</v>
      </c>
      <c r="C1460" s="16"/>
    </row>
    <row r="1461" spans="1:3" x14ac:dyDescent="0.25">
      <c r="A1461" s="6">
        <v>37000</v>
      </c>
      <c r="B1461" s="6">
        <v>0</v>
      </c>
      <c r="C1461" s="16"/>
    </row>
    <row r="1462" spans="1:3" x14ac:dyDescent="0.25">
      <c r="A1462" s="6">
        <v>25000000</v>
      </c>
      <c r="B1462" s="6">
        <v>0</v>
      </c>
      <c r="C1462" s="16"/>
    </row>
    <row r="1463" spans="1:3" x14ac:dyDescent="0.25">
      <c r="A1463" s="6">
        <v>15000</v>
      </c>
      <c r="B1463" s="6">
        <v>15186.69</v>
      </c>
      <c r="C1463" s="16"/>
    </row>
    <row r="1464" spans="1:3" x14ac:dyDescent="0.25">
      <c r="A1464" s="6">
        <v>4000</v>
      </c>
      <c r="B1464" s="6">
        <v>4340.7</v>
      </c>
      <c r="C1464" s="16"/>
    </row>
    <row r="1465" spans="1:3" x14ac:dyDescent="0.25">
      <c r="A1465" s="6">
        <v>600</v>
      </c>
      <c r="B1465" s="6">
        <v>886</v>
      </c>
      <c r="C1465" s="16"/>
    </row>
    <row r="1466" spans="1:3" x14ac:dyDescent="0.25">
      <c r="A1466" s="6">
        <v>5000</v>
      </c>
      <c r="B1466" s="6">
        <v>8160</v>
      </c>
      <c r="C1466" s="16"/>
    </row>
    <row r="1467" spans="1:3" x14ac:dyDescent="0.25">
      <c r="A1467" s="6">
        <v>30000</v>
      </c>
      <c r="B1467" s="6">
        <v>136924.35</v>
      </c>
      <c r="C1467" s="16"/>
    </row>
    <row r="1468" spans="1:3" x14ac:dyDescent="0.25">
      <c r="A1468" s="6">
        <v>16000</v>
      </c>
      <c r="B1468" s="6">
        <v>17260.37</v>
      </c>
      <c r="C1468" s="16"/>
    </row>
    <row r="1469" spans="1:3" x14ac:dyDescent="0.25">
      <c r="A1469" s="6">
        <v>40000</v>
      </c>
      <c r="B1469" s="6">
        <v>46032</v>
      </c>
      <c r="C1469" s="16"/>
    </row>
    <row r="1470" spans="1:3" x14ac:dyDescent="0.25">
      <c r="A1470" s="6">
        <v>9500</v>
      </c>
      <c r="B1470" s="6">
        <v>9725</v>
      </c>
      <c r="C1470" s="16"/>
    </row>
    <row r="1471" spans="1:3" x14ac:dyDescent="0.25">
      <c r="A1471" s="6">
        <v>44250</v>
      </c>
      <c r="B1471" s="6">
        <v>47978</v>
      </c>
      <c r="C1471" s="16"/>
    </row>
    <row r="1472" spans="1:3" x14ac:dyDescent="0.25">
      <c r="A1472" s="6">
        <v>1500</v>
      </c>
      <c r="B1472" s="6">
        <v>1877</v>
      </c>
      <c r="C1472" s="16"/>
    </row>
    <row r="1473" spans="1:3" x14ac:dyDescent="0.25">
      <c r="A1473" s="6">
        <v>32000</v>
      </c>
      <c r="B1473" s="6">
        <v>33229</v>
      </c>
      <c r="C1473" s="16"/>
    </row>
    <row r="1474" spans="1:3" x14ac:dyDescent="0.25">
      <c r="A1474" s="6">
        <v>25000</v>
      </c>
      <c r="B1474" s="6">
        <v>34676</v>
      </c>
      <c r="C1474" s="16"/>
    </row>
    <row r="1475" spans="1:3" x14ac:dyDescent="0.25">
      <c r="A1475" s="6">
        <v>1500</v>
      </c>
      <c r="B1475" s="6">
        <v>1807.74</v>
      </c>
      <c r="C1475" s="16"/>
    </row>
    <row r="1476" spans="1:3" x14ac:dyDescent="0.25">
      <c r="A1476" s="6">
        <v>3000</v>
      </c>
      <c r="B1476" s="6">
        <v>3368</v>
      </c>
      <c r="C1476" s="16"/>
    </row>
    <row r="1477" spans="1:3" x14ac:dyDescent="0.25">
      <c r="A1477" s="6">
        <v>15000</v>
      </c>
      <c r="B1477" s="6">
        <v>28300.45</v>
      </c>
      <c r="C1477" s="16"/>
    </row>
    <row r="1478" spans="1:3" x14ac:dyDescent="0.25">
      <c r="A1478" s="6">
        <v>6000</v>
      </c>
      <c r="B1478" s="6">
        <v>39693.279999999999</v>
      </c>
      <c r="C1478" s="16"/>
    </row>
    <row r="1479" spans="1:3" x14ac:dyDescent="0.25">
      <c r="A1479" s="6">
        <v>30000</v>
      </c>
      <c r="B1479" s="6">
        <v>33393</v>
      </c>
      <c r="C1479" s="16"/>
    </row>
    <row r="1480" spans="1:3" x14ac:dyDescent="0.25">
      <c r="A1480" s="6">
        <v>50000</v>
      </c>
      <c r="B1480" s="6">
        <v>590807.11</v>
      </c>
      <c r="C1480" s="16"/>
    </row>
    <row r="1481" spans="1:3" x14ac:dyDescent="0.25">
      <c r="A1481" s="6">
        <v>1600</v>
      </c>
      <c r="B1481" s="6">
        <v>2198</v>
      </c>
      <c r="C1481" s="16"/>
    </row>
    <row r="1482" spans="1:3" x14ac:dyDescent="0.25">
      <c r="A1482" s="6">
        <v>50000</v>
      </c>
      <c r="B1482" s="6">
        <v>58520.2</v>
      </c>
      <c r="C1482" s="16"/>
    </row>
    <row r="1483" spans="1:3" x14ac:dyDescent="0.25">
      <c r="A1483" s="6">
        <v>5000</v>
      </c>
      <c r="B1483" s="6">
        <v>105</v>
      </c>
      <c r="C1483" s="16"/>
    </row>
    <row r="1484" spans="1:3" x14ac:dyDescent="0.25">
      <c r="A1484" s="6">
        <v>5000</v>
      </c>
      <c r="B1484" s="6">
        <v>5</v>
      </c>
      <c r="C1484" s="16"/>
    </row>
    <row r="1485" spans="1:3" x14ac:dyDescent="0.25">
      <c r="A1485" s="6">
        <v>7000</v>
      </c>
      <c r="B1485" s="6">
        <v>50</v>
      </c>
      <c r="C1485" s="16"/>
    </row>
    <row r="1486" spans="1:3" x14ac:dyDescent="0.25">
      <c r="A1486" s="6">
        <v>2000</v>
      </c>
      <c r="B1486" s="6">
        <v>0</v>
      </c>
      <c r="C1486" s="16"/>
    </row>
    <row r="1487" spans="1:3" x14ac:dyDescent="0.25">
      <c r="A1487" s="6">
        <v>6700</v>
      </c>
      <c r="B1487" s="6">
        <v>150</v>
      </c>
      <c r="C1487" s="16"/>
    </row>
    <row r="1488" spans="1:3" x14ac:dyDescent="0.25">
      <c r="A1488" s="6">
        <v>20000</v>
      </c>
      <c r="B1488" s="6">
        <v>48</v>
      </c>
      <c r="C1488" s="16"/>
    </row>
    <row r="1489" spans="1:3" x14ac:dyDescent="0.25">
      <c r="A1489" s="6">
        <v>10000</v>
      </c>
      <c r="B1489" s="6">
        <v>0</v>
      </c>
      <c r="C1489" s="16"/>
    </row>
    <row r="1490" spans="1:3" x14ac:dyDescent="0.25">
      <c r="A1490" s="6">
        <v>15000</v>
      </c>
      <c r="B1490" s="6">
        <v>360</v>
      </c>
      <c r="C1490" s="16"/>
    </row>
    <row r="1491" spans="1:3" x14ac:dyDescent="0.25">
      <c r="A1491" s="6">
        <v>5000</v>
      </c>
      <c r="B1491" s="6">
        <v>0</v>
      </c>
      <c r="C1491" s="16"/>
    </row>
    <row r="1492" spans="1:3" x14ac:dyDescent="0.25">
      <c r="A1492" s="6">
        <v>2900</v>
      </c>
      <c r="B1492" s="6">
        <v>895</v>
      </c>
      <c r="C1492" s="16"/>
    </row>
    <row r="1493" spans="1:3" x14ac:dyDescent="0.25">
      <c r="A1493" s="6">
        <v>1200</v>
      </c>
      <c r="B1493" s="6">
        <v>100</v>
      </c>
      <c r="C1493" s="16"/>
    </row>
    <row r="1494" spans="1:3" x14ac:dyDescent="0.25">
      <c r="A1494" s="6">
        <v>4000</v>
      </c>
      <c r="B1494" s="6">
        <v>30</v>
      </c>
      <c r="C1494" s="16"/>
    </row>
    <row r="1495" spans="1:3" x14ac:dyDescent="0.25">
      <c r="A1495" s="6">
        <v>2400</v>
      </c>
      <c r="B1495" s="6">
        <v>0</v>
      </c>
      <c r="C1495" s="16"/>
    </row>
    <row r="1496" spans="1:3" x14ac:dyDescent="0.25">
      <c r="A1496" s="6">
        <v>5000</v>
      </c>
      <c r="B1496" s="6">
        <v>445</v>
      </c>
      <c r="C1496" s="16"/>
    </row>
    <row r="1497" spans="1:3" x14ac:dyDescent="0.25">
      <c r="A1497" s="6">
        <v>2000</v>
      </c>
      <c r="B1497" s="6">
        <v>0</v>
      </c>
      <c r="C1497" s="16"/>
    </row>
    <row r="1498" spans="1:3" x14ac:dyDescent="0.25">
      <c r="A1498" s="6">
        <v>1500</v>
      </c>
      <c r="B1498" s="6">
        <v>0</v>
      </c>
      <c r="C1498" s="16"/>
    </row>
    <row r="1499" spans="1:3" x14ac:dyDescent="0.25">
      <c r="A1499" s="6">
        <v>15000</v>
      </c>
      <c r="B1499" s="6">
        <v>1</v>
      </c>
      <c r="C1499" s="16"/>
    </row>
    <row r="1500" spans="1:3" x14ac:dyDescent="0.25">
      <c r="A1500" s="6">
        <v>3000</v>
      </c>
      <c r="B1500" s="6">
        <v>57</v>
      </c>
      <c r="C1500" s="16"/>
    </row>
    <row r="1501" spans="1:3" x14ac:dyDescent="0.25">
      <c r="A1501" s="6">
        <v>2000</v>
      </c>
      <c r="B1501" s="6">
        <v>5</v>
      </c>
      <c r="C1501" s="16"/>
    </row>
    <row r="1502" spans="1:3" x14ac:dyDescent="0.25">
      <c r="A1502" s="6">
        <v>2800</v>
      </c>
      <c r="B1502" s="6">
        <v>701</v>
      </c>
      <c r="C1502" s="16"/>
    </row>
    <row r="1503" spans="1:3" x14ac:dyDescent="0.25">
      <c r="A1503" s="6">
        <v>52000</v>
      </c>
      <c r="B1503" s="6">
        <v>86492</v>
      </c>
      <c r="C1503" s="16"/>
    </row>
    <row r="1504" spans="1:3" x14ac:dyDescent="0.25">
      <c r="A1504" s="6">
        <v>22000</v>
      </c>
      <c r="B1504" s="6">
        <v>22318</v>
      </c>
      <c r="C1504" s="16"/>
    </row>
    <row r="1505" spans="1:3" x14ac:dyDescent="0.25">
      <c r="A1505" s="6">
        <v>3750</v>
      </c>
      <c r="B1505" s="6">
        <v>4045.93</v>
      </c>
      <c r="C1505" s="16"/>
    </row>
    <row r="1506" spans="1:3" x14ac:dyDescent="0.25">
      <c r="A1506" s="6">
        <v>6500</v>
      </c>
      <c r="B1506" s="6">
        <v>18066</v>
      </c>
      <c r="C1506" s="16"/>
    </row>
    <row r="1507" spans="1:3" x14ac:dyDescent="0.25">
      <c r="A1507" s="6">
        <v>16000</v>
      </c>
      <c r="B1507" s="6">
        <v>16573</v>
      </c>
      <c r="C1507" s="16"/>
    </row>
    <row r="1508" spans="1:3" x14ac:dyDescent="0.25">
      <c r="A1508" s="6">
        <v>1500</v>
      </c>
      <c r="B1508" s="6">
        <v>1671</v>
      </c>
      <c r="C1508" s="16"/>
    </row>
    <row r="1509" spans="1:3" x14ac:dyDescent="0.25">
      <c r="A1509" s="6">
        <v>1200</v>
      </c>
      <c r="B1509" s="6">
        <v>2580</v>
      </c>
      <c r="C1509" s="16"/>
    </row>
    <row r="1510" spans="1:3" x14ac:dyDescent="0.25">
      <c r="A1510" s="6">
        <v>18500</v>
      </c>
      <c r="B1510" s="6">
        <v>20491</v>
      </c>
      <c r="C1510" s="16"/>
    </row>
    <row r="1511" spans="1:3" x14ac:dyDescent="0.25">
      <c r="A1511" s="6">
        <v>17500</v>
      </c>
      <c r="B1511" s="6">
        <v>21637.22</v>
      </c>
      <c r="C1511" s="16"/>
    </row>
    <row r="1512" spans="1:3" x14ac:dyDescent="0.25">
      <c r="A1512" s="6">
        <v>16000</v>
      </c>
      <c r="B1512" s="6">
        <v>16165.6</v>
      </c>
      <c r="C1512" s="16"/>
    </row>
    <row r="1513" spans="1:3" x14ac:dyDescent="0.25">
      <c r="A1513" s="6">
        <v>14000</v>
      </c>
      <c r="B1513" s="6">
        <v>15651</v>
      </c>
      <c r="C1513" s="16"/>
    </row>
    <row r="1514" spans="1:3" x14ac:dyDescent="0.25">
      <c r="A1514" s="6">
        <v>3500</v>
      </c>
      <c r="B1514" s="6">
        <v>19557</v>
      </c>
      <c r="C1514" s="16"/>
    </row>
    <row r="1515" spans="1:3" x14ac:dyDescent="0.25">
      <c r="A1515" s="6">
        <v>8000</v>
      </c>
      <c r="B1515" s="6">
        <v>12001.5</v>
      </c>
      <c r="C1515" s="16"/>
    </row>
    <row r="1516" spans="1:3" x14ac:dyDescent="0.25">
      <c r="A1516" s="6">
        <v>25000</v>
      </c>
      <c r="B1516" s="6">
        <v>26619</v>
      </c>
      <c r="C1516" s="16"/>
    </row>
    <row r="1517" spans="1:3" x14ac:dyDescent="0.25">
      <c r="A1517" s="6">
        <v>300000</v>
      </c>
      <c r="B1517" s="6">
        <v>471567</v>
      </c>
      <c r="C1517" s="16"/>
    </row>
    <row r="1518" spans="1:3" x14ac:dyDescent="0.25">
      <c r="A1518" s="6">
        <v>17000</v>
      </c>
      <c r="B1518" s="6">
        <v>18472</v>
      </c>
      <c r="C1518" s="16"/>
    </row>
    <row r="1519" spans="1:3" x14ac:dyDescent="0.25">
      <c r="A1519" s="6">
        <v>15000</v>
      </c>
      <c r="B1519" s="6">
        <v>24297</v>
      </c>
      <c r="C1519" s="16"/>
    </row>
    <row r="1520" spans="1:3" x14ac:dyDescent="0.25">
      <c r="A1520" s="6">
        <v>15000</v>
      </c>
      <c r="B1520" s="6">
        <v>30805</v>
      </c>
      <c r="C1520" s="16"/>
    </row>
    <row r="1521" spans="1:3" x14ac:dyDescent="0.25">
      <c r="A1521" s="6">
        <v>9000</v>
      </c>
      <c r="B1521" s="6">
        <v>9302.75</v>
      </c>
      <c r="C1521" s="16"/>
    </row>
    <row r="1522" spans="1:3" x14ac:dyDescent="0.25">
      <c r="A1522" s="6">
        <v>18000</v>
      </c>
      <c r="B1522" s="6">
        <v>18625</v>
      </c>
      <c r="C1522" s="16"/>
    </row>
    <row r="1523" spans="1:3" x14ac:dyDescent="0.25">
      <c r="A1523" s="6">
        <v>37500</v>
      </c>
      <c r="B1523" s="6">
        <v>40055</v>
      </c>
      <c r="C1523" s="16"/>
    </row>
    <row r="1524" spans="1:3" x14ac:dyDescent="0.25">
      <c r="A1524" s="6">
        <v>43500</v>
      </c>
      <c r="B1524" s="6">
        <v>60450.1</v>
      </c>
      <c r="C1524" s="16"/>
    </row>
    <row r="1525" spans="1:3" x14ac:dyDescent="0.25">
      <c r="A1525" s="6">
        <v>18500</v>
      </c>
      <c r="B1525" s="6">
        <v>23096</v>
      </c>
      <c r="C1525" s="16"/>
    </row>
    <row r="1526" spans="1:3" x14ac:dyDescent="0.25">
      <c r="A1526" s="6">
        <v>3000</v>
      </c>
      <c r="B1526" s="6">
        <v>6210</v>
      </c>
      <c r="C1526" s="16"/>
    </row>
    <row r="1527" spans="1:3" x14ac:dyDescent="0.25">
      <c r="A1527" s="6">
        <v>2600</v>
      </c>
      <c r="B1527" s="6">
        <v>4524.1499999999996</v>
      </c>
      <c r="C1527" s="16"/>
    </row>
    <row r="1528" spans="1:3" x14ac:dyDescent="0.25">
      <c r="A1528" s="6">
        <v>23000</v>
      </c>
      <c r="B1528" s="6">
        <v>27675</v>
      </c>
      <c r="C1528" s="16"/>
    </row>
    <row r="1529" spans="1:3" x14ac:dyDescent="0.25">
      <c r="A1529" s="6">
        <v>3500</v>
      </c>
      <c r="B1529" s="6">
        <v>3865.55</v>
      </c>
      <c r="C1529" s="16"/>
    </row>
    <row r="1530" spans="1:3" x14ac:dyDescent="0.25">
      <c r="A1530" s="6">
        <v>3000</v>
      </c>
      <c r="B1530" s="6">
        <v>8447</v>
      </c>
      <c r="C1530" s="16"/>
    </row>
    <row r="1531" spans="1:3" x14ac:dyDescent="0.25">
      <c r="A1531" s="6">
        <v>19000</v>
      </c>
      <c r="B1531" s="6">
        <v>19129</v>
      </c>
      <c r="C1531" s="16"/>
    </row>
    <row r="1532" spans="1:3" x14ac:dyDescent="0.25">
      <c r="A1532" s="6">
        <v>35000</v>
      </c>
      <c r="B1532" s="6">
        <v>47189</v>
      </c>
      <c r="C1532" s="16"/>
    </row>
    <row r="1533" spans="1:3" x14ac:dyDescent="0.25">
      <c r="A1533" s="6">
        <v>2350</v>
      </c>
      <c r="B1533" s="6">
        <v>4135</v>
      </c>
      <c r="C1533" s="16"/>
    </row>
    <row r="1534" spans="1:3" x14ac:dyDescent="0.25">
      <c r="A1534" s="6">
        <v>5000</v>
      </c>
      <c r="B1534" s="6">
        <v>24201</v>
      </c>
      <c r="C1534" s="16"/>
    </row>
    <row r="1535" spans="1:3" x14ac:dyDescent="0.25">
      <c r="A1535" s="6">
        <v>45000</v>
      </c>
      <c r="B1535" s="6">
        <v>65313</v>
      </c>
      <c r="C1535" s="16"/>
    </row>
    <row r="1536" spans="1:3" x14ac:dyDescent="0.25">
      <c r="A1536" s="6">
        <v>7500</v>
      </c>
      <c r="B1536" s="6">
        <v>31330</v>
      </c>
      <c r="C1536" s="16"/>
    </row>
    <row r="1537" spans="1:3" x14ac:dyDescent="0.25">
      <c r="A1537" s="6">
        <v>4000</v>
      </c>
      <c r="B1537" s="6">
        <v>5297</v>
      </c>
      <c r="C1537" s="16"/>
    </row>
    <row r="1538" spans="1:3" x14ac:dyDescent="0.25">
      <c r="A1538" s="6">
        <v>12000</v>
      </c>
      <c r="B1538" s="6">
        <v>30037.01</v>
      </c>
      <c r="C1538" s="16"/>
    </row>
    <row r="1539" spans="1:3" x14ac:dyDescent="0.25">
      <c r="A1539" s="6">
        <v>12000</v>
      </c>
      <c r="B1539" s="6">
        <v>21588</v>
      </c>
      <c r="C1539" s="16"/>
    </row>
    <row r="1540" spans="1:3" x14ac:dyDescent="0.25">
      <c r="A1540" s="6">
        <v>7000</v>
      </c>
      <c r="B1540" s="6">
        <v>7184</v>
      </c>
      <c r="C1540" s="16"/>
    </row>
    <row r="1541" spans="1:3" x14ac:dyDescent="0.25">
      <c r="A1541" s="6">
        <v>20000</v>
      </c>
      <c r="B1541" s="6">
        <v>27197.22</v>
      </c>
      <c r="C1541" s="16"/>
    </row>
    <row r="1542" spans="1:3" x14ac:dyDescent="0.25">
      <c r="A1542" s="6">
        <v>15000</v>
      </c>
      <c r="B1542" s="6">
        <v>17680</v>
      </c>
      <c r="C1542" s="16"/>
    </row>
    <row r="1543" spans="1:3" x14ac:dyDescent="0.25">
      <c r="A1543" s="6">
        <v>18000</v>
      </c>
      <c r="B1543" s="6">
        <v>6</v>
      </c>
      <c r="C1543" s="16"/>
    </row>
    <row r="1544" spans="1:3" x14ac:dyDescent="0.25">
      <c r="A1544" s="6">
        <v>500</v>
      </c>
      <c r="B1544" s="6">
        <v>20</v>
      </c>
      <c r="C1544" s="16"/>
    </row>
    <row r="1545" spans="1:3" x14ac:dyDescent="0.25">
      <c r="A1545" s="6">
        <v>2250</v>
      </c>
      <c r="B1545" s="6">
        <v>10</v>
      </c>
      <c r="C1545" s="16"/>
    </row>
    <row r="1546" spans="1:3" x14ac:dyDescent="0.25">
      <c r="A1546" s="6">
        <v>1000</v>
      </c>
      <c r="B1546" s="6">
        <v>0</v>
      </c>
      <c r="C1546" s="16"/>
    </row>
    <row r="1547" spans="1:3" x14ac:dyDescent="0.25">
      <c r="A1547" s="6">
        <v>3000</v>
      </c>
      <c r="B1547" s="6">
        <v>1</v>
      </c>
      <c r="C1547" s="16"/>
    </row>
    <row r="1548" spans="1:3" x14ac:dyDescent="0.25">
      <c r="A1548" s="6">
        <v>1000</v>
      </c>
      <c r="B1548" s="6">
        <v>289</v>
      </c>
      <c r="C1548" s="16"/>
    </row>
    <row r="1549" spans="1:3" x14ac:dyDescent="0.25">
      <c r="A1549" s="6">
        <v>20</v>
      </c>
      <c r="B1549" s="6">
        <v>0</v>
      </c>
      <c r="C1549" s="16"/>
    </row>
    <row r="1550" spans="1:3" x14ac:dyDescent="0.25">
      <c r="A1550" s="6">
        <v>700</v>
      </c>
      <c r="B1550" s="6">
        <v>60</v>
      </c>
      <c r="C1550" s="16"/>
    </row>
    <row r="1551" spans="1:3" x14ac:dyDescent="0.25">
      <c r="A1551" s="6">
        <v>500</v>
      </c>
      <c r="B1551" s="6">
        <v>170</v>
      </c>
      <c r="C1551" s="16"/>
    </row>
    <row r="1552" spans="1:3" x14ac:dyDescent="0.25">
      <c r="A1552" s="6">
        <v>750</v>
      </c>
      <c r="B1552" s="6">
        <v>101</v>
      </c>
      <c r="C1552" s="16"/>
    </row>
    <row r="1553" spans="1:3" x14ac:dyDescent="0.25">
      <c r="A1553" s="6">
        <v>3500</v>
      </c>
      <c r="B1553" s="6">
        <v>0</v>
      </c>
      <c r="C1553" s="16"/>
    </row>
    <row r="1554" spans="1:3" x14ac:dyDescent="0.25">
      <c r="A1554" s="6">
        <v>4300</v>
      </c>
      <c r="B1554" s="6">
        <v>2115</v>
      </c>
      <c r="C1554" s="16"/>
    </row>
    <row r="1555" spans="1:3" x14ac:dyDescent="0.25">
      <c r="A1555" s="6">
        <v>6000</v>
      </c>
      <c r="B1555" s="6">
        <v>0</v>
      </c>
      <c r="C1555" s="16"/>
    </row>
    <row r="1556" spans="1:3" x14ac:dyDescent="0.25">
      <c r="A1556" s="6">
        <v>20000</v>
      </c>
      <c r="B1556" s="6">
        <v>0</v>
      </c>
      <c r="C1556" s="16"/>
    </row>
    <row r="1557" spans="1:3" x14ac:dyDescent="0.25">
      <c r="A1557" s="6">
        <v>750</v>
      </c>
      <c r="B1557" s="6">
        <v>0</v>
      </c>
      <c r="C1557" s="16"/>
    </row>
    <row r="1558" spans="1:3" x14ac:dyDescent="0.25">
      <c r="A1558" s="6">
        <v>1500</v>
      </c>
      <c r="B1558" s="6">
        <v>677</v>
      </c>
      <c r="C1558" s="16"/>
    </row>
    <row r="1559" spans="1:3" x14ac:dyDescent="0.25">
      <c r="A1559" s="6">
        <v>2500</v>
      </c>
      <c r="B1559" s="6">
        <v>100</v>
      </c>
      <c r="C1559" s="16"/>
    </row>
    <row r="1560" spans="1:3" x14ac:dyDescent="0.25">
      <c r="A1560" s="6">
        <v>750</v>
      </c>
      <c r="B1560" s="6">
        <v>35</v>
      </c>
      <c r="C1560" s="16"/>
    </row>
    <row r="1561" spans="1:3" x14ac:dyDescent="0.25">
      <c r="A1561" s="6">
        <v>15000</v>
      </c>
      <c r="B1561" s="6">
        <v>50</v>
      </c>
      <c r="C1561" s="16"/>
    </row>
    <row r="1562" spans="1:3" x14ac:dyDescent="0.25">
      <c r="A1562" s="6">
        <v>2500</v>
      </c>
      <c r="B1562" s="6">
        <v>94</v>
      </c>
      <c r="C1562" s="16"/>
    </row>
    <row r="1563" spans="1:3" x14ac:dyDescent="0.25">
      <c r="A1563" s="6">
        <v>10000</v>
      </c>
      <c r="B1563" s="6">
        <v>67</v>
      </c>
      <c r="C1563" s="16"/>
    </row>
    <row r="1564" spans="1:3" x14ac:dyDescent="0.25">
      <c r="A1564" s="6">
        <v>4000</v>
      </c>
      <c r="B1564" s="6">
        <v>0</v>
      </c>
      <c r="C1564" s="16"/>
    </row>
    <row r="1565" spans="1:3" x14ac:dyDescent="0.25">
      <c r="A1565" s="6">
        <v>6000</v>
      </c>
      <c r="B1565" s="6">
        <v>85</v>
      </c>
      <c r="C1565" s="16"/>
    </row>
    <row r="1566" spans="1:3" x14ac:dyDescent="0.25">
      <c r="A1566" s="6">
        <v>10000</v>
      </c>
      <c r="B1566" s="6">
        <v>10</v>
      </c>
      <c r="C1566" s="16"/>
    </row>
    <row r="1567" spans="1:3" x14ac:dyDescent="0.25">
      <c r="A1567" s="6">
        <v>4000</v>
      </c>
      <c r="B1567" s="6">
        <v>100</v>
      </c>
      <c r="C1567" s="16"/>
    </row>
    <row r="1568" spans="1:3" x14ac:dyDescent="0.25">
      <c r="A1568" s="6">
        <v>30000</v>
      </c>
      <c r="B1568" s="6">
        <v>6375</v>
      </c>
      <c r="C1568" s="16"/>
    </row>
    <row r="1569" spans="1:3" x14ac:dyDescent="0.25">
      <c r="A1569" s="6">
        <v>8500</v>
      </c>
      <c r="B1569" s="6">
        <v>350</v>
      </c>
      <c r="C1569" s="16"/>
    </row>
    <row r="1570" spans="1:3" x14ac:dyDescent="0.25">
      <c r="A1570" s="6">
        <v>25000</v>
      </c>
      <c r="B1570" s="6">
        <v>3410</v>
      </c>
      <c r="C1570" s="16"/>
    </row>
    <row r="1571" spans="1:3" x14ac:dyDescent="0.25">
      <c r="A1571" s="6">
        <v>30000</v>
      </c>
      <c r="B1571" s="6">
        <v>0</v>
      </c>
      <c r="C1571" s="16"/>
    </row>
    <row r="1572" spans="1:3" x14ac:dyDescent="0.25">
      <c r="A1572" s="6">
        <v>6000</v>
      </c>
      <c r="B1572" s="6">
        <v>2484</v>
      </c>
      <c r="C1572" s="16"/>
    </row>
    <row r="1573" spans="1:3" x14ac:dyDescent="0.25">
      <c r="A1573" s="6">
        <v>12100</v>
      </c>
      <c r="B1573" s="6">
        <v>80</v>
      </c>
      <c r="C1573" s="16"/>
    </row>
    <row r="1574" spans="1:3" x14ac:dyDescent="0.25">
      <c r="A1574" s="6">
        <v>2500</v>
      </c>
      <c r="B1574" s="6">
        <v>125</v>
      </c>
      <c r="C1574" s="16"/>
    </row>
    <row r="1575" spans="1:3" x14ac:dyDescent="0.25">
      <c r="A1575" s="6">
        <v>9000</v>
      </c>
      <c r="B1575" s="6">
        <v>223</v>
      </c>
      <c r="C1575" s="16"/>
    </row>
    <row r="1576" spans="1:3" x14ac:dyDescent="0.25">
      <c r="A1576" s="6">
        <v>10000</v>
      </c>
      <c r="B1576" s="6">
        <v>506</v>
      </c>
      <c r="C1576" s="16"/>
    </row>
    <row r="1577" spans="1:3" x14ac:dyDescent="0.25">
      <c r="A1577" s="6">
        <v>10000</v>
      </c>
      <c r="B1577" s="6">
        <v>2291</v>
      </c>
      <c r="C1577" s="16"/>
    </row>
    <row r="1578" spans="1:3" x14ac:dyDescent="0.25">
      <c r="A1578" s="6">
        <v>5000</v>
      </c>
      <c r="B1578" s="6">
        <v>650</v>
      </c>
      <c r="C1578" s="16"/>
    </row>
    <row r="1579" spans="1:3" x14ac:dyDescent="0.25">
      <c r="A1579" s="6">
        <v>10000</v>
      </c>
      <c r="B1579" s="6">
        <v>55</v>
      </c>
      <c r="C1579" s="16"/>
    </row>
    <row r="1580" spans="1:3" x14ac:dyDescent="0.25">
      <c r="A1580" s="6">
        <v>1897</v>
      </c>
      <c r="B1580" s="6">
        <v>205</v>
      </c>
      <c r="C1580" s="16"/>
    </row>
    <row r="1581" spans="1:3" x14ac:dyDescent="0.25">
      <c r="A1581" s="6">
        <v>3333</v>
      </c>
      <c r="B1581" s="6">
        <v>28</v>
      </c>
      <c r="C1581" s="16"/>
    </row>
    <row r="1582" spans="1:3" x14ac:dyDescent="0.25">
      <c r="A1582" s="6">
        <v>1750</v>
      </c>
      <c r="B1582" s="6">
        <v>0</v>
      </c>
      <c r="C1582" s="16"/>
    </row>
    <row r="1583" spans="1:3" x14ac:dyDescent="0.25">
      <c r="A1583" s="6">
        <v>1000</v>
      </c>
      <c r="B1583" s="6">
        <v>5</v>
      </c>
      <c r="C1583" s="16"/>
    </row>
    <row r="1584" spans="1:3" x14ac:dyDescent="0.25">
      <c r="A1584" s="6">
        <v>1000</v>
      </c>
      <c r="B1584" s="6">
        <v>93</v>
      </c>
      <c r="C1584" s="16"/>
    </row>
    <row r="1585" spans="1:3" x14ac:dyDescent="0.25">
      <c r="A1585" s="6">
        <v>20000</v>
      </c>
      <c r="B1585" s="6">
        <v>15</v>
      </c>
      <c r="C1585" s="16"/>
    </row>
    <row r="1586" spans="1:3" x14ac:dyDescent="0.25">
      <c r="A1586" s="6">
        <v>1200</v>
      </c>
      <c r="B1586" s="6">
        <v>0</v>
      </c>
      <c r="C1586" s="16"/>
    </row>
    <row r="1587" spans="1:3" x14ac:dyDescent="0.25">
      <c r="A1587" s="6">
        <v>2000</v>
      </c>
      <c r="B1587" s="6">
        <v>1580</v>
      </c>
      <c r="C1587" s="16"/>
    </row>
    <row r="1588" spans="1:3" x14ac:dyDescent="0.25">
      <c r="A1588" s="6">
        <v>1500</v>
      </c>
      <c r="B1588" s="6">
        <v>0</v>
      </c>
      <c r="C1588" s="16"/>
    </row>
    <row r="1589" spans="1:3" x14ac:dyDescent="0.25">
      <c r="A1589" s="6">
        <v>7500</v>
      </c>
      <c r="B1589" s="6">
        <v>1</v>
      </c>
      <c r="C1589" s="16"/>
    </row>
    <row r="1590" spans="1:3" x14ac:dyDescent="0.25">
      <c r="A1590" s="6">
        <v>516</v>
      </c>
      <c r="B1590" s="6">
        <v>0</v>
      </c>
      <c r="C1590" s="16"/>
    </row>
    <row r="1591" spans="1:3" x14ac:dyDescent="0.25">
      <c r="A1591" s="6">
        <v>1200</v>
      </c>
      <c r="B1591" s="6">
        <v>0</v>
      </c>
      <c r="C1591" s="16"/>
    </row>
    <row r="1592" spans="1:3" x14ac:dyDescent="0.25">
      <c r="A1592" s="6">
        <v>60000</v>
      </c>
      <c r="B1592" s="6">
        <v>1020</v>
      </c>
      <c r="C1592" s="16"/>
    </row>
    <row r="1593" spans="1:3" x14ac:dyDescent="0.25">
      <c r="A1593" s="6">
        <v>14000</v>
      </c>
      <c r="B1593" s="6">
        <v>4092</v>
      </c>
      <c r="C1593" s="16"/>
    </row>
    <row r="1594" spans="1:3" x14ac:dyDescent="0.25">
      <c r="A1594" s="6">
        <v>25</v>
      </c>
      <c r="B1594" s="6">
        <v>0</v>
      </c>
      <c r="C1594" s="16"/>
    </row>
    <row r="1595" spans="1:3" x14ac:dyDescent="0.25">
      <c r="A1595" s="6">
        <v>22000</v>
      </c>
      <c r="B1595" s="6">
        <v>3</v>
      </c>
      <c r="C1595" s="16"/>
    </row>
    <row r="1596" spans="1:3" x14ac:dyDescent="0.25">
      <c r="A1596" s="6">
        <v>1000</v>
      </c>
      <c r="B1596" s="6">
        <v>205</v>
      </c>
      <c r="C1596" s="16"/>
    </row>
    <row r="1597" spans="1:3" x14ac:dyDescent="0.25">
      <c r="A1597" s="6">
        <v>100000</v>
      </c>
      <c r="B1597" s="6">
        <v>280</v>
      </c>
      <c r="C1597" s="16"/>
    </row>
    <row r="1598" spans="1:3" x14ac:dyDescent="0.25">
      <c r="A1598" s="6">
        <v>3250</v>
      </c>
      <c r="B1598" s="6">
        <v>75</v>
      </c>
      <c r="C1598" s="16"/>
    </row>
    <row r="1599" spans="1:3" x14ac:dyDescent="0.25">
      <c r="A1599" s="6">
        <v>15000</v>
      </c>
      <c r="B1599" s="6">
        <v>0</v>
      </c>
      <c r="C1599" s="16"/>
    </row>
    <row r="1600" spans="1:3" x14ac:dyDescent="0.25">
      <c r="A1600" s="6">
        <v>800</v>
      </c>
      <c r="B1600" s="6">
        <v>1</v>
      </c>
      <c r="C1600" s="16"/>
    </row>
    <row r="1601" spans="1:3" x14ac:dyDescent="0.25">
      <c r="A1601" s="6">
        <v>500</v>
      </c>
      <c r="B1601" s="6">
        <v>0</v>
      </c>
      <c r="C1601" s="16"/>
    </row>
    <row r="1602" spans="1:3" x14ac:dyDescent="0.25">
      <c r="A1602" s="6">
        <v>5000</v>
      </c>
      <c r="B1602" s="6">
        <v>367</v>
      </c>
      <c r="C1602" s="16"/>
    </row>
    <row r="1603" spans="1:3" x14ac:dyDescent="0.25">
      <c r="A1603" s="6">
        <v>2500</v>
      </c>
      <c r="B1603" s="6">
        <v>2706.23</v>
      </c>
      <c r="C1603" s="16"/>
    </row>
    <row r="1604" spans="1:3" x14ac:dyDescent="0.25">
      <c r="A1604" s="6">
        <v>1500</v>
      </c>
      <c r="B1604" s="6">
        <v>1502.5</v>
      </c>
      <c r="C1604" s="16"/>
    </row>
    <row r="1605" spans="1:3" x14ac:dyDescent="0.25">
      <c r="A1605" s="6">
        <v>2000</v>
      </c>
      <c r="B1605" s="6">
        <v>2000.66</v>
      </c>
      <c r="C1605" s="16"/>
    </row>
    <row r="1606" spans="1:3" x14ac:dyDescent="0.25">
      <c r="A1606" s="6">
        <v>2800</v>
      </c>
      <c r="B1606" s="6">
        <v>3419</v>
      </c>
      <c r="C1606" s="16"/>
    </row>
    <row r="1607" spans="1:3" x14ac:dyDescent="0.25">
      <c r="A1607" s="6">
        <v>6000</v>
      </c>
      <c r="B1607" s="6">
        <v>6041.6</v>
      </c>
      <c r="C1607" s="16"/>
    </row>
    <row r="1608" spans="1:3" x14ac:dyDescent="0.25">
      <c r="A1608" s="6">
        <v>8000</v>
      </c>
      <c r="B1608" s="6">
        <v>8080.33</v>
      </c>
      <c r="C1608" s="16"/>
    </row>
    <row r="1609" spans="1:3" x14ac:dyDescent="0.25">
      <c r="A1609" s="6">
        <v>10000</v>
      </c>
      <c r="B1609" s="6">
        <v>14511</v>
      </c>
      <c r="C1609" s="16"/>
    </row>
    <row r="1610" spans="1:3" x14ac:dyDescent="0.25">
      <c r="A1610" s="6">
        <v>1200</v>
      </c>
      <c r="B1610" s="6">
        <v>1215</v>
      </c>
      <c r="C1610" s="16"/>
    </row>
    <row r="1611" spans="1:3" x14ac:dyDescent="0.25">
      <c r="A1611" s="6">
        <v>1500</v>
      </c>
      <c r="B1611" s="6">
        <v>1775</v>
      </c>
      <c r="C1611" s="16"/>
    </row>
    <row r="1612" spans="1:3" x14ac:dyDescent="0.25">
      <c r="A1612" s="6">
        <v>2000</v>
      </c>
      <c r="B1612" s="6">
        <v>5437</v>
      </c>
      <c r="C1612" s="16"/>
    </row>
    <row r="1613" spans="1:3" x14ac:dyDescent="0.25">
      <c r="A1613" s="6">
        <v>800</v>
      </c>
      <c r="B1613" s="6">
        <v>1001</v>
      </c>
      <c r="C1613" s="16"/>
    </row>
    <row r="1614" spans="1:3" x14ac:dyDescent="0.25">
      <c r="A1614" s="6">
        <v>500</v>
      </c>
      <c r="B1614" s="6">
        <v>550</v>
      </c>
      <c r="C1614" s="16"/>
    </row>
    <row r="1615" spans="1:3" x14ac:dyDescent="0.25">
      <c r="A1615" s="6">
        <v>1000</v>
      </c>
      <c r="B1615" s="6">
        <v>1015</v>
      </c>
      <c r="C1615" s="16"/>
    </row>
    <row r="1616" spans="1:3" x14ac:dyDescent="0.25">
      <c r="A1616" s="6">
        <v>5000</v>
      </c>
      <c r="B1616" s="6">
        <v>5135</v>
      </c>
      <c r="C1616" s="16"/>
    </row>
    <row r="1617" spans="1:3" x14ac:dyDescent="0.25">
      <c r="A1617" s="6">
        <v>8000</v>
      </c>
      <c r="B1617" s="6">
        <v>9130</v>
      </c>
      <c r="C1617" s="16"/>
    </row>
    <row r="1618" spans="1:3" x14ac:dyDescent="0.25">
      <c r="A1618" s="6">
        <v>10000</v>
      </c>
      <c r="B1618" s="6">
        <v>10420</v>
      </c>
      <c r="C1618" s="16"/>
    </row>
    <row r="1619" spans="1:3" x14ac:dyDescent="0.25">
      <c r="A1619" s="6">
        <v>7000</v>
      </c>
      <c r="B1619" s="6">
        <v>10210</v>
      </c>
      <c r="C1619" s="16"/>
    </row>
    <row r="1620" spans="1:3" x14ac:dyDescent="0.25">
      <c r="A1620" s="6">
        <v>1500</v>
      </c>
      <c r="B1620" s="6">
        <v>1576</v>
      </c>
      <c r="C1620" s="16"/>
    </row>
    <row r="1621" spans="1:3" x14ac:dyDescent="0.25">
      <c r="A1621" s="6">
        <v>1500</v>
      </c>
      <c r="B1621" s="6">
        <v>2000</v>
      </c>
      <c r="C1621" s="16"/>
    </row>
    <row r="1622" spans="1:3" x14ac:dyDescent="0.25">
      <c r="A1622" s="6">
        <v>1000</v>
      </c>
      <c r="B1622" s="6">
        <v>1130</v>
      </c>
      <c r="C1622" s="16"/>
    </row>
    <row r="1623" spans="1:3" x14ac:dyDescent="0.25">
      <c r="A1623" s="6">
        <v>5000</v>
      </c>
      <c r="B1623" s="6">
        <v>6060</v>
      </c>
      <c r="C1623" s="16"/>
    </row>
    <row r="1624" spans="1:3" x14ac:dyDescent="0.25">
      <c r="A1624" s="6">
        <v>6900</v>
      </c>
      <c r="B1624" s="6">
        <v>7019</v>
      </c>
      <c r="C1624" s="16"/>
    </row>
    <row r="1625" spans="1:3" x14ac:dyDescent="0.25">
      <c r="A1625" s="6">
        <v>750</v>
      </c>
      <c r="B1625" s="6">
        <v>758</v>
      </c>
      <c r="C1625" s="16"/>
    </row>
    <row r="1626" spans="1:3" x14ac:dyDescent="0.25">
      <c r="A1626" s="6">
        <v>1000</v>
      </c>
      <c r="B1626" s="6">
        <v>1180</v>
      </c>
      <c r="C1626" s="16"/>
    </row>
    <row r="1627" spans="1:3" x14ac:dyDescent="0.25">
      <c r="A1627" s="6">
        <v>7500</v>
      </c>
      <c r="B1627" s="6">
        <v>11650</v>
      </c>
      <c r="C1627" s="16"/>
    </row>
    <row r="1628" spans="1:3" x14ac:dyDescent="0.25">
      <c r="A1628" s="6">
        <v>8000</v>
      </c>
      <c r="B1628" s="6">
        <v>8095</v>
      </c>
      <c r="C1628" s="16"/>
    </row>
    <row r="1629" spans="1:3" x14ac:dyDescent="0.25">
      <c r="A1629" s="6">
        <v>2000</v>
      </c>
      <c r="B1629" s="6">
        <v>2340</v>
      </c>
      <c r="C1629" s="16"/>
    </row>
    <row r="1630" spans="1:3" x14ac:dyDescent="0.25">
      <c r="A1630" s="6">
        <v>4000</v>
      </c>
      <c r="B1630" s="6">
        <v>4037</v>
      </c>
      <c r="C1630" s="16"/>
    </row>
    <row r="1631" spans="1:3" x14ac:dyDescent="0.25">
      <c r="A1631" s="6">
        <v>6000</v>
      </c>
      <c r="B1631" s="6">
        <v>6220</v>
      </c>
      <c r="C1631" s="16"/>
    </row>
    <row r="1632" spans="1:3" x14ac:dyDescent="0.25">
      <c r="A1632" s="6">
        <v>4000</v>
      </c>
      <c r="B1632" s="6">
        <v>10610</v>
      </c>
      <c r="C1632" s="16"/>
    </row>
    <row r="1633" spans="1:3" x14ac:dyDescent="0.25">
      <c r="A1633" s="6">
        <v>10000</v>
      </c>
      <c r="B1633" s="6">
        <v>15591</v>
      </c>
      <c r="C1633" s="16"/>
    </row>
    <row r="1634" spans="1:3" x14ac:dyDescent="0.25">
      <c r="A1634" s="6">
        <v>4000</v>
      </c>
      <c r="B1634" s="6">
        <v>4065</v>
      </c>
      <c r="C1634" s="16"/>
    </row>
    <row r="1635" spans="1:3" x14ac:dyDescent="0.25">
      <c r="A1635" s="6">
        <v>10000</v>
      </c>
      <c r="B1635" s="6">
        <v>10000</v>
      </c>
      <c r="C1635" s="16"/>
    </row>
    <row r="1636" spans="1:3" x14ac:dyDescent="0.25">
      <c r="A1636" s="6">
        <v>2000</v>
      </c>
      <c r="B1636" s="6">
        <v>2010</v>
      </c>
      <c r="C1636" s="16"/>
    </row>
    <row r="1637" spans="1:3" x14ac:dyDescent="0.25">
      <c r="A1637" s="6">
        <v>2000</v>
      </c>
      <c r="B1637" s="6">
        <v>2506</v>
      </c>
      <c r="C1637" s="16"/>
    </row>
    <row r="1638" spans="1:3" x14ac:dyDescent="0.25">
      <c r="A1638" s="6">
        <v>4500</v>
      </c>
      <c r="B1638" s="6">
        <v>4660</v>
      </c>
      <c r="C1638" s="16"/>
    </row>
    <row r="1639" spans="1:3" x14ac:dyDescent="0.25">
      <c r="A1639" s="6">
        <v>500</v>
      </c>
      <c r="B1639" s="6">
        <v>519</v>
      </c>
      <c r="C1639" s="16"/>
    </row>
    <row r="1640" spans="1:3" x14ac:dyDescent="0.25">
      <c r="A1640" s="6">
        <v>1000</v>
      </c>
      <c r="B1640" s="6">
        <v>1050</v>
      </c>
      <c r="C1640" s="16"/>
    </row>
    <row r="1641" spans="1:3" x14ac:dyDescent="0.25">
      <c r="A1641" s="6">
        <v>1800</v>
      </c>
      <c r="B1641" s="6">
        <v>1800</v>
      </c>
      <c r="C1641" s="16"/>
    </row>
    <row r="1642" spans="1:3" x14ac:dyDescent="0.25">
      <c r="A1642" s="6">
        <v>400</v>
      </c>
      <c r="B1642" s="6">
        <v>679.44</v>
      </c>
      <c r="C1642" s="16"/>
    </row>
    <row r="1643" spans="1:3" x14ac:dyDescent="0.25">
      <c r="A1643" s="6">
        <v>2500</v>
      </c>
      <c r="B1643" s="6">
        <v>2535</v>
      </c>
      <c r="C1643" s="16"/>
    </row>
    <row r="1644" spans="1:3" x14ac:dyDescent="0.25">
      <c r="A1644" s="6">
        <v>1200</v>
      </c>
      <c r="B1644" s="6">
        <v>1200</v>
      </c>
      <c r="C1644" s="16"/>
    </row>
    <row r="1645" spans="1:3" x14ac:dyDescent="0.25">
      <c r="A1645" s="6">
        <v>5000</v>
      </c>
      <c r="B1645" s="6">
        <v>6235</v>
      </c>
      <c r="C1645" s="16"/>
    </row>
    <row r="1646" spans="1:3" x14ac:dyDescent="0.25">
      <c r="A1646" s="6">
        <v>10000</v>
      </c>
      <c r="B1646" s="6">
        <v>10950</v>
      </c>
      <c r="C1646" s="16"/>
    </row>
    <row r="1647" spans="1:3" x14ac:dyDescent="0.25">
      <c r="A1647" s="6">
        <v>5000</v>
      </c>
      <c r="B1647" s="6">
        <v>5540</v>
      </c>
      <c r="C1647" s="16"/>
    </row>
    <row r="1648" spans="1:3" x14ac:dyDescent="0.25">
      <c r="A1648" s="6">
        <v>2000</v>
      </c>
      <c r="B1648" s="6">
        <v>2204</v>
      </c>
      <c r="C1648" s="16"/>
    </row>
    <row r="1649" spans="1:3" x14ac:dyDescent="0.25">
      <c r="A1649" s="6">
        <v>5000</v>
      </c>
      <c r="B1649" s="6">
        <v>5236</v>
      </c>
      <c r="C1649" s="16"/>
    </row>
    <row r="1650" spans="1:3" x14ac:dyDescent="0.25">
      <c r="A1650" s="6">
        <v>2300</v>
      </c>
      <c r="B1650" s="6">
        <v>2881</v>
      </c>
      <c r="C1650" s="16"/>
    </row>
    <row r="1651" spans="1:3" x14ac:dyDescent="0.25">
      <c r="A1651" s="6">
        <v>3800</v>
      </c>
      <c r="B1651" s="6">
        <v>3822.33</v>
      </c>
      <c r="C1651" s="16"/>
    </row>
    <row r="1652" spans="1:3" x14ac:dyDescent="0.25">
      <c r="A1652" s="6">
        <v>2000</v>
      </c>
      <c r="B1652" s="6">
        <v>2831</v>
      </c>
      <c r="C1652" s="16"/>
    </row>
    <row r="1653" spans="1:3" x14ac:dyDescent="0.25">
      <c r="A1653" s="6">
        <v>2000</v>
      </c>
      <c r="B1653" s="6">
        <v>2015</v>
      </c>
      <c r="C1653" s="16"/>
    </row>
    <row r="1654" spans="1:3" x14ac:dyDescent="0.25">
      <c r="A1654" s="6">
        <v>4500</v>
      </c>
      <c r="B1654" s="6">
        <v>4530</v>
      </c>
      <c r="C1654" s="16"/>
    </row>
    <row r="1655" spans="1:3" x14ac:dyDescent="0.25">
      <c r="A1655" s="6">
        <v>5000</v>
      </c>
      <c r="B1655" s="6">
        <v>8711.52</v>
      </c>
      <c r="C1655" s="16"/>
    </row>
    <row r="1656" spans="1:3" x14ac:dyDescent="0.25">
      <c r="A1656" s="6">
        <v>1100</v>
      </c>
      <c r="B1656" s="6">
        <v>1319</v>
      </c>
      <c r="C1656" s="16"/>
    </row>
    <row r="1657" spans="1:3" x14ac:dyDescent="0.25">
      <c r="A1657" s="6">
        <v>1500</v>
      </c>
      <c r="B1657" s="6">
        <v>2143</v>
      </c>
      <c r="C1657" s="16"/>
    </row>
    <row r="1658" spans="1:3" x14ac:dyDescent="0.25">
      <c r="A1658" s="6">
        <v>7500</v>
      </c>
      <c r="B1658" s="6">
        <v>7525.12</v>
      </c>
      <c r="C1658" s="16"/>
    </row>
    <row r="1659" spans="1:3" x14ac:dyDescent="0.25">
      <c r="A1659" s="6">
        <v>25000</v>
      </c>
      <c r="B1659" s="6">
        <v>26233.45</v>
      </c>
      <c r="C1659" s="16"/>
    </row>
    <row r="1660" spans="1:3" x14ac:dyDescent="0.25">
      <c r="A1660" s="6">
        <v>6000</v>
      </c>
      <c r="B1660" s="6">
        <v>7934</v>
      </c>
      <c r="C1660" s="16"/>
    </row>
    <row r="1661" spans="1:3" x14ac:dyDescent="0.25">
      <c r="A1661" s="6">
        <v>500</v>
      </c>
      <c r="B1661" s="6">
        <v>564</v>
      </c>
      <c r="C1661" s="16"/>
    </row>
    <row r="1662" spans="1:3" x14ac:dyDescent="0.25">
      <c r="A1662" s="6">
        <v>80</v>
      </c>
      <c r="B1662" s="6">
        <v>1003</v>
      </c>
      <c r="C1662" s="16"/>
    </row>
    <row r="1663" spans="1:3" x14ac:dyDescent="0.25">
      <c r="A1663" s="6">
        <v>7900</v>
      </c>
      <c r="B1663" s="6">
        <v>8098</v>
      </c>
      <c r="C1663" s="16"/>
    </row>
    <row r="1664" spans="1:3" x14ac:dyDescent="0.25">
      <c r="A1664" s="6">
        <v>8000</v>
      </c>
      <c r="B1664" s="6">
        <v>8211</v>
      </c>
      <c r="C1664" s="16"/>
    </row>
    <row r="1665" spans="1:3" x14ac:dyDescent="0.25">
      <c r="A1665" s="6">
        <v>1000</v>
      </c>
      <c r="B1665" s="6">
        <v>1080</v>
      </c>
      <c r="C1665" s="16"/>
    </row>
    <row r="1666" spans="1:3" x14ac:dyDescent="0.25">
      <c r="A1666" s="6">
        <v>2500</v>
      </c>
      <c r="B1666" s="6">
        <v>3060.22</v>
      </c>
      <c r="C1666" s="16"/>
    </row>
    <row r="1667" spans="1:3" x14ac:dyDescent="0.25">
      <c r="A1667" s="6">
        <v>3500</v>
      </c>
      <c r="B1667" s="6">
        <v>4181</v>
      </c>
      <c r="C1667" s="16"/>
    </row>
    <row r="1668" spans="1:3" x14ac:dyDescent="0.25">
      <c r="A1668" s="6">
        <v>2500</v>
      </c>
      <c r="B1668" s="6">
        <v>4022</v>
      </c>
      <c r="C1668" s="16"/>
    </row>
    <row r="1669" spans="1:3" x14ac:dyDescent="0.25">
      <c r="A1669" s="6">
        <v>3400</v>
      </c>
      <c r="B1669" s="6">
        <v>4313</v>
      </c>
      <c r="C1669" s="16"/>
    </row>
    <row r="1670" spans="1:3" x14ac:dyDescent="0.25">
      <c r="A1670" s="6">
        <v>8000</v>
      </c>
      <c r="B1670" s="6">
        <v>8211</v>
      </c>
      <c r="C1670" s="16"/>
    </row>
    <row r="1671" spans="1:3" x14ac:dyDescent="0.25">
      <c r="A1671" s="6">
        <v>2000</v>
      </c>
      <c r="B1671" s="6">
        <v>2795</v>
      </c>
      <c r="C1671" s="16"/>
    </row>
    <row r="1672" spans="1:3" x14ac:dyDescent="0.25">
      <c r="A1672" s="6">
        <v>1000</v>
      </c>
      <c r="B1672" s="6">
        <v>1026</v>
      </c>
      <c r="C1672" s="16"/>
    </row>
    <row r="1673" spans="1:3" x14ac:dyDescent="0.25">
      <c r="A1673" s="6">
        <v>2000</v>
      </c>
      <c r="B1673" s="6">
        <v>2013.47</v>
      </c>
      <c r="C1673" s="16"/>
    </row>
    <row r="1674" spans="1:3" x14ac:dyDescent="0.25">
      <c r="A1674" s="6">
        <v>1700</v>
      </c>
      <c r="B1674" s="6">
        <v>1920</v>
      </c>
      <c r="C1674" s="16"/>
    </row>
    <row r="1675" spans="1:3" x14ac:dyDescent="0.25">
      <c r="A1675" s="6">
        <v>2100</v>
      </c>
      <c r="B1675" s="6">
        <v>2690</v>
      </c>
      <c r="C1675" s="16"/>
    </row>
    <row r="1676" spans="1:3" x14ac:dyDescent="0.25">
      <c r="A1676" s="6">
        <v>5000</v>
      </c>
      <c r="B1676" s="6">
        <v>10085</v>
      </c>
      <c r="C1676" s="16"/>
    </row>
    <row r="1677" spans="1:3" x14ac:dyDescent="0.25">
      <c r="A1677" s="6">
        <v>1000</v>
      </c>
      <c r="B1677" s="6">
        <v>1374.16</v>
      </c>
      <c r="C1677" s="16"/>
    </row>
    <row r="1678" spans="1:3" x14ac:dyDescent="0.25">
      <c r="A1678" s="6">
        <v>3000</v>
      </c>
      <c r="B1678" s="6">
        <v>3460</v>
      </c>
      <c r="C1678" s="16"/>
    </row>
    <row r="1679" spans="1:3" x14ac:dyDescent="0.25">
      <c r="A1679" s="6">
        <v>6000</v>
      </c>
      <c r="B1679" s="6">
        <v>6700</v>
      </c>
      <c r="C1679" s="16"/>
    </row>
    <row r="1680" spans="1:3" x14ac:dyDescent="0.25">
      <c r="A1680" s="6">
        <v>1500</v>
      </c>
      <c r="B1680" s="6">
        <v>1776</v>
      </c>
      <c r="C1680" s="16"/>
    </row>
    <row r="1681" spans="1:3" x14ac:dyDescent="0.25">
      <c r="A1681" s="6">
        <v>2000</v>
      </c>
      <c r="B1681" s="6">
        <v>3500</v>
      </c>
      <c r="C1681" s="16"/>
    </row>
    <row r="1682" spans="1:3" x14ac:dyDescent="0.25">
      <c r="A1682" s="6">
        <v>1000</v>
      </c>
      <c r="B1682" s="6">
        <v>1175</v>
      </c>
      <c r="C1682" s="16"/>
    </row>
    <row r="1683" spans="1:3" x14ac:dyDescent="0.25">
      <c r="A1683" s="6">
        <v>65000</v>
      </c>
      <c r="B1683" s="6">
        <v>65924.38</v>
      </c>
      <c r="C1683" s="16"/>
    </row>
    <row r="1684" spans="1:3" x14ac:dyDescent="0.25">
      <c r="A1684" s="6">
        <v>6000</v>
      </c>
      <c r="B1684" s="6">
        <v>0</v>
      </c>
      <c r="C1684" s="16"/>
    </row>
    <row r="1685" spans="1:3" x14ac:dyDescent="0.25">
      <c r="A1685" s="6">
        <v>3500</v>
      </c>
      <c r="B1685" s="6">
        <v>760</v>
      </c>
      <c r="C1685" s="16"/>
    </row>
    <row r="1686" spans="1:3" x14ac:dyDescent="0.25">
      <c r="A1686" s="6">
        <v>8000</v>
      </c>
      <c r="B1686" s="6">
        <v>8730</v>
      </c>
      <c r="C1686" s="16"/>
    </row>
    <row r="1687" spans="1:3" x14ac:dyDescent="0.25">
      <c r="A1687" s="6">
        <v>350</v>
      </c>
      <c r="B1687" s="6">
        <v>360</v>
      </c>
      <c r="C1687" s="16"/>
    </row>
    <row r="1688" spans="1:3" x14ac:dyDescent="0.25">
      <c r="A1688" s="6">
        <v>5000</v>
      </c>
      <c r="B1688" s="6">
        <v>18</v>
      </c>
      <c r="C1688" s="16"/>
    </row>
    <row r="1689" spans="1:3" x14ac:dyDescent="0.25">
      <c r="A1689" s="6">
        <v>10000</v>
      </c>
      <c r="B1689" s="6">
        <v>3125</v>
      </c>
      <c r="C1689" s="16"/>
    </row>
    <row r="1690" spans="1:3" x14ac:dyDescent="0.25">
      <c r="A1690" s="6">
        <v>4000</v>
      </c>
      <c r="B1690" s="6">
        <v>1772</v>
      </c>
      <c r="C1690" s="16"/>
    </row>
    <row r="1691" spans="1:3" x14ac:dyDescent="0.25">
      <c r="A1691" s="6">
        <v>2400</v>
      </c>
      <c r="B1691" s="6">
        <v>2400</v>
      </c>
      <c r="C1691" s="16"/>
    </row>
    <row r="1692" spans="1:3" x14ac:dyDescent="0.25">
      <c r="A1692" s="6">
        <v>2500</v>
      </c>
      <c r="B1692" s="6">
        <v>635</v>
      </c>
      <c r="C1692" s="16"/>
    </row>
    <row r="1693" spans="1:3" x14ac:dyDescent="0.25">
      <c r="A1693" s="6">
        <v>30000</v>
      </c>
      <c r="B1693" s="6">
        <v>10042</v>
      </c>
      <c r="C1693" s="16"/>
    </row>
    <row r="1694" spans="1:3" x14ac:dyDescent="0.25">
      <c r="A1694" s="6">
        <v>5000</v>
      </c>
      <c r="B1694" s="6">
        <v>2390</v>
      </c>
      <c r="C1694" s="16"/>
    </row>
    <row r="1695" spans="1:3" x14ac:dyDescent="0.25">
      <c r="A1695" s="6">
        <v>3000</v>
      </c>
      <c r="B1695" s="6">
        <v>280</v>
      </c>
      <c r="C1695" s="16"/>
    </row>
    <row r="1696" spans="1:3" x14ac:dyDescent="0.25">
      <c r="A1696" s="6">
        <v>10000</v>
      </c>
      <c r="B1696" s="6">
        <v>5</v>
      </c>
      <c r="C1696" s="16"/>
    </row>
    <row r="1697" spans="1:3" x14ac:dyDescent="0.25">
      <c r="A1697" s="6">
        <v>12000</v>
      </c>
      <c r="B1697" s="6">
        <v>1405</v>
      </c>
      <c r="C1697" s="16"/>
    </row>
    <row r="1698" spans="1:3" x14ac:dyDescent="0.25">
      <c r="A1698" s="6">
        <v>300000</v>
      </c>
      <c r="B1698" s="6">
        <v>0</v>
      </c>
      <c r="C1698" s="16"/>
    </row>
    <row r="1699" spans="1:3" x14ac:dyDescent="0.25">
      <c r="A1699" s="6">
        <v>12500</v>
      </c>
      <c r="B1699" s="6">
        <v>2526</v>
      </c>
      <c r="C1699" s="16"/>
    </row>
    <row r="1700" spans="1:3" x14ac:dyDescent="0.25">
      <c r="A1700" s="6">
        <v>125000</v>
      </c>
      <c r="B1700" s="6">
        <v>0</v>
      </c>
      <c r="C1700" s="16"/>
    </row>
    <row r="1701" spans="1:3" x14ac:dyDescent="0.25">
      <c r="A1701" s="6">
        <v>5105</v>
      </c>
      <c r="B1701" s="6">
        <v>216</v>
      </c>
      <c r="C1701" s="16"/>
    </row>
    <row r="1702" spans="1:3" x14ac:dyDescent="0.25">
      <c r="A1702" s="6">
        <v>20000</v>
      </c>
      <c r="B1702" s="6">
        <v>5212</v>
      </c>
      <c r="C1702" s="16"/>
    </row>
    <row r="1703" spans="1:3" x14ac:dyDescent="0.25">
      <c r="A1703" s="6">
        <v>5050</v>
      </c>
      <c r="B1703" s="6">
        <v>10</v>
      </c>
      <c r="C1703" s="16"/>
    </row>
    <row r="1704" spans="1:3" x14ac:dyDescent="0.25">
      <c r="A1704" s="6">
        <v>16500</v>
      </c>
      <c r="B1704" s="6">
        <v>1</v>
      </c>
      <c r="C1704" s="16"/>
    </row>
    <row r="1705" spans="1:3" x14ac:dyDescent="0.25">
      <c r="A1705" s="6">
        <v>5000</v>
      </c>
      <c r="B1705" s="6">
        <v>51</v>
      </c>
      <c r="C1705" s="16"/>
    </row>
    <row r="1706" spans="1:3" x14ac:dyDescent="0.25">
      <c r="A1706" s="6">
        <v>2000</v>
      </c>
      <c r="B1706" s="6">
        <v>1302</v>
      </c>
      <c r="C1706" s="16"/>
    </row>
    <row r="1707" spans="1:3" x14ac:dyDescent="0.25">
      <c r="A1707" s="6">
        <v>2000</v>
      </c>
      <c r="B1707" s="6">
        <v>0</v>
      </c>
      <c r="C1707" s="16"/>
    </row>
    <row r="1708" spans="1:3" x14ac:dyDescent="0.25">
      <c r="A1708" s="6">
        <v>5500</v>
      </c>
      <c r="B1708" s="6">
        <v>0</v>
      </c>
      <c r="C1708" s="16"/>
    </row>
    <row r="1709" spans="1:3" x14ac:dyDescent="0.25">
      <c r="A1709" s="6">
        <v>5000</v>
      </c>
      <c r="B1709" s="6">
        <v>487</v>
      </c>
      <c r="C1709" s="16"/>
    </row>
    <row r="1710" spans="1:3" x14ac:dyDescent="0.25">
      <c r="A1710" s="6">
        <v>7000</v>
      </c>
      <c r="B1710" s="6">
        <v>0</v>
      </c>
      <c r="C1710" s="16"/>
    </row>
    <row r="1711" spans="1:3" x14ac:dyDescent="0.25">
      <c r="A1711" s="6">
        <v>1750</v>
      </c>
      <c r="B1711" s="6">
        <v>85</v>
      </c>
      <c r="C1711" s="16"/>
    </row>
    <row r="1712" spans="1:3" x14ac:dyDescent="0.25">
      <c r="A1712" s="6">
        <v>5000</v>
      </c>
      <c r="B1712" s="6">
        <v>34</v>
      </c>
      <c r="C1712" s="16"/>
    </row>
    <row r="1713" spans="1:3" x14ac:dyDescent="0.25">
      <c r="A1713" s="6">
        <v>10000</v>
      </c>
      <c r="B1713" s="6">
        <v>1050</v>
      </c>
      <c r="C1713" s="16"/>
    </row>
    <row r="1714" spans="1:3" x14ac:dyDescent="0.25">
      <c r="A1714" s="6">
        <v>5000</v>
      </c>
      <c r="B1714" s="6">
        <v>0</v>
      </c>
      <c r="C1714" s="16"/>
    </row>
    <row r="1715" spans="1:3" x14ac:dyDescent="0.25">
      <c r="A1715" s="6">
        <v>3000</v>
      </c>
      <c r="B1715" s="6">
        <v>50</v>
      </c>
      <c r="C1715" s="16"/>
    </row>
    <row r="1716" spans="1:3" x14ac:dyDescent="0.25">
      <c r="A1716" s="6">
        <v>25000</v>
      </c>
      <c r="B1716" s="6">
        <v>1967</v>
      </c>
      <c r="C1716" s="16"/>
    </row>
    <row r="1717" spans="1:3" x14ac:dyDescent="0.25">
      <c r="A1717" s="6">
        <v>5000</v>
      </c>
      <c r="B1717" s="6">
        <v>11</v>
      </c>
      <c r="C1717" s="16"/>
    </row>
    <row r="1718" spans="1:3" x14ac:dyDescent="0.25">
      <c r="A1718" s="6">
        <v>2000</v>
      </c>
      <c r="B1718" s="6">
        <v>150</v>
      </c>
      <c r="C1718" s="16"/>
    </row>
    <row r="1719" spans="1:3" x14ac:dyDescent="0.25">
      <c r="A1719" s="6">
        <v>3265</v>
      </c>
      <c r="B1719" s="6">
        <v>1395</v>
      </c>
      <c r="C1719" s="16"/>
    </row>
    <row r="1720" spans="1:3" x14ac:dyDescent="0.25">
      <c r="A1720" s="6">
        <v>35000</v>
      </c>
      <c r="B1720" s="6">
        <v>75</v>
      </c>
      <c r="C1720" s="16"/>
    </row>
    <row r="1721" spans="1:3" x14ac:dyDescent="0.25">
      <c r="A1721" s="6">
        <v>4000</v>
      </c>
      <c r="B1721" s="6">
        <v>35</v>
      </c>
      <c r="C1721" s="16"/>
    </row>
    <row r="1722" spans="1:3" x14ac:dyDescent="0.25">
      <c r="A1722" s="6">
        <v>4000</v>
      </c>
      <c r="B1722" s="6">
        <v>225</v>
      </c>
      <c r="C1722" s="16"/>
    </row>
    <row r="1723" spans="1:3" x14ac:dyDescent="0.25">
      <c r="A1723" s="6">
        <v>5000</v>
      </c>
      <c r="B1723" s="6">
        <v>0</v>
      </c>
      <c r="C1723" s="16"/>
    </row>
    <row r="1724" spans="1:3" x14ac:dyDescent="0.25">
      <c r="A1724" s="6">
        <v>2880</v>
      </c>
      <c r="B1724" s="6">
        <v>1</v>
      </c>
      <c r="C1724" s="16"/>
    </row>
    <row r="1725" spans="1:3" x14ac:dyDescent="0.25">
      <c r="A1725" s="6">
        <v>10000</v>
      </c>
      <c r="B1725" s="6">
        <v>650</v>
      </c>
      <c r="C1725" s="16"/>
    </row>
    <row r="1726" spans="1:3" x14ac:dyDescent="0.25">
      <c r="A1726" s="6">
        <v>6000</v>
      </c>
      <c r="B1726" s="6">
        <v>35</v>
      </c>
      <c r="C1726" s="16"/>
    </row>
    <row r="1727" spans="1:3" x14ac:dyDescent="0.25">
      <c r="A1727" s="6">
        <v>5500</v>
      </c>
      <c r="B1727" s="6">
        <v>560</v>
      </c>
      <c r="C1727" s="16"/>
    </row>
    <row r="1728" spans="1:3" x14ac:dyDescent="0.25">
      <c r="A1728" s="6">
        <v>6500</v>
      </c>
      <c r="B1728" s="6">
        <v>2196</v>
      </c>
      <c r="C1728" s="16"/>
    </row>
    <row r="1729" spans="1:3" x14ac:dyDescent="0.25">
      <c r="A1729" s="6">
        <v>3000</v>
      </c>
      <c r="B1729" s="6">
        <v>1</v>
      </c>
      <c r="C1729" s="16"/>
    </row>
    <row r="1730" spans="1:3" x14ac:dyDescent="0.25">
      <c r="A1730" s="6">
        <v>1250</v>
      </c>
      <c r="B1730" s="6">
        <v>855</v>
      </c>
      <c r="C1730" s="16"/>
    </row>
    <row r="1731" spans="1:3" x14ac:dyDescent="0.25">
      <c r="A1731" s="6">
        <v>10000</v>
      </c>
      <c r="B1731" s="6">
        <v>0</v>
      </c>
      <c r="C1731" s="16"/>
    </row>
    <row r="1732" spans="1:3" x14ac:dyDescent="0.25">
      <c r="A1732" s="6">
        <v>3000</v>
      </c>
      <c r="B1732" s="6">
        <v>0</v>
      </c>
      <c r="C1732" s="16"/>
    </row>
    <row r="1733" spans="1:3" x14ac:dyDescent="0.25">
      <c r="A1733" s="6">
        <v>1000</v>
      </c>
      <c r="B1733" s="6">
        <v>0</v>
      </c>
      <c r="C1733" s="16"/>
    </row>
    <row r="1734" spans="1:3" x14ac:dyDescent="0.25">
      <c r="A1734" s="6">
        <v>4000</v>
      </c>
      <c r="B1734" s="6">
        <v>0</v>
      </c>
      <c r="C1734" s="16"/>
    </row>
    <row r="1735" spans="1:3" x14ac:dyDescent="0.25">
      <c r="A1735" s="6">
        <v>10000</v>
      </c>
      <c r="B1735" s="6">
        <v>0</v>
      </c>
      <c r="C1735" s="16"/>
    </row>
    <row r="1736" spans="1:3" x14ac:dyDescent="0.25">
      <c r="A1736" s="6">
        <v>4500</v>
      </c>
      <c r="B1736" s="6">
        <v>1</v>
      </c>
      <c r="C1736" s="16"/>
    </row>
    <row r="1737" spans="1:3" x14ac:dyDescent="0.25">
      <c r="A1737" s="6">
        <v>1000</v>
      </c>
      <c r="B1737" s="6">
        <v>110</v>
      </c>
      <c r="C1737" s="16"/>
    </row>
    <row r="1738" spans="1:3" x14ac:dyDescent="0.25">
      <c r="A1738" s="6">
        <v>3000</v>
      </c>
      <c r="B1738" s="6">
        <v>22</v>
      </c>
      <c r="C1738" s="16"/>
    </row>
    <row r="1739" spans="1:3" x14ac:dyDescent="0.25">
      <c r="A1739" s="6">
        <v>4000</v>
      </c>
      <c r="B1739" s="6">
        <v>850</v>
      </c>
      <c r="C1739" s="16"/>
    </row>
    <row r="1740" spans="1:3" x14ac:dyDescent="0.25">
      <c r="A1740" s="6">
        <v>5000</v>
      </c>
      <c r="B1740" s="6">
        <v>20</v>
      </c>
      <c r="C1740" s="16"/>
    </row>
    <row r="1741" spans="1:3" x14ac:dyDescent="0.25">
      <c r="A1741" s="6">
        <v>1000</v>
      </c>
      <c r="B1741" s="6">
        <v>1</v>
      </c>
      <c r="C1741" s="16"/>
    </row>
    <row r="1742" spans="1:3" x14ac:dyDescent="0.25">
      <c r="A1742" s="6">
        <v>3000</v>
      </c>
      <c r="B1742" s="6">
        <v>0</v>
      </c>
      <c r="C1742" s="16"/>
    </row>
    <row r="1743" spans="1:3" x14ac:dyDescent="0.25">
      <c r="A1743" s="6">
        <v>1200</v>
      </c>
      <c r="B1743" s="6">
        <v>1330</v>
      </c>
      <c r="C1743" s="16"/>
    </row>
    <row r="1744" spans="1:3" x14ac:dyDescent="0.25">
      <c r="A1744" s="6">
        <v>2000</v>
      </c>
      <c r="B1744" s="6">
        <v>2175</v>
      </c>
      <c r="C1744" s="16"/>
    </row>
    <row r="1745" spans="1:3" x14ac:dyDescent="0.25">
      <c r="A1745" s="6">
        <v>6000</v>
      </c>
      <c r="B1745" s="6">
        <v>6025</v>
      </c>
      <c r="C1745" s="16"/>
    </row>
    <row r="1746" spans="1:3" x14ac:dyDescent="0.25">
      <c r="A1746" s="6">
        <v>5500</v>
      </c>
      <c r="B1746" s="6">
        <v>6515</v>
      </c>
      <c r="C1746" s="16"/>
    </row>
    <row r="1747" spans="1:3" x14ac:dyDescent="0.25">
      <c r="A1747" s="6">
        <v>7000</v>
      </c>
      <c r="B1747" s="6">
        <v>7981</v>
      </c>
      <c r="C1747" s="16"/>
    </row>
    <row r="1748" spans="1:3" x14ac:dyDescent="0.25">
      <c r="A1748" s="6">
        <v>15000</v>
      </c>
      <c r="B1748" s="6">
        <v>22215</v>
      </c>
      <c r="C1748" s="16"/>
    </row>
    <row r="1749" spans="1:3" x14ac:dyDescent="0.25">
      <c r="A1749" s="6">
        <v>9000</v>
      </c>
      <c r="B1749" s="6">
        <v>9446</v>
      </c>
      <c r="C1749" s="16"/>
    </row>
    <row r="1750" spans="1:3" x14ac:dyDescent="0.25">
      <c r="A1750" s="6">
        <v>50000</v>
      </c>
      <c r="B1750" s="6">
        <v>64974</v>
      </c>
      <c r="C1750" s="16"/>
    </row>
    <row r="1751" spans="1:3" x14ac:dyDescent="0.25">
      <c r="A1751" s="6">
        <v>10050</v>
      </c>
      <c r="B1751" s="6">
        <v>12410.5</v>
      </c>
      <c r="C1751" s="16"/>
    </row>
    <row r="1752" spans="1:3" x14ac:dyDescent="0.25">
      <c r="A1752" s="6">
        <v>5000</v>
      </c>
      <c r="B1752" s="6">
        <v>10081</v>
      </c>
      <c r="C1752" s="16"/>
    </row>
    <row r="1753" spans="1:3" x14ac:dyDescent="0.25">
      <c r="A1753" s="6">
        <v>10000</v>
      </c>
      <c r="B1753" s="6">
        <v>10290</v>
      </c>
      <c r="C1753" s="16"/>
    </row>
    <row r="1754" spans="1:3" x14ac:dyDescent="0.25">
      <c r="A1754" s="6">
        <v>1200</v>
      </c>
      <c r="B1754" s="6">
        <v>3122</v>
      </c>
      <c r="C1754" s="16"/>
    </row>
    <row r="1755" spans="1:3" x14ac:dyDescent="0.25">
      <c r="A1755" s="6">
        <v>15000</v>
      </c>
      <c r="B1755" s="6">
        <v>16200</v>
      </c>
      <c r="C1755" s="16"/>
    </row>
    <row r="1756" spans="1:3" x14ac:dyDescent="0.25">
      <c r="A1756" s="6">
        <v>8500</v>
      </c>
      <c r="B1756" s="6">
        <v>9395</v>
      </c>
      <c r="C1756" s="16"/>
    </row>
    <row r="1757" spans="1:3" x14ac:dyDescent="0.25">
      <c r="A1757" s="6">
        <v>25</v>
      </c>
      <c r="B1757" s="6">
        <v>30</v>
      </c>
      <c r="C1757" s="16"/>
    </row>
    <row r="1758" spans="1:3" x14ac:dyDescent="0.25">
      <c r="A1758" s="6">
        <v>5500</v>
      </c>
      <c r="B1758" s="6">
        <v>5655.6</v>
      </c>
      <c r="C1758" s="16"/>
    </row>
    <row r="1759" spans="1:3" x14ac:dyDescent="0.25">
      <c r="A1759" s="6">
        <v>5000</v>
      </c>
      <c r="B1759" s="6">
        <v>5800</v>
      </c>
      <c r="C1759" s="16"/>
    </row>
    <row r="1760" spans="1:3" x14ac:dyDescent="0.25">
      <c r="A1760" s="6">
        <v>1000</v>
      </c>
      <c r="B1760" s="6">
        <v>1147</v>
      </c>
      <c r="C1760" s="16"/>
    </row>
    <row r="1761" spans="1:3" x14ac:dyDescent="0.25">
      <c r="A1761" s="6">
        <v>5000</v>
      </c>
      <c r="B1761" s="6">
        <v>5330</v>
      </c>
      <c r="C1761" s="16"/>
    </row>
    <row r="1762" spans="1:3" x14ac:dyDescent="0.25">
      <c r="A1762" s="6">
        <v>5000</v>
      </c>
      <c r="B1762" s="6">
        <v>8272</v>
      </c>
      <c r="C1762" s="16"/>
    </row>
    <row r="1763" spans="1:3" x14ac:dyDescent="0.25">
      <c r="A1763" s="6">
        <v>100</v>
      </c>
      <c r="B1763" s="6">
        <v>155</v>
      </c>
      <c r="C1763" s="16"/>
    </row>
    <row r="1764" spans="1:3" x14ac:dyDescent="0.25">
      <c r="A1764" s="6">
        <v>100</v>
      </c>
      <c r="B1764" s="6">
        <v>885</v>
      </c>
      <c r="C1764" s="16"/>
    </row>
    <row r="1765" spans="1:3" x14ac:dyDescent="0.25">
      <c r="A1765" s="6">
        <v>12000</v>
      </c>
      <c r="B1765" s="6">
        <v>12229</v>
      </c>
      <c r="C1765" s="16"/>
    </row>
    <row r="1766" spans="1:3" x14ac:dyDescent="0.25">
      <c r="A1766" s="6">
        <v>11000</v>
      </c>
      <c r="B1766" s="6">
        <v>2156</v>
      </c>
      <c r="C1766" s="16"/>
    </row>
    <row r="1767" spans="1:3" x14ac:dyDescent="0.25">
      <c r="A1767" s="6">
        <v>12500</v>
      </c>
      <c r="B1767" s="6">
        <v>7433.48</v>
      </c>
      <c r="C1767" s="16"/>
    </row>
    <row r="1768" spans="1:3" x14ac:dyDescent="0.25">
      <c r="A1768" s="6">
        <v>1500</v>
      </c>
      <c r="B1768" s="6">
        <v>0</v>
      </c>
      <c r="C1768" s="16"/>
    </row>
    <row r="1769" spans="1:3" x14ac:dyDescent="0.25">
      <c r="A1769" s="6">
        <v>5000</v>
      </c>
      <c r="B1769" s="6">
        <v>2286</v>
      </c>
      <c r="C1769" s="16"/>
    </row>
    <row r="1770" spans="1:3" x14ac:dyDescent="0.25">
      <c r="A1770" s="6">
        <v>5000</v>
      </c>
      <c r="B1770" s="6">
        <v>187</v>
      </c>
      <c r="C1770" s="16"/>
    </row>
    <row r="1771" spans="1:3" x14ac:dyDescent="0.25">
      <c r="A1771" s="6">
        <v>40000</v>
      </c>
      <c r="B1771" s="6">
        <v>1081</v>
      </c>
      <c r="C1771" s="16"/>
    </row>
    <row r="1772" spans="1:3" x14ac:dyDescent="0.25">
      <c r="A1772" s="6">
        <v>24500</v>
      </c>
      <c r="B1772" s="6">
        <v>13846</v>
      </c>
      <c r="C1772" s="16"/>
    </row>
    <row r="1773" spans="1:3" x14ac:dyDescent="0.25">
      <c r="A1773" s="6">
        <v>4200</v>
      </c>
      <c r="B1773" s="6">
        <v>895</v>
      </c>
      <c r="C1773" s="16"/>
    </row>
    <row r="1774" spans="1:3" x14ac:dyDescent="0.25">
      <c r="A1774" s="6">
        <v>5500</v>
      </c>
      <c r="B1774" s="6">
        <v>858</v>
      </c>
      <c r="C1774" s="16"/>
    </row>
    <row r="1775" spans="1:3" x14ac:dyDescent="0.25">
      <c r="A1775" s="6">
        <v>30000</v>
      </c>
      <c r="B1775" s="6">
        <v>1877</v>
      </c>
      <c r="C1775" s="16"/>
    </row>
    <row r="1776" spans="1:3" x14ac:dyDescent="0.25">
      <c r="A1776" s="6">
        <v>2500</v>
      </c>
      <c r="B1776" s="6">
        <v>1148</v>
      </c>
      <c r="C1776" s="16"/>
    </row>
    <row r="1777" spans="1:3" x14ac:dyDescent="0.25">
      <c r="A1777" s="6">
        <v>32500</v>
      </c>
      <c r="B1777" s="6">
        <v>21158</v>
      </c>
      <c r="C1777" s="16"/>
    </row>
    <row r="1778" spans="1:3" x14ac:dyDescent="0.25">
      <c r="A1778" s="6">
        <v>5000</v>
      </c>
      <c r="B1778" s="6">
        <v>335</v>
      </c>
      <c r="C1778" s="16"/>
    </row>
    <row r="1779" spans="1:3" x14ac:dyDescent="0.25">
      <c r="A1779" s="6">
        <v>4800</v>
      </c>
      <c r="B1779" s="6">
        <v>651</v>
      </c>
      <c r="C1779" s="16"/>
    </row>
    <row r="1780" spans="1:3" x14ac:dyDescent="0.25">
      <c r="A1780" s="6">
        <v>50000</v>
      </c>
      <c r="B1780" s="6">
        <v>995</v>
      </c>
      <c r="C1780" s="16"/>
    </row>
    <row r="1781" spans="1:3" x14ac:dyDescent="0.25">
      <c r="A1781" s="6">
        <v>11000</v>
      </c>
      <c r="B1781" s="6">
        <v>3986</v>
      </c>
      <c r="C1781" s="16"/>
    </row>
    <row r="1782" spans="1:3" x14ac:dyDescent="0.25">
      <c r="A1782" s="6">
        <v>30000</v>
      </c>
      <c r="B1782" s="6">
        <v>11923</v>
      </c>
      <c r="C1782" s="16"/>
    </row>
    <row r="1783" spans="1:3" x14ac:dyDescent="0.25">
      <c r="A1783" s="6">
        <v>5500</v>
      </c>
      <c r="B1783" s="6">
        <v>1417</v>
      </c>
      <c r="C1783" s="16"/>
    </row>
    <row r="1784" spans="1:3" x14ac:dyDescent="0.25">
      <c r="A1784" s="6">
        <v>35000</v>
      </c>
      <c r="B1784" s="6">
        <v>5422</v>
      </c>
      <c r="C1784" s="16"/>
    </row>
    <row r="1785" spans="1:3" x14ac:dyDescent="0.25">
      <c r="A1785" s="6">
        <v>40000</v>
      </c>
      <c r="B1785" s="6">
        <v>9477</v>
      </c>
      <c r="C1785" s="16"/>
    </row>
    <row r="1786" spans="1:3" x14ac:dyDescent="0.25">
      <c r="A1786" s="6">
        <v>5000</v>
      </c>
      <c r="B1786" s="6">
        <v>1988</v>
      </c>
      <c r="C1786" s="16"/>
    </row>
    <row r="1787" spans="1:3" x14ac:dyDescent="0.25">
      <c r="A1787" s="6">
        <v>24000</v>
      </c>
      <c r="B1787" s="6">
        <v>4853</v>
      </c>
      <c r="C1787" s="16"/>
    </row>
    <row r="1788" spans="1:3" x14ac:dyDescent="0.25">
      <c r="A1788" s="6">
        <v>1900</v>
      </c>
      <c r="B1788" s="6">
        <v>905</v>
      </c>
      <c r="C1788" s="16"/>
    </row>
    <row r="1789" spans="1:3" x14ac:dyDescent="0.25">
      <c r="A1789" s="6">
        <v>10000</v>
      </c>
      <c r="B1789" s="6">
        <v>1533</v>
      </c>
      <c r="C1789" s="16"/>
    </row>
    <row r="1790" spans="1:3" x14ac:dyDescent="0.25">
      <c r="A1790" s="6">
        <v>5500</v>
      </c>
      <c r="B1790" s="6">
        <v>76</v>
      </c>
      <c r="C1790" s="16"/>
    </row>
    <row r="1791" spans="1:3" x14ac:dyDescent="0.25">
      <c r="A1791" s="6">
        <v>8000</v>
      </c>
      <c r="B1791" s="6">
        <v>40</v>
      </c>
      <c r="C1791" s="16"/>
    </row>
    <row r="1792" spans="1:3" x14ac:dyDescent="0.25">
      <c r="A1792" s="6">
        <v>33000</v>
      </c>
      <c r="B1792" s="6">
        <v>1636</v>
      </c>
      <c r="C1792" s="16"/>
    </row>
    <row r="1793" spans="1:3" x14ac:dyDescent="0.25">
      <c r="A1793" s="6">
        <v>3000</v>
      </c>
      <c r="B1793" s="6">
        <v>107</v>
      </c>
      <c r="C1793" s="16"/>
    </row>
    <row r="1794" spans="1:3" x14ac:dyDescent="0.25">
      <c r="A1794" s="6">
        <v>25000</v>
      </c>
      <c r="B1794" s="6">
        <v>15281</v>
      </c>
      <c r="C1794" s="16"/>
    </row>
    <row r="1795" spans="1:3" x14ac:dyDescent="0.25">
      <c r="A1795" s="6">
        <v>3000</v>
      </c>
      <c r="B1795" s="6">
        <v>40</v>
      </c>
      <c r="C1795" s="16"/>
    </row>
    <row r="1796" spans="1:3" x14ac:dyDescent="0.25">
      <c r="A1796" s="6">
        <v>9000</v>
      </c>
      <c r="B1796" s="6">
        <v>997</v>
      </c>
      <c r="C1796" s="16"/>
    </row>
    <row r="1797" spans="1:3" x14ac:dyDescent="0.25">
      <c r="A1797" s="6">
        <v>28000</v>
      </c>
      <c r="B1797" s="6">
        <v>10846</v>
      </c>
      <c r="C1797" s="16"/>
    </row>
    <row r="1798" spans="1:3" x14ac:dyDescent="0.25">
      <c r="A1798" s="6">
        <v>19000</v>
      </c>
      <c r="B1798" s="6">
        <v>4190</v>
      </c>
      <c r="C1798" s="16"/>
    </row>
    <row r="1799" spans="1:3" x14ac:dyDescent="0.25">
      <c r="A1799" s="6">
        <v>10000</v>
      </c>
      <c r="B1799" s="6">
        <v>6755</v>
      </c>
      <c r="C1799" s="16"/>
    </row>
    <row r="1800" spans="1:3" x14ac:dyDescent="0.25">
      <c r="A1800" s="6">
        <v>16000</v>
      </c>
      <c r="B1800" s="6">
        <v>2182</v>
      </c>
      <c r="C1800" s="16"/>
    </row>
    <row r="1801" spans="1:3" x14ac:dyDescent="0.25">
      <c r="A1801" s="6">
        <v>4000</v>
      </c>
      <c r="B1801" s="6">
        <v>69.83</v>
      </c>
      <c r="C1801" s="16"/>
    </row>
    <row r="1802" spans="1:3" x14ac:dyDescent="0.25">
      <c r="A1802" s="6">
        <v>46260</v>
      </c>
      <c r="B1802" s="6">
        <v>9460</v>
      </c>
      <c r="C1802" s="16"/>
    </row>
    <row r="1803" spans="1:3" x14ac:dyDescent="0.25">
      <c r="A1803" s="6">
        <v>17000</v>
      </c>
      <c r="B1803" s="6">
        <v>2355</v>
      </c>
      <c r="C1803" s="16"/>
    </row>
    <row r="1804" spans="1:3" x14ac:dyDescent="0.25">
      <c r="A1804" s="6">
        <v>3500</v>
      </c>
      <c r="B1804" s="6">
        <v>1697</v>
      </c>
      <c r="C1804" s="16"/>
    </row>
    <row r="1805" spans="1:3" x14ac:dyDescent="0.25">
      <c r="A1805" s="6">
        <v>17500</v>
      </c>
      <c r="B1805" s="6">
        <v>5390</v>
      </c>
      <c r="C1805" s="16"/>
    </row>
    <row r="1806" spans="1:3" x14ac:dyDescent="0.25">
      <c r="A1806" s="6">
        <v>15500</v>
      </c>
      <c r="B1806" s="6">
        <v>5452</v>
      </c>
      <c r="C1806" s="16"/>
    </row>
    <row r="1807" spans="1:3" x14ac:dyDescent="0.25">
      <c r="A1807" s="6">
        <v>22500</v>
      </c>
      <c r="B1807" s="6">
        <v>8191</v>
      </c>
      <c r="C1807" s="16"/>
    </row>
    <row r="1808" spans="1:3" x14ac:dyDescent="0.25">
      <c r="A1808" s="6">
        <v>20000</v>
      </c>
      <c r="B1808" s="6">
        <v>591</v>
      </c>
      <c r="C1808" s="16"/>
    </row>
    <row r="1809" spans="1:3" x14ac:dyDescent="0.25">
      <c r="A1809" s="6">
        <v>5000</v>
      </c>
      <c r="B1809" s="6">
        <v>553</v>
      </c>
      <c r="C1809" s="16"/>
    </row>
    <row r="1810" spans="1:3" x14ac:dyDescent="0.25">
      <c r="A1810" s="6">
        <v>28000</v>
      </c>
      <c r="B1810" s="6">
        <v>11594</v>
      </c>
      <c r="C1810" s="16"/>
    </row>
    <row r="1811" spans="1:3" x14ac:dyDescent="0.25">
      <c r="A1811" s="6">
        <v>3500</v>
      </c>
      <c r="B1811" s="6">
        <v>380</v>
      </c>
      <c r="C1811" s="16"/>
    </row>
    <row r="1812" spans="1:3" x14ac:dyDescent="0.25">
      <c r="A1812" s="6">
        <v>450</v>
      </c>
      <c r="B1812" s="6">
        <v>15</v>
      </c>
      <c r="C1812" s="16"/>
    </row>
    <row r="1813" spans="1:3" x14ac:dyDescent="0.25">
      <c r="A1813" s="6">
        <v>54000</v>
      </c>
      <c r="B1813" s="6">
        <v>40</v>
      </c>
      <c r="C1813" s="16"/>
    </row>
    <row r="1814" spans="1:3" x14ac:dyDescent="0.25">
      <c r="A1814" s="6">
        <v>6500</v>
      </c>
      <c r="B1814" s="6">
        <v>865</v>
      </c>
      <c r="C1814" s="16"/>
    </row>
    <row r="1815" spans="1:3" x14ac:dyDescent="0.25">
      <c r="A1815" s="6">
        <v>8750</v>
      </c>
      <c r="B1815" s="6">
        <v>0</v>
      </c>
      <c r="C1815" s="16"/>
    </row>
    <row r="1816" spans="1:3" x14ac:dyDescent="0.25">
      <c r="A1816" s="6">
        <v>12000</v>
      </c>
      <c r="B1816" s="6">
        <v>5902</v>
      </c>
      <c r="C1816" s="16"/>
    </row>
    <row r="1817" spans="1:3" x14ac:dyDescent="0.25">
      <c r="A1817" s="6">
        <v>3000</v>
      </c>
      <c r="B1817" s="6">
        <v>0</v>
      </c>
      <c r="C1817" s="16"/>
    </row>
    <row r="1818" spans="1:3" x14ac:dyDescent="0.25">
      <c r="A1818" s="6">
        <v>25000</v>
      </c>
      <c r="B1818" s="6">
        <v>509</v>
      </c>
      <c r="C1818" s="16"/>
    </row>
    <row r="1819" spans="1:3" x14ac:dyDescent="0.25">
      <c r="A1819" s="6">
        <v>18000</v>
      </c>
      <c r="B1819" s="6">
        <v>9419</v>
      </c>
      <c r="C1819" s="16"/>
    </row>
    <row r="1820" spans="1:3" x14ac:dyDescent="0.25">
      <c r="A1820" s="6">
        <v>15000</v>
      </c>
      <c r="B1820" s="6">
        <v>0</v>
      </c>
      <c r="C1820" s="16"/>
    </row>
    <row r="1821" spans="1:3" x14ac:dyDescent="0.25">
      <c r="A1821" s="6">
        <v>1200</v>
      </c>
      <c r="B1821" s="6">
        <v>25</v>
      </c>
      <c r="C1821" s="16"/>
    </row>
    <row r="1822" spans="1:3" x14ac:dyDescent="0.25">
      <c r="A1822" s="6">
        <v>26000</v>
      </c>
      <c r="B1822" s="6">
        <v>1707</v>
      </c>
      <c r="C1822" s="16"/>
    </row>
    <row r="1823" spans="1:3" x14ac:dyDescent="0.25">
      <c r="A1823" s="6">
        <v>2500</v>
      </c>
      <c r="B1823" s="6">
        <v>3372.25</v>
      </c>
      <c r="C1823" s="16"/>
    </row>
    <row r="1824" spans="1:3" x14ac:dyDescent="0.25">
      <c r="A1824" s="6">
        <v>300</v>
      </c>
      <c r="B1824" s="6">
        <v>300</v>
      </c>
      <c r="C1824" s="16"/>
    </row>
    <row r="1825" spans="1:3" x14ac:dyDescent="0.25">
      <c r="A1825" s="6">
        <v>700</v>
      </c>
      <c r="B1825" s="6">
        <v>811</v>
      </c>
      <c r="C1825" s="16"/>
    </row>
    <row r="1826" spans="1:3" x14ac:dyDescent="0.25">
      <c r="A1826" s="6">
        <v>3000</v>
      </c>
      <c r="B1826" s="6">
        <v>3002</v>
      </c>
      <c r="C1826" s="16"/>
    </row>
    <row r="1827" spans="1:3" x14ac:dyDescent="0.25">
      <c r="A1827" s="6">
        <v>2000</v>
      </c>
      <c r="B1827" s="6">
        <v>2101</v>
      </c>
      <c r="C1827" s="16"/>
    </row>
    <row r="1828" spans="1:3" x14ac:dyDescent="0.25">
      <c r="A1828" s="6">
        <v>2000</v>
      </c>
      <c r="B1828" s="6">
        <v>2020</v>
      </c>
      <c r="C1828" s="16"/>
    </row>
    <row r="1829" spans="1:3" x14ac:dyDescent="0.25">
      <c r="A1829" s="6">
        <v>8000</v>
      </c>
      <c r="B1829" s="6">
        <v>8053</v>
      </c>
      <c r="C1829" s="16"/>
    </row>
    <row r="1830" spans="1:3" x14ac:dyDescent="0.25">
      <c r="A1830" s="6">
        <v>20000</v>
      </c>
      <c r="B1830" s="6">
        <v>20032</v>
      </c>
      <c r="C1830" s="16"/>
    </row>
    <row r="1831" spans="1:3" x14ac:dyDescent="0.25">
      <c r="A1831" s="6">
        <v>1500</v>
      </c>
      <c r="B1831" s="6">
        <v>2500.25</v>
      </c>
      <c r="C1831" s="16"/>
    </row>
    <row r="1832" spans="1:3" x14ac:dyDescent="0.25">
      <c r="A1832" s="6">
        <v>15000</v>
      </c>
      <c r="B1832" s="6">
        <v>15230</v>
      </c>
      <c r="C1832" s="16"/>
    </row>
    <row r="1833" spans="1:3" x14ac:dyDescent="0.25">
      <c r="A1833" s="6">
        <v>1000</v>
      </c>
      <c r="B1833" s="6">
        <v>1030</v>
      </c>
      <c r="C1833" s="16"/>
    </row>
    <row r="1834" spans="1:3" x14ac:dyDescent="0.25">
      <c r="A1834" s="6">
        <v>350</v>
      </c>
      <c r="B1834" s="6">
        <v>500</v>
      </c>
      <c r="C1834" s="16"/>
    </row>
    <row r="1835" spans="1:3" x14ac:dyDescent="0.25">
      <c r="A1835" s="6">
        <v>400</v>
      </c>
      <c r="B1835" s="6">
        <v>1050</v>
      </c>
      <c r="C1835" s="16"/>
    </row>
    <row r="1836" spans="1:3" x14ac:dyDescent="0.25">
      <c r="A1836" s="6">
        <v>10000</v>
      </c>
      <c r="B1836" s="6">
        <v>11805</v>
      </c>
      <c r="C1836" s="16"/>
    </row>
    <row r="1837" spans="1:3" x14ac:dyDescent="0.25">
      <c r="A1837" s="6">
        <v>500</v>
      </c>
      <c r="B1837" s="6">
        <v>520</v>
      </c>
      <c r="C1837" s="16"/>
    </row>
    <row r="1838" spans="1:3" x14ac:dyDescent="0.25">
      <c r="A1838" s="6">
        <v>5000</v>
      </c>
      <c r="B1838" s="6">
        <v>10017</v>
      </c>
      <c r="C1838" s="16"/>
    </row>
    <row r="1839" spans="1:3" x14ac:dyDescent="0.25">
      <c r="A1839" s="6">
        <v>600</v>
      </c>
      <c r="B1839" s="6">
        <v>1841</v>
      </c>
      <c r="C1839" s="16"/>
    </row>
    <row r="1840" spans="1:3" x14ac:dyDescent="0.25">
      <c r="A1840" s="6">
        <v>1000</v>
      </c>
      <c r="B1840" s="6">
        <v>1001.49</v>
      </c>
      <c r="C1840" s="16"/>
    </row>
    <row r="1841" spans="1:3" x14ac:dyDescent="0.25">
      <c r="A1841" s="6">
        <v>1000</v>
      </c>
      <c r="B1841" s="6">
        <v>2053</v>
      </c>
      <c r="C1841" s="16"/>
    </row>
    <row r="1842" spans="1:3" x14ac:dyDescent="0.25">
      <c r="A1842" s="6">
        <v>900</v>
      </c>
      <c r="B1842" s="6">
        <v>980</v>
      </c>
      <c r="C1842" s="16"/>
    </row>
    <row r="1843" spans="1:3" x14ac:dyDescent="0.25">
      <c r="A1843" s="6">
        <v>2000</v>
      </c>
      <c r="B1843" s="6">
        <v>2035</v>
      </c>
      <c r="C1843" s="16"/>
    </row>
    <row r="1844" spans="1:3" x14ac:dyDescent="0.25">
      <c r="A1844" s="6">
        <v>2000</v>
      </c>
      <c r="B1844" s="6">
        <v>2505</v>
      </c>
      <c r="C1844" s="16"/>
    </row>
    <row r="1845" spans="1:3" x14ac:dyDescent="0.25">
      <c r="A1845" s="6">
        <v>10000</v>
      </c>
      <c r="B1845" s="6">
        <v>12400.61</v>
      </c>
      <c r="C1845" s="16"/>
    </row>
    <row r="1846" spans="1:3" x14ac:dyDescent="0.25">
      <c r="A1846" s="6">
        <v>1500</v>
      </c>
      <c r="B1846" s="6">
        <v>1521</v>
      </c>
      <c r="C1846" s="16"/>
    </row>
    <row r="1847" spans="1:3" x14ac:dyDescent="0.25">
      <c r="A1847" s="6">
        <v>1000</v>
      </c>
      <c r="B1847" s="6">
        <v>1000</v>
      </c>
      <c r="C1847" s="16"/>
    </row>
    <row r="1848" spans="1:3" x14ac:dyDescent="0.25">
      <c r="A1848" s="6">
        <v>15000</v>
      </c>
      <c r="B1848" s="6">
        <v>20689</v>
      </c>
      <c r="C1848" s="16"/>
    </row>
    <row r="1849" spans="1:3" x14ac:dyDescent="0.25">
      <c r="A1849" s="6">
        <v>2500</v>
      </c>
      <c r="B1849" s="6">
        <v>3022</v>
      </c>
      <c r="C1849" s="16"/>
    </row>
    <row r="1850" spans="1:3" x14ac:dyDescent="0.25">
      <c r="A1850" s="6">
        <v>3000</v>
      </c>
      <c r="B1850" s="6">
        <v>3221</v>
      </c>
      <c r="C1850" s="16"/>
    </row>
    <row r="1851" spans="1:3" x14ac:dyDescent="0.25">
      <c r="A1851" s="6">
        <v>300</v>
      </c>
      <c r="B1851" s="6">
        <v>301</v>
      </c>
      <c r="C1851" s="16"/>
    </row>
    <row r="1852" spans="1:3" x14ac:dyDescent="0.25">
      <c r="A1852" s="6">
        <v>9000</v>
      </c>
      <c r="B1852" s="6">
        <v>9137</v>
      </c>
      <c r="C1852" s="16"/>
    </row>
    <row r="1853" spans="1:3" x14ac:dyDescent="0.25">
      <c r="A1853" s="6">
        <v>1300</v>
      </c>
      <c r="B1853" s="6">
        <v>1301</v>
      </c>
      <c r="C1853" s="16"/>
    </row>
    <row r="1854" spans="1:3" x14ac:dyDescent="0.25">
      <c r="A1854" s="6">
        <v>15000</v>
      </c>
      <c r="B1854" s="6">
        <v>17545</v>
      </c>
      <c r="C1854" s="16"/>
    </row>
    <row r="1855" spans="1:3" x14ac:dyDescent="0.25">
      <c r="A1855" s="6">
        <v>800</v>
      </c>
      <c r="B1855" s="6">
        <v>815</v>
      </c>
      <c r="C1855" s="16"/>
    </row>
    <row r="1856" spans="1:3" x14ac:dyDescent="0.25">
      <c r="A1856" s="6">
        <v>15000</v>
      </c>
      <c r="B1856" s="6">
        <v>15318.55</v>
      </c>
      <c r="C1856" s="16"/>
    </row>
    <row r="1857" spans="1:3" x14ac:dyDescent="0.25">
      <c r="A1857" s="6">
        <v>8750</v>
      </c>
      <c r="B1857" s="6">
        <v>13480.16</v>
      </c>
      <c r="C1857" s="16"/>
    </row>
    <row r="1858" spans="1:3" x14ac:dyDescent="0.25">
      <c r="A1858" s="6">
        <v>2000</v>
      </c>
      <c r="B1858" s="6">
        <v>2025</v>
      </c>
      <c r="C1858" s="16"/>
    </row>
    <row r="1859" spans="1:3" x14ac:dyDescent="0.25">
      <c r="A1859" s="6">
        <v>3000</v>
      </c>
      <c r="B1859" s="6">
        <v>3000</v>
      </c>
      <c r="C1859" s="16"/>
    </row>
    <row r="1860" spans="1:3" x14ac:dyDescent="0.25">
      <c r="A1860" s="6">
        <v>5555.55</v>
      </c>
      <c r="B1860" s="6">
        <v>6041.55</v>
      </c>
      <c r="C1860" s="16"/>
    </row>
    <row r="1861" spans="1:3" x14ac:dyDescent="0.25">
      <c r="A1861" s="6">
        <v>3000</v>
      </c>
      <c r="B1861" s="6">
        <v>3955</v>
      </c>
      <c r="C1861" s="16"/>
    </row>
    <row r="1862" spans="1:3" x14ac:dyDescent="0.25">
      <c r="A1862" s="6">
        <v>750</v>
      </c>
      <c r="B1862" s="6">
        <v>1001</v>
      </c>
      <c r="C1862" s="16"/>
    </row>
    <row r="1863" spans="1:3" x14ac:dyDescent="0.25">
      <c r="A1863" s="6">
        <v>250000</v>
      </c>
      <c r="B1863" s="6">
        <v>0</v>
      </c>
      <c r="C1863" s="16"/>
    </row>
    <row r="1864" spans="1:3" x14ac:dyDescent="0.25">
      <c r="A1864" s="6">
        <v>18000</v>
      </c>
      <c r="B1864" s="6">
        <v>1455</v>
      </c>
      <c r="C1864" s="16"/>
    </row>
    <row r="1865" spans="1:3" x14ac:dyDescent="0.25">
      <c r="A1865" s="6">
        <v>2500</v>
      </c>
      <c r="B1865" s="6">
        <v>10</v>
      </c>
      <c r="C1865" s="16"/>
    </row>
    <row r="1866" spans="1:3" x14ac:dyDescent="0.25">
      <c r="A1866" s="6">
        <v>6500</v>
      </c>
      <c r="B1866" s="6">
        <v>2788</v>
      </c>
      <c r="C1866" s="16"/>
    </row>
    <row r="1867" spans="1:3" x14ac:dyDescent="0.25">
      <c r="A1867" s="6">
        <v>110000</v>
      </c>
      <c r="B1867" s="6">
        <v>4</v>
      </c>
      <c r="C1867" s="16"/>
    </row>
    <row r="1868" spans="1:3" x14ac:dyDescent="0.25">
      <c r="A1868" s="6">
        <v>25000</v>
      </c>
      <c r="B1868" s="6">
        <v>125</v>
      </c>
      <c r="C1868" s="16"/>
    </row>
    <row r="1869" spans="1:3" x14ac:dyDescent="0.25">
      <c r="A1869" s="6">
        <v>20000</v>
      </c>
      <c r="B1869" s="6">
        <v>10</v>
      </c>
      <c r="C1869" s="16"/>
    </row>
    <row r="1870" spans="1:3" x14ac:dyDescent="0.25">
      <c r="A1870" s="6">
        <v>25000</v>
      </c>
      <c r="B1870" s="6">
        <v>1217</v>
      </c>
      <c r="C1870" s="16"/>
    </row>
    <row r="1871" spans="1:3" x14ac:dyDescent="0.25">
      <c r="A1871" s="6">
        <v>10000</v>
      </c>
      <c r="B1871" s="6">
        <v>0</v>
      </c>
      <c r="C1871" s="16"/>
    </row>
    <row r="1872" spans="1:3" x14ac:dyDescent="0.25">
      <c r="A1872" s="6">
        <v>3500</v>
      </c>
      <c r="B1872" s="6">
        <v>361</v>
      </c>
      <c r="C1872" s="16"/>
    </row>
    <row r="1873" spans="1:3" x14ac:dyDescent="0.25">
      <c r="A1873" s="6">
        <v>6500</v>
      </c>
      <c r="B1873" s="6">
        <v>4666</v>
      </c>
      <c r="C1873" s="16"/>
    </row>
    <row r="1874" spans="1:3" x14ac:dyDescent="0.25">
      <c r="A1874" s="6">
        <v>20000</v>
      </c>
      <c r="B1874" s="6">
        <v>212</v>
      </c>
      <c r="C1874" s="16"/>
    </row>
    <row r="1875" spans="1:3" x14ac:dyDescent="0.25">
      <c r="A1875" s="6">
        <v>8000</v>
      </c>
      <c r="B1875" s="6">
        <v>36</v>
      </c>
      <c r="C1875" s="16"/>
    </row>
    <row r="1876" spans="1:3" x14ac:dyDescent="0.25">
      <c r="A1876" s="6">
        <v>160000</v>
      </c>
      <c r="B1876" s="6">
        <v>26</v>
      </c>
      <c r="C1876" s="16"/>
    </row>
    <row r="1877" spans="1:3" x14ac:dyDescent="0.25">
      <c r="A1877" s="6">
        <v>10000</v>
      </c>
      <c r="B1877" s="6">
        <v>51</v>
      </c>
      <c r="C1877" s="16"/>
    </row>
    <row r="1878" spans="1:3" x14ac:dyDescent="0.25">
      <c r="A1878" s="6">
        <v>280</v>
      </c>
      <c r="B1878" s="6">
        <v>0</v>
      </c>
      <c r="C1878" s="16"/>
    </row>
    <row r="1879" spans="1:3" x14ac:dyDescent="0.25">
      <c r="A1879" s="6">
        <v>60</v>
      </c>
      <c r="B1879" s="6">
        <v>0</v>
      </c>
      <c r="C1879" s="16"/>
    </row>
    <row r="1880" spans="1:3" x14ac:dyDescent="0.25">
      <c r="A1880" s="6">
        <v>8000</v>
      </c>
      <c r="B1880" s="6">
        <v>0</v>
      </c>
      <c r="C1880" s="16"/>
    </row>
    <row r="1881" spans="1:3" x14ac:dyDescent="0.25">
      <c r="A1881" s="6">
        <v>5000</v>
      </c>
      <c r="B1881" s="6">
        <v>6</v>
      </c>
      <c r="C1881" s="16"/>
    </row>
    <row r="1882" spans="1:3" x14ac:dyDescent="0.25">
      <c r="A1882" s="6">
        <v>5000</v>
      </c>
      <c r="B1882" s="6">
        <v>1004</v>
      </c>
      <c r="C1882" s="16"/>
    </row>
    <row r="1883" spans="1:3" x14ac:dyDescent="0.25">
      <c r="A1883" s="6">
        <v>2000</v>
      </c>
      <c r="B1883" s="6">
        <v>3453.69</v>
      </c>
      <c r="C1883" s="16"/>
    </row>
    <row r="1884" spans="1:3" x14ac:dyDescent="0.25">
      <c r="A1884" s="6">
        <v>3350</v>
      </c>
      <c r="B1884" s="6">
        <v>3380</v>
      </c>
      <c r="C1884" s="16"/>
    </row>
    <row r="1885" spans="1:3" x14ac:dyDescent="0.25">
      <c r="A1885" s="6">
        <v>999</v>
      </c>
      <c r="B1885" s="6">
        <v>1047</v>
      </c>
      <c r="C1885" s="16"/>
    </row>
    <row r="1886" spans="1:3" x14ac:dyDescent="0.25">
      <c r="A1886" s="6">
        <v>1000</v>
      </c>
      <c r="B1886" s="6">
        <v>1351</v>
      </c>
      <c r="C1886" s="16"/>
    </row>
    <row r="1887" spans="1:3" x14ac:dyDescent="0.25">
      <c r="A1887" s="6">
        <v>4575</v>
      </c>
      <c r="B1887" s="6">
        <v>5322</v>
      </c>
      <c r="C1887" s="16"/>
    </row>
    <row r="1888" spans="1:3" x14ac:dyDescent="0.25">
      <c r="A1888" s="6">
        <v>1200</v>
      </c>
      <c r="B1888" s="6">
        <v>1225</v>
      </c>
      <c r="C1888" s="16"/>
    </row>
    <row r="1889" spans="1:3" x14ac:dyDescent="0.25">
      <c r="A1889" s="6">
        <v>3000</v>
      </c>
      <c r="B1889" s="6">
        <v>3335</v>
      </c>
      <c r="C1889" s="16"/>
    </row>
    <row r="1890" spans="1:3" x14ac:dyDescent="0.25">
      <c r="A1890" s="6">
        <v>2500</v>
      </c>
      <c r="B1890" s="6">
        <v>4152</v>
      </c>
      <c r="C1890" s="16"/>
    </row>
    <row r="1891" spans="1:3" x14ac:dyDescent="0.25">
      <c r="A1891" s="6">
        <v>2000</v>
      </c>
      <c r="B1891" s="6">
        <v>2132</v>
      </c>
      <c r="C1891" s="16"/>
    </row>
    <row r="1892" spans="1:3" x14ac:dyDescent="0.25">
      <c r="A1892" s="6">
        <v>12000</v>
      </c>
      <c r="B1892" s="6">
        <v>17350.13</v>
      </c>
      <c r="C1892" s="16"/>
    </row>
    <row r="1893" spans="1:3" x14ac:dyDescent="0.25">
      <c r="A1893" s="6">
        <v>10000</v>
      </c>
      <c r="B1893" s="6">
        <v>10555</v>
      </c>
      <c r="C1893" s="16"/>
    </row>
    <row r="1894" spans="1:3" x14ac:dyDescent="0.25">
      <c r="A1894" s="6">
        <v>500</v>
      </c>
      <c r="B1894" s="6">
        <v>683</v>
      </c>
      <c r="C1894" s="16"/>
    </row>
    <row r="1895" spans="1:3" x14ac:dyDescent="0.25">
      <c r="A1895" s="6">
        <v>2500</v>
      </c>
      <c r="B1895" s="6">
        <v>2600</v>
      </c>
      <c r="C1895" s="16"/>
    </row>
    <row r="1896" spans="1:3" x14ac:dyDescent="0.25">
      <c r="A1896" s="6">
        <v>1000</v>
      </c>
      <c r="B1896" s="6">
        <v>1145</v>
      </c>
      <c r="C1896" s="16"/>
    </row>
    <row r="1897" spans="1:3" x14ac:dyDescent="0.25">
      <c r="A1897" s="6">
        <v>9072</v>
      </c>
      <c r="B1897" s="6">
        <v>9228</v>
      </c>
      <c r="C1897" s="16"/>
    </row>
    <row r="1898" spans="1:3" x14ac:dyDescent="0.25">
      <c r="A1898" s="6">
        <v>451</v>
      </c>
      <c r="B1898" s="6">
        <v>559</v>
      </c>
      <c r="C1898" s="16"/>
    </row>
    <row r="1899" spans="1:3" x14ac:dyDescent="0.25">
      <c r="A1899" s="6">
        <v>6350</v>
      </c>
      <c r="B1899" s="6">
        <v>6506</v>
      </c>
      <c r="C1899" s="16"/>
    </row>
    <row r="1900" spans="1:3" x14ac:dyDescent="0.25">
      <c r="A1900" s="6">
        <v>1000</v>
      </c>
      <c r="B1900" s="6">
        <v>1445</v>
      </c>
      <c r="C1900" s="16"/>
    </row>
    <row r="1901" spans="1:3" x14ac:dyDescent="0.25">
      <c r="A1901" s="6">
        <v>900</v>
      </c>
      <c r="B1901" s="6">
        <v>1200</v>
      </c>
      <c r="C1901" s="16"/>
    </row>
    <row r="1902" spans="1:3" x14ac:dyDescent="0.25">
      <c r="A1902" s="6">
        <v>2500</v>
      </c>
      <c r="B1902" s="6">
        <v>2734.11</v>
      </c>
      <c r="C1902" s="16"/>
    </row>
    <row r="1903" spans="1:3" x14ac:dyDescent="0.25">
      <c r="A1903" s="6">
        <v>99000</v>
      </c>
      <c r="B1903" s="6">
        <v>2670</v>
      </c>
      <c r="C1903" s="16"/>
    </row>
    <row r="1904" spans="1:3" x14ac:dyDescent="0.25">
      <c r="A1904" s="6">
        <v>1000</v>
      </c>
      <c r="B1904" s="6">
        <v>12</v>
      </c>
      <c r="C1904" s="16"/>
    </row>
    <row r="1905" spans="1:3" x14ac:dyDescent="0.25">
      <c r="A1905" s="6">
        <v>3000</v>
      </c>
      <c r="B1905" s="6">
        <v>1398</v>
      </c>
      <c r="C1905" s="16"/>
    </row>
    <row r="1906" spans="1:3" x14ac:dyDescent="0.25">
      <c r="A1906" s="6">
        <v>50000</v>
      </c>
      <c r="B1906" s="6">
        <v>50</v>
      </c>
      <c r="C1906" s="16"/>
    </row>
    <row r="1907" spans="1:3" x14ac:dyDescent="0.25">
      <c r="A1907" s="6">
        <v>25000</v>
      </c>
      <c r="B1907" s="6">
        <v>42</v>
      </c>
      <c r="C1907" s="16"/>
    </row>
    <row r="1908" spans="1:3" x14ac:dyDescent="0.25">
      <c r="A1908" s="6">
        <v>50000</v>
      </c>
      <c r="B1908" s="6">
        <v>21380</v>
      </c>
      <c r="C1908" s="16"/>
    </row>
    <row r="1909" spans="1:3" x14ac:dyDescent="0.25">
      <c r="A1909" s="6">
        <v>30000</v>
      </c>
      <c r="B1909" s="6">
        <v>85</v>
      </c>
      <c r="C1909" s="16"/>
    </row>
    <row r="1910" spans="1:3" x14ac:dyDescent="0.25">
      <c r="A1910" s="6">
        <v>25000</v>
      </c>
      <c r="B1910" s="6">
        <v>433</v>
      </c>
      <c r="C1910" s="16"/>
    </row>
    <row r="1911" spans="1:3" x14ac:dyDescent="0.25">
      <c r="A1911" s="6">
        <v>35000</v>
      </c>
      <c r="B1911" s="6">
        <v>4939</v>
      </c>
      <c r="C1911" s="16"/>
    </row>
    <row r="1912" spans="1:3" x14ac:dyDescent="0.25">
      <c r="A1912" s="6">
        <v>85000</v>
      </c>
      <c r="B1912" s="6">
        <v>33486</v>
      </c>
      <c r="C1912" s="16"/>
    </row>
    <row r="1913" spans="1:3" x14ac:dyDescent="0.25">
      <c r="A1913" s="6">
        <v>42500</v>
      </c>
      <c r="B1913" s="6">
        <v>10</v>
      </c>
      <c r="C1913" s="16"/>
    </row>
    <row r="1914" spans="1:3" x14ac:dyDescent="0.25">
      <c r="A1914" s="6">
        <v>5000</v>
      </c>
      <c r="B1914" s="6">
        <v>2965</v>
      </c>
      <c r="C1914" s="16"/>
    </row>
    <row r="1915" spans="1:3" x14ac:dyDescent="0.25">
      <c r="A1915" s="6">
        <v>48000</v>
      </c>
      <c r="B1915" s="6">
        <v>637</v>
      </c>
      <c r="C1915" s="16"/>
    </row>
    <row r="1916" spans="1:3" x14ac:dyDescent="0.25">
      <c r="A1916" s="6">
        <v>666</v>
      </c>
      <c r="B1916" s="6">
        <v>60</v>
      </c>
      <c r="C1916" s="16"/>
    </row>
    <row r="1917" spans="1:3" x14ac:dyDescent="0.25">
      <c r="A1917" s="6">
        <v>500</v>
      </c>
      <c r="B1917" s="6">
        <v>8</v>
      </c>
      <c r="C1917" s="16"/>
    </row>
    <row r="1918" spans="1:3" x14ac:dyDescent="0.25">
      <c r="A1918" s="6">
        <v>20000</v>
      </c>
      <c r="B1918" s="6">
        <v>102</v>
      </c>
      <c r="C1918" s="16"/>
    </row>
    <row r="1919" spans="1:3" x14ac:dyDescent="0.25">
      <c r="A1919" s="6">
        <v>390000</v>
      </c>
      <c r="B1919" s="6">
        <v>205025</v>
      </c>
      <c r="C1919" s="16"/>
    </row>
    <row r="1920" spans="1:3" x14ac:dyDescent="0.25">
      <c r="A1920" s="6">
        <v>25000</v>
      </c>
      <c r="B1920" s="6">
        <v>260</v>
      </c>
      <c r="C1920" s="16"/>
    </row>
    <row r="1921" spans="1:3" x14ac:dyDescent="0.25">
      <c r="A1921" s="6">
        <v>500</v>
      </c>
      <c r="B1921" s="6">
        <v>237</v>
      </c>
      <c r="C1921" s="16"/>
    </row>
    <row r="1922" spans="1:3" x14ac:dyDescent="0.25">
      <c r="A1922" s="6">
        <v>10000</v>
      </c>
      <c r="B1922" s="6">
        <v>4303</v>
      </c>
      <c r="C1922" s="16"/>
    </row>
    <row r="1923" spans="1:3" x14ac:dyDescent="0.25">
      <c r="A1923" s="6">
        <v>1500</v>
      </c>
      <c r="B1923" s="6">
        <v>2052</v>
      </c>
      <c r="C1923" s="16"/>
    </row>
    <row r="1924" spans="1:3" x14ac:dyDescent="0.25">
      <c r="A1924" s="6">
        <v>2000</v>
      </c>
      <c r="B1924" s="6">
        <v>2311</v>
      </c>
      <c r="C1924" s="16"/>
    </row>
    <row r="1925" spans="1:3" x14ac:dyDescent="0.25">
      <c r="A1925" s="6">
        <v>125</v>
      </c>
      <c r="B1925" s="6">
        <v>301</v>
      </c>
      <c r="C1925" s="16"/>
    </row>
    <row r="1926" spans="1:3" x14ac:dyDescent="0.25">
      <c r="A1926" s="6">
        <v>3000</v>
      </c>
      <c r="B1926" s="6">
        <v>3432</v>
      </c>
      <c r="C1926" s="16"/>
    </row>
    <row r="1927" spans="1:3" x14ac:dyDescent="0.25">
      <c r="A1927" s="6">
        <v>1500</v>
      </c>
      <c r="B1927" s="6">
        <v>1655</v>
      </c>
      <c r="C1927" s="16"/>
    </row>
    <row r="1928" spans="1:3" x14ac:dyDescent="0.25">
      <c r="A1928" s="6">
        <v>1500</v>
      </c>
      <c r="B1928" s="6">
        <v>2930.69</v>
      </c>
      <c r="C1928" s="16"/>
    </row>
    <row r="1929" spans="1:3" x14ac:dyDescent="0.25">
      <c r="A1929" s="6">
        <v>600</v>
      </c>
      <c r="B1929" s="6">
        <v>620</v>
      </c>
      <c r="C1929" s="16"/>
    </row>
    <row r="1930" spans="1:3" x14ac:dyDescent="0.25">
      <c r="A1930" s="6">
        <v>2550</v>
      </c>
      <c r="B1930" s="6">
        <v>2630</v>
      </c>
      <c r="C1930" s="16"/>
    </row>
    <row r="1931" spans="1:3" x14ac:dyDescent="0.25">
      <c r="A1931" s="6">
        <v>3200</v>
      </c>
      <c r="B1931" s="6">
        <v>3210</v>
      </c>
      <c r="C1931" s="16"/>
    </row>
    <row r="1932" spans="1:3" x14ac:dyDescent="0.25">
      <c r="A1932" s="6">
        <v>1000</v>
      </c>
      <c r="B1932" s="6">
        <v>1270</v>
      </c>
      <c r="C1932" s="16"/>
    </row>
    <row r="1933" spans="1:3" x14ac:dyDescent="0.25">
      <c r="A1933" s="6">
        <v>2000</v>
      </c>
      <c r="B1933" s="6">
        <v>2412.02</v>
      </c>
      <c r="C1933" s="16"/>
    </row>
    <row r="1934" spans="1:3" x14ac:dyDescent="0.25">
      <c r="A1934" s="6">
        <v>5250</v>
      </c>
      <c r="B1934" s="6">
        <v>5617</v>
      </c>
      <c r="C1934" s="16"/>
    </row>
    <row r="1935" spans="1:3" x14ac:dyDescent="0.25">
      <c r="A1935" s="6">
        <v>6000</v>
      </c>
      <c r="B1935" s="6">
        <v>10346</v>
      </c>
      <c r="C1935" s="16"/>
    </row>
    <row r="1936" spans="1:3" x14ac:dyDescent="0.25">
      <c r="A1936" s="6">
        <v>5000</v>
      </c>
      <c r="B1936" s="6">
        <v>6181</v>
      </c>
      <c r="C1936" s="16"/>
    </row>
    <row r="1937" spans="1:3" x14ac:dyDescent="0.25">
      <c r="A1937" s="6">
        <v>2500</v>
      </c>
      <c r="B1937" s="6">
        <v>2710</v>
      </c>
      <c r="C1937" s="16"/>
    </row>
    <row r="1938" spans="1:3" x14ac:dyDescent="0.25">
      <c r="A1938" s="6">
        <v>7500</v>
      </c>
      <c r="B1938" s="6">
        <v>8739.01</v>
      </c>
      <c r="C1938" s="16"/>
    </row>
    <row r="1939" spans="1:3" x14ac:dyDescent="0.25">
      <c r="A1939" s="6">
        <v>600</v>
      </c>
      <c r="B1939" s="6">
        <v>1123.47</v>
      </c>
      <c r="C1939" s="16"/>
    </row>
    <row r="1940" spans="1:3" x14ac:dyDescent="0.25">
      <c r="A1940" s="6">
        <v>15000</v>
      </c>
      <c r="B1940" s="6">
        <v>17390</v>
      </c>
      <c r="C1940" s="16"/>
    </row>
    <row r="1941" spans="1:3" x14ac:dyDescent="0.25">
      <c r="A1941" s="6">
        <v>10000</v>
      </c>
      <c r="B1941" s="6">
        <v>11070</v>
      </c>
      <c r="C1941" s="16"/>
    </row>
    <row r="1942" spans="1:3" x14ac:dyDescent="0.25">
      <c r="A1942" s="6">
        <v>650</v>
      </c>
      <c r="B1942" s="6">
        <v>1111</v>
      </c>
      <c r="C1942" s="16"/>
    </row>
    <row r="1943" spans="1:3" x14ac:dyDescent="0.25">
      <c r="A1943" s="6">
        <v>250000</v>
      </c>
      <c r="B1943" s="6">
        <v>315295.89</v>
      </c>
      <c r="C1943" s="16"/>
    </row>
    <row r="1944" spans="1:3" x14ac:dyDescent="0.25">
      <c r="A1944" s="6">
        <v>6000</v>
      </c>
      <c r="B1944" s="6">
        <v>8306.42</v>
      </c>
      <c r="C1944" s="16"/>
    </row>
    <row r="1945" spans="1:3" x14ac:dyDescent="0.25">
      <c r="A1945" s="6">
        <v>10000</v>
      </c>
      <c r="B1945" s="6">
        <v>170525</v>
      </c>
      <c r="C1945" s="16"/>
    </row>
    <row r="1946" spans="1:3" x14ac:dyDescent="0.25">
      <c r="A1946" s="6">
        <v>40000</v>
      </c>
      <c r="B1946" s="6">
        <v>315222.2</v>
      </c>
      <c r="C1946" s="16"/>
    </row>
    <row r="1947" spans="1:3" x14ac:dyDescent="0.25">
      <c r="A1947" s="6">
        <v>100000</v>
      </c>
      <c r="B1947" s="6">
        <v>348018</v>
      </c>
      <c r="C1947" s="16"/>
    </row>
    <row r="1948" spans="1:3" x14ac:dyDescent="0.25">
      <c r="A1948" s="6">
        <v>7500</v>
      </c>
      <c r="B1948" s="6">
        <v>11231</v>
      </c>
      <c r="C1948" s="16"/>
    </row>
    <row r="1949" spans="1:3" x14ac:dyDescent="0.25">
      <c r="A1949" s="6">
        <v>800</v>
      </c>
      <c r="B1949" s="6">
        <v>805.07</v>
      </c>
      <c r="C1949" s="16"/>
    </row>
    <row r="1950" spans="1:3" x14ac:dyDescent="0.25">
      <c r="A1950" s="6">
        <v>100000</v>
      </c>
      <c r="B1950" s="6">
        <v>800211</v>
      </c>
      <c r="C1950" s="16"/>
    </row>
    <row r="1951" spans="1:3" x14ac:dyDescent="0.25">
      <c r="A1951" s="6">
        <v>50000</v>
      </c>
      <c r="B1951" s="6">
        <v>53001.3</v>
      </c>
      <c r="C1951" s="16"/>
    </row>
    <row r="1952" spans="1:3" x14ac:dyDescent="0.25">
      <c r="A1952" s="6">
        <v>48000</v>
      </c>
      <c r="B1952" s="6">
        <v>96248.960000000006</v>
      </c>
      <c r="C1952" s="16"/>
    </row>
    <row r="1953" spans="1:3" x14ac:dyDescent="0.25">
      <c r="A1953" s="6">
        <v>50000</v>
      </c>
      <c r="B1953" s="6">
        <v>106222</v>
      </c>
      <c r="C1953" s="16"/>
    </row>
    <row r="1954" spans="1:3" x14ac:dyDescent="0.25">
      <c r="A1954" s="6">
        <v>35000</v>
      </c>
      <c r="B1954" s="6">
        <v>69465.33</v>
      </c>
      <c r="C1954" s="16"/>
    </row>
    <row r="1955" spans="1:3" x14ac:dyDescent="0.25">
      <c r="A1955" s="6">
        <v>15000</v>
      </c>
      <c r="B1955" s="6">
        <v>33892</v>
      </c>
      <c r="C1955" s="16"/>
    </row>
    <row r="1956" spans="1:3" x14ac:dyDescent="0.25">
      <c r="A1956" s="6">
        <v>50000</v>
      </c>
      <c r="B1956" s="6">
        <v>349474</v>
      </c>
      <c r="C1956" s="16"/>
    </row>
    <row r="1957" spans="1:3" x14ac:dyDescent="0.25">
      <c r="A1957" s="6">
        <v>42000</v>
      </c>
      <c r="B1957" s="6">
        <v>167410.01999999999</v>
      </c>
      <c r="C1957" s="16"/>
    </row>
    <row r="1958" spans="1:3" x14ac:dyDescent="0.25">
      <c r="A1958" s="6">
        <v>60000</v>
      </c>
      <c r="B1958" s="6">
        <v>176420</v>
      </c>
      <c r="C1958" s="16"/>
    </row>
    <row r="1959" spans="1:3" x14ac:dyDescent="0.25">
      <c r="A1959" s="6">
        <v>30000</v>
      </c>
      <c r="B1959" s="6">
        <v>50251.41</v>
      </c>
      <c r="C1959" s="16"/>
    </row>
    <row r="1960" spans="1:3" x14ac:dyDescent="0.25">
      <c r="A1960" s="6">
        <v>7000</v>
      </c>
      <c r="B1960" s="6">
        <v>100490.02</v>
      </c>
      <c r="C1960" s="16"/>
    </row>
    <row r="1961" spans="1:3" x14ac:dyDescent="0.25">
      <c r="A1961" s="6">
        <v>10000</v>
      </c>
      <c r="B1961" s="6">
        <v>15673.44</v>
      </c>
      <c r="C1961" s="16"/>
    </row>
    <row r="1962" spans="1:3" x14ac:dyDescent="0.25">
      <c r="A1962" s="6">
        <v>70000</v>
      </c>
      <c r="B1962" s="6">
        <v>82532</v>
      </c>
      <c r="C1962" s="16"/>
    </row>
    <row r="1963" spans="1:3" x14ac:dyDescent="0.25">
      <c r="A1963" s="6">
        <v>10000</v>
      </c>
      <c r="B1963" s="6">
        <v>110538.12</v>
      </c>
      <c r="C1963" s="16"/>
    </row>
    <row r="1964" spans="1:3" x14ac:dyDescent="0.25">
      <c r="A1964" s="6">
        <v>10000</v>
      </c>
      <c r="B1964" s="6">
        <v>19292.5</v>
      </c>
      <c r="C1964" s="16"/>
    </row>
    <row r="1965" spans="1:3" x14ac:dyDescent="0.25">
      <c r="A1965" s="6">
        <v>19000</v>
      </c>
      <c r="B1965" s="6">
        <v>24108</v>
      </c>
      <c r="C1965" s="16"/>
    </row>
    <row r="1966" spans="1:3" x14ac:dyDescent="0.25">
      <c r="A1966" s="6">
        <v>89200</v>
      </c>
      <c r="B1966" s="6">
        <v>231543.12</v>
      </c>
      <c r="C1966" s="16"/>
    </row>
    <row r="1967" spans="1:3" x14ac:dyDescent="0.25">
      <c r="A1967" s="6">
        <v>5000</v>
      </c>
      <c r="B1967" s="6">
        <v>13114</v>
      </c>
      <c r="C1967" s="16"/>
    </row>
    <row r="1968" spans="1:3" x14ac:dyDescent="0.25">
      <c r="A1968" s="6">
        <v>100000</v>
      </c>
      <c r="B1968" s="6">
        <v>206743.09</v>
      </c>
      <c r="C1968" s="16"/>
    </row>
    <row r="1969" spans="1:3" x14ac:dyDescent="0.25">
      <c r="A1969" s="6">
        <v>20000</v>
      </c>
      <c r="B1969" s="6">
        <v>74026</v>
      </c>
      <c r="C1969" s="16"/>
    </row>
    <row r="1970" spans="1:3" x14ac:dyDescent="0.25">
      <c r="A1970" s="6">
        <v>50000</v>
      </c>
      <c r="B1970" s="6">
        <v>142483</v>
      </c>
      <c r="C1970" s="16"/>
    </row>
    <row r="1971" spans="1:3" x14ac:dyDescent="0.25">
      <c r="A1971" s="6">
        <v>20000</v>
      </c>
      <c r="B1971" s="6">
        <v>115816</v>
      </c>
      <c r="C1971" s="16"/>
    </row>
    <row r="1972" spans="1:3" x14ac:dyDescent="0.25">
      <c r="A1972" s="6">
        <v>5000</v>
      </c>
      <c r="B1972" s="6">
        <v>56590</v>
      </c>
      <c r="C1972" s="16"/>
    </row>
    <row r="1973" spans="1:3" x14ac:dyDescent="0.25">
      <c r="A1973" s="6">
        <v>400000</v>
      </c>
      <c r="B1973" s="6">
        <v>1052110.8700000001</v>
      </c>
      <c r="C1973" s="16"/>
    </row>
    <row r="1974" spans="1:3" x14ac:dyDescent="0.25">
      <c r="A1974" s="6">
        <v>2500</v>
      </c>
      <c r="B1974" s="6">
        <v>16862</v>
      </c>
      <c r="C1974" s="16"/>
    </row>
    <row r="1975" spans="1:3" x14ac:dyDescent="0.25">
      <c r="A1975" s="6">
        <v>198000</v>
      </c>
      <c r="B1975" s="6">
        <v>508525.01</v>
      </c>
      <c r="C1975" s="16"/>
    </row>
    <row r="1976" spans="1:3" x14ac:dyDescent="0.25">
      <c r="A1976" s="6">
        <v>20000</v>
      </c>
      <c r="B1976" s="6">
        <v>75099.199999999997</v>
      </c>
      <c r="C1976" s="16"/>
    </row>
    <row r="1977" spans="1:3" x14ac:dyDescent="0.25">
      <c r="A1977" s="6">
        <v>16000</v>
      </c>
      <c r="B1977" s="6">
        <v>33393.339999999997</v>
      </c>
      <c r="C1977" s="16"/>
    </row>
    <row r="1978" spans="1:3" x14ac:dyDescent="0.25">
      <c r="A1978" s="6">
        <v>4000</v>
      </c>
      <c r="B1978" s="6">
        <v>13864</v>
      </c>
      <c r="C1978" s="16"/>
    </row>
    <row r="1979" spans="1:3" x14ac:dyDescent="0.25">
      <c r="A1979" s="6">
        <v>50000</v>
      </c>
      <c r="B1979" s="6">
        <v>201165</v>
      </c>
      <c r="C1979" s="16"/>
    </row>
    <row r="1980" spans="1:3" x14ac:dyDescent="0.25">
      <c r="A1980" s="6">
        <v>50000</v>
      </c>
      <c r="B1980" s="6">
        <v>513422.57</v>
      </c>
      <c r="C1980" s="16"/>
    </row>
    <row r="1981" spans="1:3" x14ac:dyDescent="0.25">
      <c r="A1981" s="6">
        <v>200000</v>
      </c>
      <c r="B1981" s="6">
        <v>229802.31</v>
      </c>
      <c r="C1981" s="16"/>
    </row>
    <row r="1982" spans="1:3" x14ac:dyDescent="0.25">
      <c r="A1982" s="6">
        <v>50000</v>
      </c>
      <c r="B1982" s="6">
        <v>177412.01</v>
      </c>
      <c r="C1982" s="16"/>
    </row>
    <row r="1983" spans="1:3" x14ac:dyDescent="0.25">
      <c r="A1983" s="6">
        <v>7500</v>
      </c>
      <c r="B1983" s="6">
        <v>381</v>
      </c>
      <c r="C1983" s="16"/>
    </row>
    <row r="1984" spans="1:3" x14ac:dyDescent="0.25">
      <c r="A1984" s="6">
        <v>180000</v>
      </c>
      <c r="B1984" s="6">
        <v>0</v>
      </c>
      <c r="C1984" s="16"/>
    </row>
    <row r="1985" spans="1:3" x14ac:dyDescent="0.25">
      <c r="A1985" s="6">
        <v>33000</v>
      </c>
      <c r="B1985" s="6">
        <v>1419</v>
      </c>
      <c r="C1985" s="16"/>
    </row>
    <row r="1986" spans="1:3" x14ac:dyDescent="0.25">
      <c r="A1986" s="6">
        <v>15000</v>
      </c>
      <c r="B1986" s="6">
        <v>3172</v>
      </c>
      <c r="C1986" s="16"/>
    </row>
    <row r="1987" spans="1:3" x14ac:dyDescent="0.25">
      <c r="A1987" s="6">
        <v>1600</v>
      </c>
      <c r="B1987" s="6">
        <v>51</v>
      </c>
      <c r="C1987" s="16"/>
    </row>
    <row r="1988" spans="1:3" x14ac:dyDescent="0.25">
      <c r="A1988" s="6">
        <v>2000</v>
      </c>
      <c r="B1988" s="6">
        <v>1</v>
      </c>
      <c r="C1988" s="16"/>
    </row>
    <row r="1989" spans="1:3" x14ac:dyDescent="0.25">
      <c r="A1989" s="6">
        <v>5500</v>
      </c>
      <c r="B1989" s="6">
        <v>2336</v>
      </c>
      <c r="C1989" s="16"/>
    </row>
    <row r="1990" spans="1:3" x14ac:dyDescent="0.25">
      <c r="A1990" s="6">
        <v>6000</v>
      </c>
      <c r="B1990" s="6">
        <v>25</v>
      </c>
      <c r="C1990" s="16"/>
    </row>
    <row r="1991" spans="1:3" x14ac:dyDescent="0.25">
      <c r="A1991" s="6">
        <v>5000</v>
      </c>
      <c r="B1991" s="6">
        <v>50</v>
      </c>
      <c r="C1991" s="16"/>
    </row>
    <row r="1992" spans="1:3" x14ac:dyDescent="0.25">
      <c r="A1992" s="6">
        <v>3000</v>
      </c>
      <c r="B1992" s="6">
        <v>509</v>
      </c>
      <c r="C1992" s="16"/>
    </row>
    <row r="1993" spans="1:3" x14ac:dyDescent="0.25">
      <c r="A1993" s="6">
        <v>2000</v>
      </c>
      <c r="B1993" s="6">
        <v>140</v>
      </c>
      <c r="C1993" s="16"/>
    </row>
    <row r="1994" spans="1:3" x14ac:dyDescent="0.25">
      <c r="A1994" s="6">
        <v>1500</v>
      </c>
      <c r="B1994" s="6">
        <v>2</v>
      </c>
      <c r="C1994" s="16"/>
    </row>
    <row r="1995" spans="1:3" x14ac:dyDescent="0.25">
      <c r="A1995" s="6">
        <v>2000</v>
      </c>
      <c r="B1995" s="6">
        <v>0</v>
      </c>
      <c r="C1995" s="16"/>
    </row>
    <row r="1996" spans="1:3" x14ac:dyDescent="0.25">
      <c r="A1996" s="6">
        <v>3200</v>
      </c>
      <c r="B1996" s="6">
        <v>0</v>
      </c>
      <c r="C1996" s="16"/>
    </row>
    <row r="1997" spans="1:3" x14ac:dyDescent="0.25">
      <c r="A1997" s="6">
        <v>1000</v>
      </c>
      <c r="B1997" s="6">
        <v>78</v>
      </c>
      <c r="C1997" s="16"/>
    </row>
    <row r="1998" spans="1:3" x14ac:dyDescent="0.25">
      <c r="A1998" s="6">
        <v>133800</v>
      </c>
      <c r="B1998" s="6">
        <v>0</v>
      </c>
      <c r="C1998" s="16"/>
    </row>
    <row r="1999" spans="1:3" x14ac:dyDescent="0.25">
      <c r="A1999" s="6">
        <v>6500</v>
      </c>
      <c r="B1999" s="6">
        <v>0</v>
      </c>
      <c r="C1999" s="16"/>
    </row>
    <row r="2000" spans="1:3" x14ac:dyDescent="0.25">
      <c r="A2000" s="6">
        <v>2500</v>
      </c>
      <c r="B2000" s="6">
        <v>655</v>
      </c>
      <c r="C2000" s="16"/>
    </row>
    <row r="2001" spans="1:3" x14ac:dyDescent="0.25">
      <c r="A2001" s="6">
        <v>31000</v>
      </c>
      <c r="B2001" s="6">
        <v>236</v>
      </c>
      <c r="C2001" s="16"/>
    </row>
    <row r="2002" spans="1:3" x14ac:dyDescent="0.25">
      <c r="A2002" s="6">
        <v>5000</v>
      </c>
      <c r="B2002" s="6">
        <v>625</v>
      </c>
      <c r="C2002" s="16"/>
    </row>
    <row r="2003" spans="1:3" x14ac:dyDescent="0.25">
      <c r="A2003" s="6">
        <v>55000</v>
      </c>
      <c r="B2003" s="6">
        <v>210171</v>
      </c>
      <c r="C2003" s="16"/>
    </row>
    <row r="2004" spans="1:3" x14ac:dyDescent="0.25">
      <c r="A2004" s="6">
        <v>50000</v>
      </c>
      <c r="B2004" s="6">
        <v>108397.11</v>
      </c>
      <c r="C2004" s="16"/>
    </row>
    <row r="2005" spans="1:3" x14ac:dyDescent="0.25">
      <c r="A2005" s="6">
        <v>500</v>
      </c>
      <c r="B2005" s="6">
        <v>1560</v>
      </c>
      <c r="C2005" s="16"/>
    </row>
    <row r="2006" spans="1:3" x14ac:dyDescent="0.25">
      <c r="A2006" s="6">
        <v>50000</v>
      </c>
      <c r="B2006" s="6">
        <v>117210.24000000001</v>
      </c>
      <c r="C2006" s="16"/>
    </row>
    <row r="2007" spans="1:3" x14ac:dyDescent="0.25">
      <c r="A2007" s="6">
        <v>30000</v>
      </c>
      <c r="B2007" s="6">
        <v>37104.03</v>
      </c>
      <c r="C2007" s="16"/>
    </row>
    <row r="2008" spans="1:3" x14ac:dyDescent="0.25">
      <c r="A2008" s="6">
        <v>50000</v>
      </c>
      <c r="B2008" s="6">
        <v>123920</v>
      </c>
      <c r="C2008" s="16"/>
    </row>
    <row r="2009" spans="1:3" x14ac:dyDescent="0.25">
      <c r="A2009" s="6">
        <v>10000</v>
      </c>
      <c r="B2009" s="6">
        <v>11570.92</v>
      </c>
      <c r="C2009" s="16"/>
    </row>
    <row r="2010" spans="1:3" x14ac:dyDescent="0.25">
      <c r="A2010" s="6">
        <v>1570.79</v>
      </c>
      <c r="B2010" s="6">
        <v>1839</v>
      </c>
      <c r="C2010" s="16"/>
    </row>
    <row r="2011" spans="1:3" x14ac:dyDescent="0.25">
      <c r="A2011" s="6">
        <v>50000</v>
      </c>
      <c r="B2011" s="6">
        <v>152579</v>
      </c>
      <c r="C2011" s="16"/>
    </row>
    <row r="2012" spans="1:3" x14ac:dyDescent="0.25">
      <c r="A2012" s="6">
        <v>30000</v>
      </c>
      <c r="B2012" s="6">
        <v>96015.9</v>
      </c>
      <c r="C2012" s="16"/>
    </row>
    <row r="2013" spans="1:3" x14ac:dyDescent="0.25">
      <c r="A2013" s="6">
        <v>50000</v>
      </c>
      <c r="B2013" s="6">
        <v>409782</v>
      </c>
      <c r="C2013" s="16"/>
    </row>
    <row r="2014" spans="1:3" x14ac:dyDescent="0.25">
      <c r="A2014" s="6">
        <v>5000</v>
      </c>
      <c r="B2014" s="6">
        <v>11745</v>
      </c>
      <c r="C2014" s="16"/>
    </row>
    <row r="2015" spans="1:3" x14ac:dyDescent="0.25">
      <c r="A2015" s="6">
        <v>160000</v>
      </c>
      <c r="B2015" s="6">
        <v>791862</v>
      </c>
      <c r="C2015" s="16"/>
    </row>
    <row r="2016" spans="1:3" x14ac:dyDescent="0.25">
      <c r="A2016" s="6">
        <v>30000</v>
      </c>
      <c r="B2016" s="6">
        <v>2344134.67</v>
      </c>
      <c r="C2016" s="16"/>
    </row>
    <row r="2017" spans="1:3" x14ac:dyDescent="0.25">
      <c r="A2017" s="6">
        <v>7200</v>
      </c>
      <c r="B2017" s="6">
        <v>8136.01</v>
      </c>
      <c r="C2017" s="16"/>
    </row>
    <row r="2018" spans="1:3" x14ac:dyDescent="0.25">
      <c r="A2018" s="6">
        <v>10000</v>
      </c>
      <c r="B2018" s="6">
        <v>92154.22</v>
      </c>
      <c r="C2018" s="16"/>
    </row>
    <row r="2019" spans="1:3" x14ac:dyDescent="0.25">
      <c r="A2019" s="6">
        <v>25000</v>
      </c>
      <c r="B2019" s="6">
        <v>31275.599999999999</v>
      </c>
      <c r="C2019" s="16"/>
    </row>
    <row r="2020" spans="1:3" x14ac:dyDescent="0.25">
      <c r="A2020" s="6">
        <v>65000</v>
      </c>
      <c r="B2020" s="6">
        <v>66458.23</v>
      </c>
      <c r="C2020" s="16"/>
    </row>
    <row r="2021" spans="1:3" x14ac:dyDescent="0.25">
      <c r="A2021" s="6">
        <v>40000</v>
      </c>
      <c r="B2021" s="6">
        <v>193963.9</v>
      </c>
      <c r="C2021" s="16"/>
    </row>
    <row r="2022" spans="1:3" x14ac:dyDescent="0.25">
      <c r="A2022" s="6">
        <v>1500</v>
      </c>
      <c r="B2022" s="6">
        <v>2885</v>
      </c>
      <c r="C2022" s="16"/>
    </row>
    <row r="2023" spans="1:3" x14ac:dyDescent="0.25">
      <c r="A2023" s="6">
        <v>5000</v>
      </c>
      <c r="B2023" s="6">
        <v>14055</v>
      </c>
      <c r="C2023" s="16"/>
    </row>
    <row r="2024" spans="1:3" x14ac:dyDescent="0.25">
      <c r="A2024" s="6">
        <v>100000</v>
      </c>
      <c r="B2024" s="6">
        <v>125137</v>
      </c>
      <c r="C2024" s="16"/>
    </row>
    <row r="2025" spans="1:3" x14ac:dyDescent="0.25">
      <c r="A2025" s="6">
        <v>100000</v>
      </c>
      <c r="B2025" s="6">
        <v>161459</v>
      </c>
      <c r="C2025" s="16"/>
    </row>
    <row r="2026" spans="1:3" x14ac:dyDescent="0.25">
      <c r="A2026" s="6">
        <v>4000</v>
      </c>
      <c r="B2026" s="6">
        <v>23414</v>
      </c>
      <c r="C2026" s="16"/>
    </row>
    <row r="2027" spans="1:3" x14ac:dyDescent="0.25">
      <c r="A2027" s="6">
        <v>80000</v>
      </c>
      <c r="B2027" s="6">
        <v>160920</v>
      </c>
      <c r="C2027" s="16"/>
    </row>
    <row r="2028" spans="1:3" x14ac:dyDescent="0.25">
      <c r="A2028" s="6">
        <v>25000</v>
      </c>
      <c r="B2028" s="6">
        <v>33370.769999999997</v>
      </c>
      <c r="C2028" s="16"/>
    </row>
    <row r="2029" spans="1:3" x14ac:dyDescent="0.25">
      <c r="A2029" s="6">
        <v>100000</v>
      </c>
      <c r="B2029" s="6">
        <v>120249</v>
      </c>
      <c r="C2029" s="16"/>
    </row>
    <row r="2030" spans="1:3" x14ac:dyDescent="0.25">
      <c r="A2030" s="6">
        <v>3000</v>
      </c>
      <c r="B2030" s="6">
        <v>3785</v>
      </c>
      <c r="C2030" s="16"/>
    </row>
    <row r="2031" spans="1:3" x14ac:dyDescent="0.25">
      <c r="A2031" s="6">
        <v>2500</v>
      </c>
      <c r="B2031" s="6">
        <v>9030</v>
      </c>
      <c r="C2031" s="16"/>
    </row>
    <row r="2032" spans="1:3" x14ac:dyDescent="0.25">
      <c r="A2032" s="6">
        <v>32768</v>
      </c>
      <c r="B2032" s="6">
        <v>74134</v>
      </c>
      <c r="C2032" s="16"/>
    </row>
    <row r="2033" spans="1:3" x14ac:dyDescent="0.25">
      <c r="A2033" s="6">
        <v>50000</v>
      </c>
      <c r="B2033" s="6">
        <v>60175</v>
      </c>
      <c r="C2033" s="16"/>
    </row>
    <row r="2034" spans="1:3" x14ac:dyDescent="0.25">
      <c r="A2034" s="6">
        <v>25000</v>
      </c>
      <c r="B2034" s="6">
        <v>76047</v>
      </c>
      <c r="C2034" s="16"/>
    </row>
    <row r="2035" spans="1:3" x14ac:dyDescent="0.25">
      <c r="A2035" s="6">
        <v>25000</v>
      </c>
      <c r="B2035" s="6">
        <v>44669</v>
      </c>
      <c r="C2035" s="16"/>
    </row>
    <row r="2036" spans="1:3" x14ac:dyDescent="0.25">
      <c r="A2036" s="6">
        <v>78000</v>
      </c>
      <c r="B2036" s="6">
        <v>301719.59000000003</v>
      </c>
      <c r="C2036" s="16"/>
    </row>
    <row r="2037" spans="1:3" x14ac:dyDescent="0.25">
      <c r="A2037" s="6">
        <v>80000</v>
      </c>
      <c r="B2037" s="6">
        <v>168829.14</v>
      </c>
      <c r="C2037" s="16"/>
    </row>
    <row r="2038" spans="1:3" x14ac:dyDescent="0.25">
      <c r="A2038" s="6">
        <v>30000</v>
      </c>
      <c r="B2038" s="6">
        <v>39500.5</v>
      </c>
      <c r="C2038" s="16"/>
    </row>
    <row r="2039" spans="1:3" x14ac:dyDescent="0.25">
      <c r="A2039" s="6">
        <v>10000</v>
      </c>
      <c r="B2039" s="6">
        <v>30047.64</v>
      </c>
      <c r="C2039" s="16"/>
    </row>
    <row r="2040" spans="1:3" x14ac:dyDescent="0.25">
      <c r="A2040" s="6">
        <v>8000</v>
      </c>
      <c r="B2040" s="6">
        <v>33641</v>
      </c>
      <c r="C2040" s="16"/>
    </row>
    <row r="2041" spans="1:3" x14ac:dyDescent="0.25">
      <c r="A2041" s="6">
        <v>125000</v>
      </c>
      <c r="B2041" s="6">
        <v>170271</v>
      </c>
      <c r="C2041" s="16"/>
    </row>
    <row r="2042" spans="1:3" x14ac:dyDescent="0.25">
      <c r="A2042" s="6">
        <v>3000</v>
      </c>
      <c r="B2042" s="6">
        <v>7445.14</v>
      </c>
      <c r="C2042" s="16"/>
    </row>
    <row r="2043" spans="1:3" x14ac:dyDescent="0.25">
      <c r="A2043" s="6">
        <v>9500</v>
      </c>
      <c r="B2043" s="6">
        <v>17277</v>
      </c>
      <c r="C2043" s="16"/>
    </row>
    <row r="2044" spans="1:3" x14ac:dyDescent="0.25">
      <c r="A2044" s="6">
        <v>10000</v>
      </c>
      <c r="B2044" s="6">
        <v>12353</v>
      </c>
      <c r="C2044" s="16"/>
    </row>
    <row r="2045" spans="1:3" x14ac:dyDescent="0.25">
      <c r="A2045" s="6">
        <v>1385</v>
      </c>
      <c r="B2045" s="6">
        <v>7011</v>
      </c>
      <c r="C2045" s="16"/>
    </row>
    <row r="2046" spans="1:3" x14ac:dyDescent="0.25">
      <c r="A2046" s="6">
        <v>15000</v>
      </c>
      <c r="B2046" s="6">
        <v>16232</v>
      </c>
      <c r="C2046" s="16"/>
    </row>
    <row r="2047" spans="1:3" x14ac:dyDescent="0.25">
      <c r="A2047" s="6">
        <v>4900</v>
      </c>
      <c r="B2047" s="6">
        <v>40140.01</v>
      </c>
      <c r="C2047" s="16"/>
    </row>
    <row r="2048" spans="1:3" x14ac:dyDescent="0.25">
      <c r="A2048" s="6">
        <v>10000</v>
      </c>
      <c r="B2048" s="6">
        <v>12110</v>
      </c>
      <c r="C2048" s="16"/>
    </row>
    <row r="2049" spans="1:3" x14ac:dyDescent="0.25">
      <c r="A2049" s="6">
        <v>98000</v>
      </c>
      <c r="B2049" s="6">
        <v>100939</v>
      </c>
      <c r="C2049" s="16"/>
    </row>
    <row r="2050" spans="1:3" x14ac:dyDescent="0.25">
      <c r="A2050" s="6">
        <v>85000</v>
      </c>
      <c r="B2050" s="6">
        <v>126082.45</v>
      </c>
      <c r="C2050" s="16"/>
    </row>
    <row r="2051" spans="1:3" x14ac:dyDescent="0.25">
      <c r="A2051" s="6">
        <v>50000</v>
      </c>
      <c r="B2051" s="6">
        <v>60095.35</v>
      </c>
      <c r="C2051" s="16"/>
    </row>
    <row r="2052" spans="1:3" x14ac:dyDescent="0.25">
      <c r="A2052" s="6">
        <v>10000</v>
      </c>
      <c r="B2052" s="6">
        <v>47327</v>
      </c>
      <c r="C2052" s="16"/>
    </row>
    <row r="2053" spans="1:3" x14ac:dyDescent="0.25">
      <c r="A2053" s="6">
        <v>8000</v>
      </c>
      <c r="B2053" s="6">
        <v>10429</v>
      </c>
      <c r="C2053" s="16"/>
    </row>
    <row r="2054" spans="1:3" x14ac:dyDescent="0.25">
      <c r="A2054" s="6">
        <v>50000</v>
      </c>
      <c r="B2054" s="6">
        <v>176524</v>
      </c>
      <c r="C2054" s="16"/>
    </row>
    <row r="2055" spans="1:3" x14ac:dyDescent="0.25">
      <c r="A2055" s="6">
        <v>5000</v>
      </c>
      <c r="B2055" s="6">
        <v>5051</v>
      </c>
      <c r="C2055" s="16"/>
    </row>
    <row r="2056" spans="1:3" x14ac:dyDescent="0.25">
      <c r="A2056" s="6">
        <v>35000</v>
      </c>
      <c r="B2056" s="6">
        <v>39757</v>
      </c>
      <c r="C2056" s="16"/>
    </row>
    <row r="2057" spans="1:3" x14ac:dyDescent="0.25">
      <c r="A2057" s="6">
        <v>6000</v>
      </c>
      <c r="B2057" s="6">
        <v>10045</v>
      </c>
      <c r="C2057" s="16"/>
    </row>
    <row r="2058" spans="1:3" x14ac:dyDescent="0.25">
      <c r="A2058" s="6">
        <v>50000</v>
      </c>
      <c r="B2058" s="6">
        <v>76726</v>
      </c>
      <c r="C2058" s="16"/>
    </row>
    <row r="2059" spans="1:3" x14ac:dyDescent="0.25">
      <c r="A2059" s="6">
        <v>15000</v>
      </c>
      <c r="B2059" s="6">
        <v>30334.83</v>
      </c>
      <c r="C2059" s="16"/>
    </row>
    <row r="2060" spans="1:3" x14ac:dyDescent="0.25">
      <c r="A2060" s="6">
        <v>2560</v>
      </c>
      <c r="B2060" s="6">
        <v>4308</v>
      </c>
      <c r="C2060" s="16"/>
    </row>
    <row r="2061" spans="1:3" x14ac:dyDescent="0.25">
      <c r="A2061" s="6">
        <v>30000</v>
      </c>
      <c r="B2061" s="6">
        <v>43037</v>
      </c>
      <c r="C2061" s="16"/>
    </row>
    <row r="2062" spans="1:3" x14ac:dyDescent="0.25">
      <c r="A2062" s="6">
        <v>25000</v>
      </c>
      <c r="B2062" s="6">
        <v>49100</v>
      </c>
      <c r="C2062" s="16"/>
    </row>
    <row r="2063" spans="1:3" x14ac:dyDescent="0.25">
      <c r="A2063" s="6">
        <v>5000</v>
      </c>
      <c r="B2063" s="6">
        <v>5396</v>
      </c>
      <c r="C2063" s="16"/>
    </row>
    <row r="2064" spans="1:3" x14ac:dyDescent="0.25">
      <c r="A2064" s="6">
        <v>100000</v>
      </c>
      <c r="B2064" s="6">
        <v>114977</v>
      </c>
      <c r="C2064" s="16"/>
    </row>
    <row r="2065" spans="1:3" x14ac:dyDescent="0.25">
      <c r="A2065" s="6">
        <v>4000</v>
      </c>
      <c r="B2065" s="6">
        <v>5922</v>
      </c>
      <c r="C2065" s="16"/>
    </row>
    <row r="2066" spans="1:3" x14ac:dyDescent="0.25">
      <c r="A2066" s="6">
        <v>261962</v>
      </c>
      <c r="B2066" s="6">
        <v>500784.27</v>
      </c>
      <c r="C2066" s="16"/>
    </row>
    <row r="2067" spans="1:3" x14ac:dyDescent="0.25">
      <c r="A2067" s="6">
        <v>40000</v>
      </c>
      <c r="B2067" s="6">
        <v>79686.05</v>
      </c>
      <c r="C2067" s="16"/>
    </row>
    <row r="2068" spans="1:3" x14ac:dyDescent="0.25">
      <c r="A2068" s="6">
        <v>2000</v>
      </c>
      <c r="B2068" s="6">
        <v>4372</v>
      </c>
      <c r="C2068" s="16"/>
    </row>
    <row r="2069" spans="1:3" x14ac:dyDescent="0.25">
      <c r="A2069" s="6">
        <v>495</v>
      </c>
      <c r="B2069" s="6">
        <v>628</v>
      </c>
      <c r="C2069" s="16"/>
    </row>
    <row r="2070" spans="1:3" x14ac:dyDescent="0.25">
      <c r="A2070" s="6">
        <v>25000</v>
      </c>
      <c r="B2070" s="6">
        <v>26305.97</v>
      </c>
      <c r="C2070" s="16"/>
    </row>
    <row r="2071" spans="1:3" x14ac:dyDescent="0.25">
      <c r="A2071" s="6">
        <v>50000</v>
      </c>
      <c r="B2071" s="6">
        <v>64203.33</v>
      </c>
      <c r="C2071" s="16"/>
    </row>
    <row r="2072" spans="1:3" x14ac:dyDescent="0.25">
      <c r="A2072" s="6">
        <v>125000</v>
      </c>
      <c r="B2072" s="6">
        <v>396659</v>
      </c>
      <c r="C2072" s="16"/>
    </row>
    <row r="2073" spans="1:3" x14ac:dyDescent="0.25">
      <c r="A2073" s="6">
        <v>20000</v>
      </c>
      <c r="B2073" s="6">
        <v>56146</v>
      </c>
      <c r="C2073" s="16"/>
    </row>
    <row r="2074" spans="1:3" x14ac:dyDescent="0.25">
      <c r="A2074" s="6">
        <v>71500</v>
      </c>
      <c r="B2074" s="6">
        <v>79173</v>
      </c>
      <c r="C2074" s="16"/>
    </row>
    <row r="2075" spans="1:3" x14ac:dyDescent="0.25">
      <c r="A2075" s="6">
        <v>100000</v>
      </c>
      <c r="B2075" s="6">
        <v>152604.29999999999</v>
      </c>
      <c r="C2075" s="16"/>
    </row>
    <row r="2076" spans="1:3" x14ac:dyDescent="0.25">
      <c r="A2076" s="6">
        <v>600</v>
      </c>
      <c r="B2076" s="6">
        <v>615</v>
      </c>
      <c r="C2076" s="16"/>
    </row>
    <row r="2077" spans="1:3" x14ac:dyDescent="0.25">
      <c r="A2077" s="6">
        <v>9999</v>
      </c>
      <c r="B2077" s="6">
        <v>167820.6</v>
      </c>
      <c r="C2077" s="16"/>
    </row>
    <row r="2078" spans="1:3" x14ac:dyDescent="0.25">
      <c r="A2078" s="6">
        <v>179000</v>
      </c>
      <c r="B2078" s="6">
        <v>972594.99</v>
      </c>
      <c r="C2078" s="16"/>
    </row>
    <row r="2079" spans="1:3" x14ac:dyDescent="0.25">
      <c r="A2079" s="6">
        <v>50000</v>
      </c>
      <c r="B2079" s="6">
        <v>57754</v>
      </c>
      <c r="C2079" s="16"/>
    </row>
    <row r="2080" spans="1:3" x14ac:dyDescent="0.25">
      <c r="A2080" s="6">
        <v>20000</v>
      </c>
      <c r="B2080" s="6">
        <v>26241</v>
      </c>
      <c r="C2080" s="16"/>
    </row>
    <row r="2081" spans="1:3" x14ac:dyDescent="0.25">
      <c r="A2081" s="6">
        <v>10000</v>
      </c>
      <c r="B2081" s="6">
        <v>28817</v>
      </c>
      <c r="C2081" s="16"/>
    </row>
    <row r="2082" spans="1:3" x14ac:dyDescent="0.25">
      <c r="A2082" s="6">
        <v>1000</v>
      </c>
      <c r="B2082" s="6">
        <v>5078</v>
      </c>
      <c r="C2082" s="16"/>
    </row>
    <row r="2083" spans="1:3" x14ac:dyDescent="0.25">
      <c r="A2083" s="6">
        <v>3500</v>
      </c>
      <c r="B2083" s="6">
        <v>4010</v>
      </c>
      <c r="C2083" s="16"/>
    </row>
    <row r="2084" spans="1:3" x14ac:dyDescent="0.25">
      <c r="A2084" s="6">
        <v>1500</v>
      </c>
      <c r="B2084" s="6">
        <v>1661</v>
      </c>
      <c r="C2084" s="16"/>
    </row>
    <row r="2085" spans="1:3" x14ac:dyDescent="0.25">
      <c r="A2085" s="6">
        <v>750</v>
      </c>
      <c r="B2085" s="6">
        <v>850</v>
      </c>
      <c r="C2085" s="16"/>
    </row>
    <row r="2086" spans="1:3" x14ac:dyDescent="0.25">
      <c r="A2086" s="6">
        <v>3000</v>
      </c>
      <c r="B2086" s="6">
        <v>3250</v>
      </c>
      <c r="C2086" s="16"/>
    </row>
    <row r="2087" spans="1:3" x14ac:dyDescent="0.25">
      <c r="A2087" s="6">
        <v>6000</v>
      </c>
      <c r="B2087" s="6">
        <v>7412</v>
      </c>
      <c r="C2087" s="16"/>
    </row>
    <row r="2088" spans="1:3" x14ac:dyDescent="0.25">
      <c r="A2088" s="6">
        <v>4000</v>
      </c>
      <c r="B2088" s="6">
        <v>4028</v>
      </c>
      <c r="C2088" s="16"/>
    </row>
    <row r="2089" spans="1:3" x14ac:dyDescent="0.25">
      <c r="A2089" s="6">
        <v>1500</v>
      </c>
      <c r="B2089" s="6">
        <v>1553</v>
      </c>
      <c r="C2089" s="16"/>
    </row>
    <row r="2090" spans="1:3" x14ac:dyDescent="0.25">
      <c r="A2090" s="6">
        <v>3000</v>
      </c>
      <c r="B2090" s="6">
        <v>3465.32</v>
      </c>
      <c r="C2090" s="16"/>
    </row>
    <row r="2091" spans="1:3" x14ac:dyDescent="0.25">
      <c r="A2091" s="6">
        <v>2500</v>
      </c>
      <c r="B2091" s="6">
        <v>3010.01</v>
      </c>
      <c r="C2091" s="16"/>
    </row>
    <row r="2092" spans="1:3" x14ac:dyDescent="0.25">
      <c r="A2092" s="6">
        <v>8000</v>
      </c>
      <c r="B2092" s="6">
        <v>9203.23</v>
      </c>
      <c r="C2092" s="16"/>
    </row>
    <row r="2093" spans="1:3" x14ac:dyDescent="0.25">
      <c r="A2093" s="6">
        <v>18000</v>
      </c>
      <c r="B2093" s="6">
        <v>21684.2</v>
      </c>
      <c r="C2093" s="16"/>
    </row>
    <row r="2094" spans="1:3" x14ac:dyDescent="0.25">
      <c r="A2094" s="6">
        <v>6000</v>
      </c>
      <c r="B2094" s="6">
        <v>6077</v>
      </c>
      <c r="C2094" s="16"/>
    </row>
    <row r="2095" spans="1:3" x14ac:dyDescent="0.25">
      <c r="A2095" s="6">
        <v>1500</v>
      </c>
      <c r="B2095" s="6">
        <v>1537</v>
      </c>
      <c r="C2095" s="16"/>
    </row>
    <row r="2096" spans="1:3" x14ac:dyDescent="0.25">
      <c r="A2096" s="6">
        <v>3500</v>
      </c>
      <c r="B2096" s="6">
        <v>4219</v>
      </c>
      <c r="C2096" s="16"/>
    </row>
    <row r="2097" spans="1:3" x14ac:dyDescent="0.25">
      <c r="A2097" s="6">
        <v>2500</v>
      </c>
      <c r="B2097" s="6">
        <v>2500</v>
      </c>
      <c r="C2097" s="16"/>
    </row>
    <row r="2098" spans="1:3" x14ac:dyDescent="0.25">
      <c r="A2098" s="6">
        <v>600</v>
      </c>
      <c r="B2098" s="6">
        <v>610</v>
      </c>
      <c r="C2098" s="16"/>
    </row>
    <row r="2099" spans="1:3" x14ac:dyDescent="0.25">
      <c r="A2099" s="6">
        <v>3000</v>
      </c>
      <c r="B2099" s="6">
        <v>3000</v>
      </c>
      <c r="C2099" s="16"/>
    </row>
    <row r="2100" spans="1:3" x14ac:dyDescent="0.25">
      <c r="A2100" s="6">
        <v>6000</v>
      </c>
      <c r="B2100" s="6">
        <v>6020</v>
      </c>
      <c r="C2100" s="16"/>
    </row>
    <row r="2101" spans="1:3" x14ac:dyDescent="0.25">
      <c r="A2101" s="6">
        <v>3000</v>
      </c>
      <c r="B2101" s="6">
        <v>3971</v>
      </c>
      <c r="C2101" s="16"/>
    </row>
    <row r="2102" spans="1:3" x14ac:dyDescent="0.25">
      <c r="A2102" s="6">
        <v>600</v>
      </c>
      <c r="B2102" s="6">
        <v>820</v>
      </c>
      <c r="C2102" s="16"/>
    </row>
    <row r="2103" spans="1:3" x14ac:dyDescent="0.25">
      <c r="A2103" s="6">
        <v>2000</v>
      </c>
      <c r="B2103" s="6">
        <v>2265</v>
      </c>
      <c r="C2103" s="16"/>
    </row>
    <row r="2104" spans="1:3" x14ac:dyDescent="0.25">
      <c r="A2104" s="6">
        <v>1000</v>
      </c>
      <c r="B2104" s="6">
        <v>1360</v>
      </c>
      <c r="C2104" s="16"/>
    </row>
    <row r="2105" spans="1:3" x14ac:dyDescent="0.25">
      <c r="A2105" s="6">
        <v>7777</v>
      </c>
      <c r="B2105" s="6">
        <v>11364</v>
      </c>
      <c r="C2105" s="16"/>
    </row>
    <row r="2106" spans="1:3" x14ac:dyDescent="0.25">
      <c r="A2106" s="6">
        <v>800</v>
      </c>
      <c r="B2106" s="6">
        <v>1036</v>
      </c>
      <c r="C2106" s="16"/>
    </row>
    <row r="2107" spans="1:3" x14ac:dyDescent="0.25">
      <c r="A2107" s="6">
        <v>2000</v>
      </c>
      <c r="B2107" s="6">
        <v>5080</v>
      </c>
      <c r="C2107" s="16"/>
    </row>
    <row r="2108" spans="1:3" x14ac:dyDescent="0.25">
      <c r="A2108" s="6">
        <v>2200</v>
      </c>
      <c r="B2108" s="6">
        <v>2355</v>
      </c>
      <c r="C2108" s="16"/>
    </row>
    <row r="2109" spans="1:3" x14ac:dyDescent="0.25">
      <c r="A2109" s="6">
        <v>2000</v>
      </c>
      <c r="B2109" s="6">
        <v>2154.66</v>
      </c>
      <c r="C2109" s="16"/>
    </row>
    <row r="2110" spans="1:3" x14ac:dyDescent="0.25">
      <c r="A2110" s="6">
        <v>16000</v>
      </c>
      <c r="B2110" s="6">
        <v>17170</v>
      </c>
      <c r="C2110" s="16"/>
    </row>
    <row r="2111" spans="1:3" x14ac:dyDescent="0.25">
      <c r="A2111" s="6">
        <v>4000</v>
      </c>
      <c r="B2111" s="6">
        <v>4261</v>
      </c>
      <c r="C2111" s="16"/>
    </row>
    <row r="2112" spans="1:3" x14ac:dyDescent="0.25">
      <c r="A2112" s="6">
        <v>2000</v>
      </c>
      <c r="B2112" s="6">
        <v>2007</v>
      </c>
      <c r="C2112" s="16"/>
    </row>
    <row r="2113" spans="1:3" x14ac:dyDescent="0.25">
      <c r="A2113" s="6">
        <v>2000</v>
      </c>
      <c r="B2113" s="6">
        <v>2130</v>
      </c>
      <c r="C2113" s="16"/>
    </row>
    <row r="2114" spans="1:3" x14ac:dyDescent="0.25">
      <c r="A2114" s="6">
        <v>300</v>
      </c>
      <c r="B2114" s="6">
        <v>300</v>
      </c>
      <c r="C2114" s="16"/>
    </row>
    <row r="2115" spans="1:3" x14ac:dyDescent="0.25">
      <c r="A2115" s="6">
        <v>7000</v>
      </c>
      <c r="B2115" s="6">
        <v>7340</v>
      </c>
      <c r="C2115" s="16"/>
    </row>
    <row r="2116" spans="1:3" x14ac:dyDescent="0.25">
      <c r="A2116" s="6">
        <v>5000</v>
      </c>
      <c r="B2116" s="6">
        <v>5235</v>
      </c>
      <c r="C2116" s="16"/>
    </row>
    <row r="2117" spans="1:3" x14ac:dyDescent="0.25">
      <c r="A2117" s="6">
        <v>1500</v>
      </c>
      <c r="B2117" s="6">
        <v>3385</v>
      </c>
      <c r="C2117" s="16"/>
    </row>
    <row r="2118" spans="1:3" x14ac:dyDescent="0.25">
      <c r="A2118" s="6">
        <v>48000</v>
      </c>
      <c r="B2118" s="6">
        <v>48434</v>
      </c>
      <c r="C2118" s="16"/>
    </row>
    <row r="2119" spans="1:3" x14ac:dyDescent="0.25">
      <c r="A2119" s="6">
        <v>1200</v>
      </c>
      <c r="B2119" s="6">
        <v>1773</v>
      </c>
      <c r="C2119" s="16"/>
    </row>
    <row r="2120" spans="1:3" x14ac:dyDescent="0.25">
      <c r="A2120" s="6">
        <v>1000</v>
      </c>
      <c r="B2120" s="6">
        <v>1346.11</v>
      </c>
      <c r="C2120" s="16"/>
    </row>
    <row r="2121" spans="1:3" x14ac:dyDescent="0.25">
      <c r="A2121" s="6">
        <v>2000</v>
      </c>
      <c r="B2121" s="6">
        <v>2015</v>
      </c>
      <c r="C2121" s="16"/>
    </row>
    <row r="2122" spans="1:3" x14ac:dyDescent="0.25">
      <c r="A2122" s="6">
        <v>8000</v>
      </c>
      <c r="B2122" s="6">
        <v>8070.43</v>
      </c>
      <c r="C2122" s="16"/>
    </row>
    <row r="2123" spans="1:3" x14ac:dyDescent="0.25">
      <c r="A2123" s="6">
        <v>50000</v>
      </c>
      <c r="B2123" s="6">
        <v>284</v>
      </c>
      <c r="C2123" s="16"/>
    </row>
    <row r="2124" spans="1:3" x14ac:dyDescent="0.25">
      <c r="A2124" s="6">
        <v>80000</v>
      </c>
      <c r="B2124" s="6">
        <v>310</v>
      </c>
      <c r="C2124" s="16"/>
    </row>
    <row r="2125" spans="1:3" x14ac:dyDescent="0.25">
      <c r="A2125" s="6">
        <v>500</v>
      </c>
      <c r="B2125" s="6">
        <v>50</v>
      </c>
      <c r="C2125" s="16"/>
    </row>
    <row r="2126" spans="1:3" x14ac:dyDescent="0.25">
      <c r="A2126" s="6">
        <v>1100</v>
      </c>
      <c r="B2126" s="6">
        <v>115</v>
      </c>
      <c r="C2126" s="16"/>
    </row>
    <row r="2127" spans="1:3" x14ac:dyDescent="0.25">
      <c r="A2127" s="6">
        <v>60000</v>
      </c>
      <c r="B2127" s="6">
        <v>852</v>
      </c>
      <c r="C2127" s="16"/>
    </row>
    <row r="2128" spans="1:3" x14ac:dyDescent="0.25">
      <c r="A2128" s="6">
        <v>20000</v>
      </c>
      <c r="B2128" s="6">
        <v>10</v>
      </c>
      <c r="C2128" s="16"/>
    </row>
    <row r="2129" spans="1:3" x14ac:dyDescent="0.25">
      <c r="A2129" s="6">
        <v>28000</v>
      </c>
      <c r="B2129" s="6">
        <v>8076</v>
      </c>
      <c r="C2129" s="16"/>
    </row>
    <row r="2130" spans="1:3" x14ac:dyDescent="0.25">
      <c r="A2130" s="6">
        <v>15000</v>
      </c>
      <c r="B2130" s="6">
        <v>25</v>
      </c>
      <c r="C2130" s="16"/>
    </row>
    <row r="2131" spans="1:3" x14ac:dyDescent="0.25">
      <c r="A2131" s="6">
        <v>2000</v>
      </c>
      <c r="B2131" s="6">
        <v>236</v>
      </c>
      <c r="C2131" s="16"/>
    </row>
    <row r="2132" spans="1:3" x14ac:dyDescent="0.25">
      <c r="A2132" s="6">
        <v>42000</v>
      </c>
      <c r="B2132" s="6">
        <v>85</v>
      </c>
      <c r="C2132" s="16"/>
    </row>
    <row r="2133" spans="1:3" x14ac:dyDescent="0.25">
      <c r="A2133" s="6">
        <v>500</v>
      </c>
      <c r="B2133" s="6">
        <v>25</v>
      </c>
      <c r="C2133" s="16"/>
    </row>
    <row r="2134" spans="1:3" x14ac:dyDescent="0.25">
      <c r="A2134" s="6">
        <v>100000</v>
      </c>
      <c r="B2134" s="6">
        <v>2112.9899999999998</v>
      </c>
      <c r="C2134" s="16"/>
    </row>
    <row r="2135" spans="1:3" x14ac:dyDescent="0.25">
      <c r="A2135" s="6">
        <v>1000</v>
      </c>
      <c r="B2135" s="6">
        <v>16</v>
      </c>
      <c r="C2135" s="16"/>
    </row>
    <row r="2136" spans="1:3" x14ac:dyDescent="0.25">
      <c r="A2136" s="6">
        <v>6000</v>
      </c>
      <c r="B2136" s="6">
        <v>104</v>
      </c>
      <c r="C2136" s="16"/>
    </row>
    <row r="2137" spans="1:3" x14ac:dyDescent="0.25">
      <c r="A2137" s="6">
        <v>5000</v>
      </c>
      <c r="B2137" s="6">
        <v>478</v>
      </c>
      <c r="C2137" s="16"/>
    </row>
    <row r="2138" spans="1:3" x14ac:dyDescent="0.25">
      <c r="A2138" s="6">
        <v>80000</v>
      </c>
      <c r="B2138" s="6">
        <v>47.69</v>
      </c>
      <c r="C2138" s="16"/>
    </row>
    <row r="2139" spans="1:3" x14ac:dyDescent="0.25">
      <c r="A2139" s="6">
        <v>50000</v>
      </c>
      <c r="B2139" s="6">
        <v>14203</v>
      </c>
      <c r="C2139" s="16"/>
    </row>
    <row r="2140" spans="1:3" x14ac:dyDescent="0.25">
      <c r="A2140" s="6">
        <v>1000</v>
      </c>
      <c r="B2140" s="6">
        <v>128</v>
      </c>
      <c r="C2140" s="16"/>
    </row>
    <row r="2141" spans="1:3" x14ac:dyDescent="0.25">
      <c r="A2141" s="6">
        <v>30000</v>
      </c>
      <c r="B2141" s="6">
        <v>1626</v>
      </c>
      <c r="C2141" s="16"/>
    </row>
    <row r="2142" spans="1:3" x14ac:dyDescent="0.25">
      <c r="A2142" s="6">
        <v>500000</v>
      </c>
      <c r="B2142" s="6">
        <v>560</v>
      </c>
      <c r="C2142" s="16"/>
    </row>
    <row r="2143" spans="1:3" x14ac:dyDescent="0.25">
      <c r="A2143" s="6">
        <v>15000</v>
      </c>
      <c r="B2143" s="6">
        <v>0</v>
      </c>
      <c r="C2143" s="16"/>
    </row>
    <row r="2144" spans="1:3" x14ac:dyDescent="0.25">
      <c r="A2144" s="6">
        <v>10500</v>
      </c>
      <c r="B2144" s="6">
        <v>601</v>
      </c>
      <c r="C2144" s="16"/>
    </row>
    <row r="2145" spans="1:3" x14ac:dyDescent="0.25">
      <c r="A2145" s="6">
        <v>2000</v>
      </c>
      <c r="B2145" s="6">
        <v>225</v>
      </c>
      <c r="C2145" s="16"/>
    </row>
    <row r="2146" spans="1:3" x14ac:dyDescent="0.25">
      <c r="A2146" s="6">
        <v>35500</v>
      </c>
      <c r="B2146" s="6">
        <v>607</v>
      </c>
      <c r="C2146" s="16"/>
    </row>
    <row r="2147" spans="1:3" x14ac:dyDescent="0.25">
      <c r="A2147" s="6">
        <v>15000</v>
      </c>
      <c r="B2147" s="6">
        <v>4565</v>
      </c>
      <c r="C2147" s="16"/>
    </row>
    <row r="2148" spans="1:3" x14ac:dyDescent="0.25">
      <c r="A2148" s="6">
        <v>5000</v>
      </c>
      <c r="B2148" s="6">
        <v>1</v>
      </c>
      <c r="C2148" s="16"/>
    </row>
    <row r="2149" spans="1:3" x14ac:dyDescent="0.25">
      <c r="A2149" s="6">
        <v>390000</v>
      </c>
      <c r="B2149" s="6">
        <v>2716</v>
      </c>
      <c r="C2149" s="16"/>
    </row>
    <row r="2150" spans="1:3" x14ac:dyDescent="0.25">
      <c r="A2150" s="6">
        <v>100</v>
      </c>
      <c r="B2150" s="6">
        <v>2</v>
      </c>
      <c r="C2150" s="16"/>
    </row>
    <row r="2151" spans="1:3" x14ac:dyDescent="0.25">
      <c r="A2151" s="6">
        <v>2000</v>
      </c>
      <c r="B2151" s="6">
        <v>0</v>
      </c>
      <c r="C2151" s="16"/>
    </row>
    <row r="2152" spans="1:3" x14ac:dyDescent="0.25">
      <c r="A2152" s="6">
        <v>50000</v>
      </c>
      <c r="B2152" s="6">
        <v>405</v>
      </c>
      <c r="C2152" s="16"/>
    </row>
    <row r="2153" spans="1:3" x14ac:dyDescent="0.25">
      <c r="A2153" s="6">
        <v>45000</v>
      </c>
      <c r="B2153" s="6">
        <v>118</v>
      </c>
      <c r="C2153" s="16"/>
    </row>
    <row r="2154" spans="1:3" x14ac:dyDescent="0.25">
      <c r="A2154" s="6">
        <v>30000</v>
      </c>
      <c r="B2154" s="6">
        <v>50</v>
      </c>
      <c r="C2154" s="16"/>
    </row>
    <row r="2155" spans="1:3" x14ac:dyDescent="0.25">
      <c r="A2155" s="6">
        <v>372625</v>
      </c>
      <c r="B2155" s="6">
        <v>34</v>
      </c>
      <c r="C2155" s="16"/>
    </row>
    <row r="2156" spans="1:3" x14ac:dyDescent="0.25">
      <c r="A2156" s="6">
        <v>250</v>
      </c>
      <c r="B2156" s="6">
        <v>2</v>
      </c>
      <c r="C2156" s="16"/>
    </row>
    <row r="2157" spans="1:3" x14ac:dyDescent="0.25">
      <c r="A2157" s="6">
        <v>5000</v>
      </c>
      <c r="B2157" s="6">
        <v>115</v>
      </c>
      <c r="C2157" s="16"/>
    </row>
    <row r="2158" spans="1:3" x14ac:dyDescent="0.25">
      <c r="A2158" s="6">
        <v>56000</v>
      </c>
      <c r="B2158" s="6">
        <v>1493</v>
      </c>
      <c r="C2158" s="16"/>
    </row>
    <row r="2159" spans="1:3" x14ac:dyDescent="0.25">
      <c r="A2159" s="6">
        <v>75000</v>
      </c>
      <c r="B2159" s="6">
        <v>21144</v>
      </c>
      <c r="C2159" s="16"/>
    </row>
    <row r="2160" spans="1:3" x14ac:dyDescent="0.25">
      <c r="A2160" s="6">
        <v>300000</v>
      </c>
      <c r="B2160" s="6">
        <v>19770.11</v>
      </c>
      <c r="C2160" s="16"/>
    </row>
    <row r="2161" spans="1:3" x14ac:dyDescent="0.25">
      <c r="A2161" s="6">
        <v>3600</v>
      </c>
      <c r="B2161" s="6">
        <v>26</v>
      </c>
      <c r="C2161" s="16"/>
    </row>
    <row r="2162" spans="1:3" x14ac:dyDescent="0.25">
      <c r="A2162" s="6">
        <v>10000</v>
      </c>
      <c r="B2162" s="6">
        <v>85</v>
      </c>
      <c r="C2162" s="16"/>
    </row>
    <row r="2163" spans="1:3" x14ac:dyDescent="0.25">
      <c r="A2163" s="6">
        <v>400</v>
      </c>
      <c r="B2163" s="6">
        <v>463</v>
      </c>
      <c r="C2163" s="16"/>
    </row>
    <row r="2164" spans="1:3" x14ac:dyDescent="0.25">
      <c r="A2164" s="6">
        <v>4500</v>
      </c>
      <c r="B2164" s="6">
        <v>5052</v>
      </c>
      <c r="C2164" s="16"/>
    </row>
    <row r="2165" spans="1:3" x14ac:dyDescent="0.25">
      <c r="A2165" s="6">
        <v>2500</v>
      </c>
      <c r="B2165" s="6">
        <v>3305</v>
      </c>
      <c r="C2165" s="16"/>
    </row>
    <row r="2166" spans="1:3" x14ac:dyDescent="0.25">
      <c r="A2166" s="6">
        <v>5500</v>
      </c>
      <c r="B2166" s="6">
        <v>5645</v>
      </c>
      <c r="C2166" s="16"/>
    </row>
    <row r="2167" spans="1:3" x14ac:dyDescent="0.25">
      <c r="A2167" s="6">
        <v>2500</v>
      </c>
      <c r="B2167" s="6">
        <v>3466</v>
      </c>
      <c r="C2167" s="16"/>
    </row>
    <row r="2168" spans="1:3" x14ac:dyDescent="0.25">
      <c r="A2168" s="6">
        <v>2000</v>
      </c>
      <c r="B2168" s="6">
        <v>2932</v>
      </c>
      <c r="C2168" s="16"/>
    </row>
    <row r="2169" spans="1:3" x14ac:dyDescent="0.25">
      <c r="A2169" s="6">
        <v>150</v>
      </c>
      <c r="B2169" s="6">
        <v>180</v>
      </c>
      <c r="C2169" s="16"/>
    </row>
    <row r="2170" spans="1:3" x14ac:dyDescent="0.25">
      <c r="A2170" s="6">
        <v>18000</v>
      </c>
      <c r="B2170" s="6">
        <v>21884.69</v>
      </c>
      <c r="C2170" s="16"/>
    </row>
    <row r="2171" spans="1:3" x14ac:dyDescent="0.25">
      <c r="A2171" s="6">
        <v>153</v>
      </c>
      <c r="B2171" s="6">
        <v>153</v>
      </c>
      <c r="C2171" s="16"/>
    </row>
    <row r="2172" spans="1:3" x14ac:dyDescent="0.25">
      <c r="A2172" s="6">
        <v>350</v>
      </c>
      <c r="B2172" s="6">
        <v>633</v>
      </c>
      <c r="C2172" s="16"/>
    </row>
    <row r="2173" spans="1:3" x14ac:dyDescent="0.25">
      <c r="A2173" s="6">
        <v>4000</v>
      </c>
      <c r="B2173" s="6">
        <v>4243</v>
      </c>
      <c r="C2173" s="16"/>
    </row>
    <row r="2174" spans="1:3" x14ac:dyDescent="0.25">
      <c r="A2174" s="6">
        <v>1000</v>
      </c>
      <c r="B2174" s="6">
        <v>1000</v>
      </c>
      <c r="C2174" s="16"/>
    </row>
    <row r="2175" spans="1:3" x14ac:dyDescent="0.25">
      <c r="A2175" s="6">
        <v>4200</v>
      </c>
      <c r="B2175" s="6">
        <v>5331</v>
      </c>
      <c r="C2175" s="16"/>
    </row>
    <row r="2176" spans="1:3" x14ac:dyDescent="0.25">
      <c r="A2176" s="6">
        <v>4000</v>
      </c>
      <c r="B2176" s="6">
        <v>4119</v>
      </c>
      <c r="C2176" s="16"/>
    </row>
    <row r="2177" spans="1:3" x14ac:dyDescent="0.25">
      <c r="A2177" s="6">
        <v>700</v>
      </c>
      <c r="B2177" s="6">
        <v>1750</v>
      </c>
      <c r="C2177" s="16"/>
    </row>
    <row r="2178" spans="1:3" x14ac:dyDescent="0.25">
      <c r="A2178" s="6">
        <v>5000</v>
      </c>
      <c r="B2178" s="6">
        <v>6301</v>
      </c>
      <c r="C2178" s="16"/>
    </row>
    <row r="2179" spans="1:3" x14ac:dyDescent="0.25">
      <c r="A2179" s="6">
        <v>2500</v>
      </c>
      <c r="B2179" s="6">
        <v>2503</v>
      </c>
      <c r="C2179" s="16"/>
    </row>
    <row r="2180" spans="1:3" x14ac:dyDescent="0.25">
      <c r="A2180" s="6">
        <v>25000</v>
      </c>
      <c r="B2180" s="6">
        <v>34660</v>
      </c>
      <c r="C2180" s="16"/>
    </row>
    <row r="2181" spans="1:3" x14ac:dyDescent="0.25">
      <c r="A2181" s="6">
        <v>1000</v>
      </c>
      <c r="B2181" s="6">
        <v>1614</v>
      </c>
      <c r="C2181" s="16"/>
    </row>
    <row r="2182" spans="1:3" x14ac:dyDescent="0.25">
      <c r="A2182" s="6">
        <v>5000</v>
      </c>
      <c r="B2182" s="6">
        <v>5359.21</v>
      </c>
      <c r="C2182" s="16"/>
    </row>
    <row r="2183" spans="1:3" x14ac:dyDescent="0.25">
      <c r="A2183" s="6">
        <v>2000</v>
      </c>
      <c r="B2183" s="6">
        <v>3062</v>
      </c>
      <c r="C2183" s="16"/>
    </row>
    <row r="2184" spans="1:3" x14ac:dyDescent="0.25">
      <c r="A2184" s="6">
        <v>3000</v>
      </c>
      <c r="B2184" s="6">
        <v>15725</v>
      </c>
      <c r="C2184" s="16"/>
    </row>
    <row r="2185" spans="1:3" x14ac:dyDescent="0.25">
      <c r="A2185" s="6">
        <v>1800</v>
      </c>
      <c r="B2185" s="6">
        <v>8807</v>
      </c>
      <c r="C2185" s="16"/>
    </row>
    <row r="2186" spans="1:3" x14ac:dyDescent="0.25">
      <c r="A2186" s="6">
        <v>10000</v>
      </c>
      <c r="B2186" s="6">
        <v>28474</v>
      </c>
      <c r="C2186" s="16"/>
    </row>
    <row r="2187" spans="1:3" x14ac:dyDescent="0.25">
      <c r="A2187" s="6">
        <v>5000</v>
      </c>
      <c r="B2187" s="6">
        <v>92848.5</v>
      </c>
      <c r="C2187" s="16"/>
    </row>
    <row r="2188" spans="1:3" x14ac:dyDescent="0.25">
      <c r="A2188" s="6">
        <v>20000</v>
      </c>
      <c r="B2188" s="6">
        <v>21935</v>
      </c>
      <c r="C2188" s="16"/>
    </row>
    <row r="2189" spans="1:3" x14ac:dyDescent="0.25">
      <c r="A2189" s="6">
        <v>20000</v>
      </c>
      <c r="B2189" s="6">
        <v>202928.5</v>
      </c>
      <c r="C2189" s="16"/>
    </row>
    <row r="2190" spans="1:3" x14ac:dyDescent="0.25">
      <c r="A2190" s="6">
        <v>5494</v>
      </c>
      <c r="B2190" s="6">
        <v>22645</v>
      </c>
      <c r="C2190" s="16"/>
    </row>
    <row r="2191" spans="1:3" x14ac:dyDescent="0.25">
      <c r="A2191" s="6">
        <v>1200</v>
      </c>
      <c r="B2191" s="6">
        <v>6039</v>
      </c>
      <c r="C2191" s="16"/>
    </row>
    <row r="2192" spans="1:3" x14ac:dyDescent="0.25">
      <c r="A2192" s="6">
        <v>19000</v>
      </c>
      <c r="B2192" s="6">
        <v>35076</v>
      </c>
      <c r="C2192" s="16"/>
    </row>
    <row r="2193" spans="1:3" x14ac:dyDescent="0.25">
      <c r="A2193" s="6">
        <v>750</v>
      </c>
      <c r="B2193" s="6">
        <v>898</v>
      </c>
      <c r="C2193" s="16"/>
    </row>
    <row r="2194" spans="1:3" x14ac:dyDescent="0.25">
      <c r="A2194" s="6">
        <v>12000</v>
      </c>
      <c r="B2194" s="6">
        <v>129748.82</v>
      </c>
      <c r="C2194" s="16"/>
    </row>
    <row r="2195" spans="1:3" x14ac:dyDescent="0.25">
      <c r="A2195" s="6">
        <v>15000</v>
      </c>
      <c r="B2195" s="6">
        <v>67856</v>
      </c>
      <c r="C2195" s="16"/>
    </row>
    <row r="2196" spans="1:3" x14ac:dyDescent="0.25">
      <c r="A2196" s="6">
        <v>10000</v>
      </c>
      <c r="B2196" s="6">
        <v>53737</v>
      </c>
      <c r="C2196" s="16"/>
    </row>
    <row r="2197" spans="1:3" x14ac:dyDescent="0.25">
      <c r="A2197" s="6">
        <v>4600</v>
      </c>
      <c r="B2197" s="6">
        <v>5535</v>
      </c>
      <c r="C2197" s="16"/>
    </row>
    <row r="2198" spans="1:3" x14ac:dyDescent="0.25">
      <c r="A2198" s="6">
        <v>14000</v>
      </c>
      <c r="B2198" s="6">
        <v>15937</v>
      </c>
      <c r="C2198" s="16"/>
    </row>
    <row r="2199" spans="1:3" x14ac:dyDescent="0.25">
      <c r="A2199" s="6">
        <v>30000</v>
      </c>
      <c r="B2199" s="6">
        <v>285309.33</v>
      </c>
      <c r="C2199" s="16"/>
    </row>
    <row r="2200" spans="1:3" x14ac:dyDescent="0.25">
      <c r="A2200" s="6">
        <v>40000</v>
      </c>
      <c r="B2200" s="6">
        <v>53157</v>
      </c>
      <c r="C2200" s="16"/>
    </row>
    <row r="2201" spans="1:3" x14ac:dyDescent="0.25">
      <c r="A2201" s="6">
        <v>9000</v>
      </c>
      <c r="B2201" s="6">
        <v>13228</v>
      </c>
      <c r="C2201" s="16"/>
    </row>
    <row r="2202" spans="1:3" x14ac:dyDescent="0.25">
      <c r="A2202" s="6">
        <v>2000</v>
      </c>
      <c r="B2202" s="6">
        <v>10843</v>
      </c>
      <c r="C2202" s="16"/>
    </row>
    <row r="2203" spans="1:3" x14ac:dyDescent="0.25">
      <c r="A2203" s="6">
        <v>110</v>
      </c>
      <c r="B2203" s="6">
        <v>420.99</v>
      </c>
      <c r="C2203" s="16"/>
    </row>
    <row r="2204" spans="1:3" x14ac:dyDescent="0.25">
      <c r="A2204" s="6">
        <v>4000</v>
      </c>
      <c r="B2204" s="6">
        <v>28167.25</v>
      </c>
      <c r="C2204" s="16"/>
    </row>
    <row r="2205" spans="1:3" x14ac:dyDescent="0.25">
      <c r="A2205" s="6">
        <v>2000</v>
      </c>
      <c r="B2205" s="6">
        <v>2191</v>
      </c>
      <c r="C2205" s="16"/>
    </row>
    <row r="2206" spans="1:3" x14ac:dyDescent="0.25">
      <c r="A2206" s="6">
        <v>1500</v>
      </c>
      <c r="B2206" s="6">
        <v>1993</v>
      </c>
      <c r="C2206" s="16"/>
    </row>
    <row r="2207" spans="1:3" x14ac:dyDescent="0.25">
      <c r="A2207" s="6">
        <v>750</v>
      </c>
      <c r="B2207" s="6">
        <v>1140</v>
      </c>
      <c r="C2207" s="16"/>
    </row>
    <row r="2208" spans="1:3" x14ac:dyDescent="0.25">
      <c r="A2208" s="6">
        <v>1100</v>
      </c>
      <c r="B2208" s="6">
        <v>1130</v>
      </c>
      <c r="C2208" s="16"/>
    </row>
    <row r="2209" spans="1:3" x14ac:dyDescent="0.25">
      <c r="A2209" s="6">
        <v>2000</v>
      </c>
      <c r="B2209" s="6">
        <v>2000</v>
      </c>
      <c r="C2209" s="16"/>
    </row>
    <row r="2210" spans="1:3" x14ac:dyDescent="0.25">
      <c r="A2210" s="6">
        <v>1000</v>
      </c>
      <c r="B2210" s="6">
        <v>1016</v>
      </c>
      <c r="C2210" s="16"/>
    </row>
    <row r="2211" spans="1:3" x14ac:dyDescent="0.25">
      <c r="A2211" s="6">
        <v>500</v>
      </c>
      <c r="B2211" s="6">
        <v>754</v>
      </c>
      <c r="C2211" s="16"/>
    </row>
    <row r="2212" spans="1:3" x14ac:dyDescent="0.25">
      <c r="A2212" s="6">
        <v>4000</v>
      </c>
      <c r="B2212" s="6">
        <v>4457</v>
      </c>
      <c r="C2212" s="16"/>
    </row>
    <row r="2213" spans="1:3" x14ac:dyDescent="0.25">
      <c r="A2213" s="6">
        <v>2500</v>
      </c>
      <c r="B2213" s="6">
        <v>4890</v>
      </c>
      <c r="C2213" s="16"/>
    </row>
    <row r="2214" spans="1:3" x14ac:dyDescent="0.25">
      <c r="A2214" s="6">
        <v>6000</v>
      </c>
      <c r="B2214" s="6">
        <v>6863</v>
      </c>
      <c r="C2214" s="16"/>
    </row>
    <row r="2215" spans="1:3" x14ac:dyDescent="0.25">
      <c r="A2215" s="6">
        <v>5</v>
      </c>
      <c r="B2215" s="6">
        <v>10</v>
      </c>
      <c r="C2215" s="16"/>
    </row>
    <row r="2216" spans="1:3" x14ac:dyDescent="0.25">
      <c r="A2216" s="6">
        <v>600</v>
      </c>
      <c r="B2216" s="6">
        <v>1755.01</v>
      </c>
      <c r="C2216" s="16"/>
    </row>
    <row r="2217" spans="1:3" x14ac:dyDescent="0.25">
      <c r="A2217" s="6">
        <v>550</v>
      </c>
      <c r="B2217" s="6">
        <v>860</v>
      </c>
      <c r="C2217" s="16"/>
    </row>
    <row r="2218" spans="1:3" x14ac:dyDescent="0.25">
      <c r="A2218" s="6">
        <v>300</v>
      </c>
      <c r="B2218" s="6">
        <v>317</v>
      </c>
      <c r="C2218" s="16"/>
    </row>
    <row r="2219" spans="1:3" x14ac:dyDescent="0.25">
      <c r="A2219" s="6">
        <v>420</v>
      </c>
      <c r="B2219" s="6">
        <v>425</v>
      </c>
      <c r="C2219" s="16"/>
    </row>
    <row r="2220" spans="1:3" x14ac:dyDescent="0.25">
      <c r="A2220" s="6">
        <v>2000</v>
      </c>
      <c r="B2220" s="6">
        <v>2456.66</v>
      </c>
      <c r="C2220" s="16"/>
    </row>
    <row r="2221" spans="1:3" x14ac:dyDescent="0.25">
      <c r="A2221" s="6">
        <v>1000</v>
      </c>
      <c r="B2221" s="6">
        <v>1015</v>
      </c>
      <c r="C2221" s="16"/>
    </row>
    <row r="2222" spans="1:3" x14ac:dyDescent="0.25">
      <c r="A2222" s="6">
        <v>3500</v>
      </c>
      <c r="B2222" s="6">
        <v>3540</v>
      </c>
      <c r="C2222" s="16"/>
    </row>
    <row r="2223" spans="1:3" x14ac:dyDescent="0.25">
      <c r="A2223" s="6">
        <v>7500</v>
      </c>
      <c r="B2223" s="6">
        <v>8109</v>
      </c>
      <c r="C2223" s="16"/>
    </row>
    <row r="2224" spans="1:3" x14ac:dyDescent="0.25">
      <c r="A2224" s="6">
        <v>500</v>
      </c>
      <c r="B2224" s="6">
        <v>813</v>
      </c>
      <c r="C2224" s="16"/>
    </row>
    <row r="2225" spans="1:3" x14ac:dyDescent="0.25">
      <c r="A2225" s="6">
        <v>19500</v>
      </c>
      <c r="B2225" s="6">
        <v>20631</v>
      </c>
      <c r="C2225" s="16"/>
    </row>
    <row r="2226" spans="1:3" x14ac:dyDescent="0.25">
      <c r="A2226" s="6">
        <v>10000</v>
      </c>
      <c r="B2226" s="6">
        <v>24315</v>
      </c>
      <c r="C2226" s="16"/>
    </row>
    <row r="2227" spans="1:3" x14ac:dyDescent="0.25">
      <c r="A2227" s="6">
        <v>21000</v>
      </c>
      <c r="B2227" s="6">
        <v>198415.01</v>
      </c>
      <c r="C2227" s="16"/>
    </row>
    <row r="2228" spans="1:3" x14ac:dyDescent="0.25">
      <c r="A2228" s="6">
        <v>18000</v>
      </c>
      <c r="B2228" s="6">
        <v>19523.310000000001</v>
      </c>
      <c r="C2228" s="16"/>
    </row>
    <row r="2229" spans="1:3" x14ac:dyDescent="0.25">
      <c r="A2229" s="6">
        <v>13000</v>
      </c>
      <c r="B2229" s="6">
        <v>20459</v>
      </c>
      <c r="C2229" s="16"/>
    </row>
    <row r="2230" spans="1:3" x14ac:dyDescent="0.25">
      <c r="A2230" s="6">
        <v>1000</v>
      </c>
      <c r="B2230" s="6">
        <v>11744.9</v>
      </c>
      <c r="C2230" s="16"/>
    </row>
    <row r="2231" spans="1:3" x14ac:dyDescent="0.25">
      <c r="A2231" s="6">
        <v>8012</v>
      </c>
      <c r="B2231" s="6">
        <v>13704.33</v>
      </c>
      <c r="C2231" s="16"/>
    </row>
    <row r="2232" spans="1:3" x14ac:dyDescent="0.25">
      <c r="A2232" s="6">
        <v>8500</v>
      </c>
      <c r="B2232" s="6">
        <v>10706</v>
      </c>
      <c r="C2232" s="16"/>
    </row>
    <row r="2233" spans="1:3" x14ac:dyDescent="0.25">
      <c r="A2233" s="6">
        <v>2500</v>
      </c>
      <c r="B2233" s="6">
        <v>30303.24</v>
      </c>
      <c r="C2233" s="16"/>
    </row>
    <row r="2234" spans="1:3" x14ac:dyDescent="0.25">
      <c r="A2234" s="6">
        <v>5000</v>
      </c>
      <c r="B2234" s="6">
        <v>24790</v>
      </c>
      <c r="C2234" s="16"/>
    </row>
    <row r="2235" spans="1:3" x14ac:dyDescent="0.25">
      <c r="A2235" s="6">
        <v>2500</v>
      </c>
      <c r="B2235" s="6">
        <v>8301</v>
      </c>
      <c r="C2235" s="16"/>
    </row>
    <row r="2236" spans="1:3" x14ac:dyDescent="0.25">
      <c r="A2236" s="6">
        <v>100</v>
      </c>
      <c r="B2236" s="6">
        <v>1165</v>
      </c>
      <c r="C2236" s="16"/>
    </row>
    <row r="2237" spans="1:3" x14ac:dyDescent="0.25">
      <c r="A2237" s="6">
        <v>13000</v>
      </c>
      <c r="B2237" s="6">
        <v>19931</v>
      </c>
      <c r="C2237" s="16"/>
    </row>
    <row r="2238" spans="1:3" x14ac:dyDescent="0.25">
      <c r="A2238" s="6">
        <v>2800</v>
      </c>
      <c r="B2238" s="6">
        <v>15039</v>
      </c>
      <c r="C2238" s="16"/>
    </row>
    <row r="2239" spans="1:3" x14ac:dyDescent="0.25">
      <c r="A2239" s="6">
        <v>18000</v>
      </c>
      <c r="B2239" s="6">
        <v>63527</v>
      </c>
      <c r="C2239" s="16"/>
    </row>
    <row r="2240" spans="1:3" x14ac:dyDescent="0.25">
      <c r="A2240" s="6">
        <v>4000</v>
      </c>
      <c r="B2240" s="6">
        <v>5496</v>
      </c>
      <c r="C2240" s="16"/>
    </row>
    <row r="2241" spans="1:3" x14ac:dyDescent="0.25">
      <c r="A2241" s="6">
        <v>25000</v>
      </c>
      <c r="B2241" s="6">
        <v>32006.67</v>
      </c>
      <c r="C2241" s="16"/>
    </row>
    <row r="2242" spans="1:3" x14ac:dyDescent="0.25">
      <c r="A2242" s="6">
        <v>5000</v>
      </c>
      <c r="B2242" s="6">
        <v>13534</v>
      </c>
      <c r="C2242" s="16"/>
    </row>
    <row r="2243" spans="1:3" x14ac:dyDescent="0.25">
      <c r="A2243" s="6">
        <v>1000</v>
      </c>
      <c r="B2243" s="6">
        <v>8064</v>
      </c>
      <c r="C2243" s="16"/>
    </row>
    <row r="2244" spans="1:3" x14ac:dyDescent="0.25">
      <c r="A2244" s="6">
        <v>10000</v>
      </c>
      <c r="B2244" s="6">
        <v>136009.76</v>
      </c>
      <c r="C2244" s="16"/>
    </row>
    <row r="2245" spans="1:3" x14ac:dyDescent="0.25">
      <c r="A2245" s="6">
        <v>1</v>
      </c>
      <c r="B2245" s="6">
        <v>9302.5</v>
      </c>
      <c r="C2245" s="16"/>
    </row>
    <row r="2246" spans="1:3" x14ac:dyDescent="0.25">
      <c r="A2246" s="6">
        <v>5000</v>
      </c>
      <c r="B2246" s="6">
        <v>18851</v>
      </c>
      <c r="C2246" s="16"/>
    </row>
    <row r="2247" spans="1:3" x14ac:dyDescent="0.25">
      <c r="A2247" s="6">
        <v>4000</v>
      </c>
      <c r="B2247" s="6">
        <v>105881</v>
      </c>
      <c r="C2247" s="16"/>
    </row>
    <row r="2248" spans="1:3" x14ac:dyDescent="0.25">
      <c r="A2248" s="6">
        <v>2500</v>
      </c>
      <c r="B2248" s="6">
        <v>2503</v>
      </c>
      <c r="C2248" s="16"/>
    </row>
    <row r="2249" spans="1:3" x14ac:dyDescent="0.25">
      <c r="A2249" s="6">
        <v>18500</v>
      </c>
      <c r="B2249" s="6">
        <v>19324</v>
      </c>
      <c r="C2249" s="16"/>
    </row>
    <row r="2250" spans="1:3" x14ac:dyDescent="0.25">
      <c r="A2250" s="6">
        <v>7000</v>
      </c>
      <c r="B2250" s="6">
        <v>7505</v>
      </c>
      <c r="C2250" s="16"/>
    </row>
    <row r="2251" spans="1:3" x14ac:dyDescent="0.25">
      <c r="A2251" s="6">
        <v>3500</v>
      </c>
      <c r="B2251" s="6">
        <v>5907</v>
      </c>
      <c r="C2251" s="16"/>
    </row>
    <row r="2252" spans="1:3" x14ac:dyDescent="0.25">
      <c r="A2252" s="6">
        <v>25000</v>
      </c>
      <c r="B2252" s="6">
        <v>243778</v>
      </c>
      <c r="C2252" s="16"/>
    </row>
    <row r="2253" spans="1:3" x14ac:dyDescent="0.25">
      <c r="A2253" s="6">
        <v>8500</v>
      </c>
      <c r="B2253" s="6">
        <v>11428.19</v>
      </c>
      <c r="C2253" s="16"/>
    </row>
    <row r="2254" spans="1:3" x14ac:dyDescent="0.25">
      <c r="A2254" s="6">
        <v>9000</v>
      </c>
      <c r="B2254" s="6">
        <v>24505</v>
      </c>
      <c r="C2254" s="16"/>
    </row>
    <row r="2255" spans="1:3" x14ac:dyDescent="0.25">
      <c r="A2255" s="6">
        <v>8000</v>
      </c>
      <c r="B2255" s="6">
        <v>9015</v>
      </c>
      <c r="C2255" s="16"/>
    </row>
    <row r="2256" spans="1:3" x14ac:dyDescent="0.25">
      <c r="A2256" s="6">
        <v>500</v>
      </c>
      <c r="B2256" s="6">
        <v>2299</v>
      </c>
      <c r="C2256" s="16"/>
    </row>
    <row r="2257" spans="1:3" x14ac:dyDescent="0.25">
      <c r="A2257" s="6">
        <v>3950</v>
      </c>
      <c r="B2257" s="6">
        <v>11323</v>
      </c>
      <c r="C2257" s="16"/>
    </row>
    <row r="2258" spans="1:3" x14ac:dyDescent="0.25">
      <c r="A2258" s="6">
        <v>480</v>
      </c>
      <c r="B2258" s="6">
        <v>1069</v>
      </c>
      <c r="C2258" s="16"/>
    </row>
    <row r="2259" spans="1:3" x14ac:dyDescent="0.25">
      <c r="A2259" s="6">
        <v>2500</v>
      </c>
      <c r="B2259" s="6">
        <v>15903.5</v>
      </c>
      <c r="C2259" s="16"/>
    </row>
    <row r="2260" spans="1:3" x14ac:dyDescent="0.25">
      <c r="A2260" s="6">
        <v>2200</v>
      </c>
      <c r="B2260" s="6">
        <v>3223</v>
      </c>
      <c r="C2260" s="16"/>
    </row>
    <row r="2261" spans="1:3" x14ac:dyDescent="0.25">
      <c r="A2261" s="6">
        <v>1000</v>
      </c>
      <c r="B2261" s="6">
        <v>18671</v>
      </c>
      <c r="C2261" s="16"/>
    </row>
    <row r="2262" spans="1:3" x14ac:dyDescent="0.25">
      <c r="A2262" s="6">
        <v>2500</v>
      </c>
      <c r="B2262" s="6">
        <v>8173</v>
      </c>
      <c r="C2262" s="16"/>
    </row>
    <row r="2263" spans="1:3" x14ac:dyDescent="0.25">
      <c r="A2263" s="6">
        <v>1000</v>
      </c>
      <c r="B2263" s="6">
        <v>7795</v>
      </c>
      <c r="C2263" s="16"/>
    </row>
    <row r="2264" spans="1:3" x14ac:dyDescent="0.25">
      <c r="A2264" s="6">
        <v>3300</v>
      </c>
      <c r="B2264" s="6">
        <v>5087</v>
      </c>
      <c r="C2264" s="16"/>
    </row>
    <row r="2265" spans="1:3" x14ac:dyDescent="0.25">
      <c r="A2265" s="6">
        <v>7500</v>
      </c>
      <c r="B2265" s="6">
        <v>8666</v>
      </c>
      <c r="C2265" s="16"/>
    </row>
    <row r="2266" spans="1:3" x14ac:dyDescent="0.25">
      <c r="A2266" s="6">
        <v>6000</v>
      </c>
      <c r="B2266" s="6">
        <v>10802</v>
      </c>
      <c r="C2266" s="16"/>
    </row>
    <row r="2267" spans="1:3" x14ac:dyDescent="0.25">
      <c r="A2267" s="6">
        <v>200</v>
      </c>
      <c r="B2267" s="6">
        <v>597</v>
      </c>
      <c r="C2267" s="16"/>
    </row>
    <row r="2268" spans="1:3" x14ac:dyDescent="0.25">
      <c r="A2268" s="6">
        <v>1500</v>
      </c>
      <c r="B2268" s="6">
        <v>4804</v>
      </c>
      <c r="C2268" s="16"/>
    </row>
    <row r="2269" spans="1:3" x14ac:dyDescent="0.25">
      <c r="A2269" s="6">
        <v>20000</v>
      </c>
      <c r="B2269" s="6">
        <v>76105</v>
      </c>
      <c r="C2269" s="16"/>
    </row>
    <row r="2270" spans="1:3" x14ac:dyDescent="0.25">
      <c r="A2270" s="6">
        <v>28000</v>
      </c>
      <c r="B2270" s="6">
        <v>28728</v>
      </c>
      <c r="C2270" s="16"/>
    </row>
    <row r="2271" spans="1:3" x14ac:dyDescent="0.25">
      <c r="A2271" s="6">
        <v>2500</v>
      </c>
      <c r="B2271" s="6">
        <v>45041</v>
      </c>
      <c r="C2271" s="16"/>
    </row>
    <row r="2272" spans="1:3" x14ac:dyDescent="0.25">
      <c r="A2272" s="6">
        <v>25000</v>
      </c>
      <c r="B2272" s="6">
        <v>180062</v>
      </c>
      <c r="C2272" s="16"/>
    </row>
    <row r="2273" spans="1:3" x14ac:dyDescent="0.25">
      <c r="A2273" s="6">
        <v>20000</v>
      </c>
      <c r="B2273" s="6">
        <v>56618</v>
      </c>
      <c r="C2273" s="16"/>
    </row>
    <row r="2274" spans="1:3" x14ac:dyDescent="0.25">
      <c r="A2274" s="6">
        <v>1000</v>
      </c>
      <c r="B2274" s="6">
        <v>13566</v>
      </c>
      <c r="C2274" s="16"/>
    </row>
    <row r="2275" spans="1:3" x14ac:dyDescent="0.25">
      <c r="A2275" s="6">
        <v>2500</v>
      </c>
      <c r="B2275" s="6">
        <v>5509</v>
      </c>
      <c r="C2275" s="16"/>
    </row>
    <row r="2276" spans="1:3" x14ac:dyDescent="0.25">
      <c r="A2276" s="6">
        <v>2500</v>
      </c>
      <c r="B2276" s="6">
        <v>2990</v>
      </c>
      <c r="C2276" s="16"/>
    </row>
    <row r="2277" spans="1:3" x14ac:dyDescent="0.25">
      <c r="A2277" s="6">
        <v>650</v>
      </c>
      <c r="B2277" s="6">
        <v>2650.5</v>
      </c>
      <c r="C2277" s="16"/>
    </row>
    <row r="2278" spans="1:3" x14ac:dyDescent="0.25">
      <c r="A2278" s="6">
        <v>4589</v>
      </c>
      <c r="B2278" s="6">
        <v>4856</v>
      </c>
      <c r="C2278" s="6"/>
    </row>
    <row r="2279" spans="1:3" x14ac:dyDescent="0.25">
      <c r="A2279" s="6">
        <v>8500</v>
      </c>
      <c r="B2279" s="6">
        <v>11992</v>
      </c>
      <c r="C2279" s="6"/>
    </row>
    <row r="2280" spans="1:3" x14ac:dyDescent="0.25">
      <c r="A2280" s="6">
        <v>2000</v>
      </c>
      <c r="B2280" s="6">
        <v>5414</v>
      </c>
      <c r="C2280" s="6"/>
    </row>
    <row r="2281" spans="1:3" x14ac:dyDescent="0.25">
      <c r="A2281" s="6">
        <v>1000</v>
      </c>
      <c r="B2281" s="6">
        <v>1538</v>
      </c>
      <c r="C2281" s="6"/>
    </row>
    <row r="2282" spans="1:3" x14ac:dyDescent="0.25">
      <c r="A2282" s="6">
        <v>9800</v>
      </c>
      <c r="B2282" s="6">
        <v>39550.5</v>
      </c>
      <c r="C2282" s="6"/>
    </row>
    <row r="2283" spans="1:3" x14ac:dyDescent="0.25">
      <c r="A2283" s="6">
        <v>300</v>
      </c>
      <c r="B2283" s="6">
        <v>555</v>
      </c>
      <c r="C2283" s="6"/>
    </row>
    <row r="2284" spans="1:3" x14ac:dyDescent="0.25">
      <c r="A2284" s="6">
        <v>750</v>
      </c>
      <c r="B2284" s="6">
        <v>1390</v>
      </c>
      <c r="C2284" s="6"/>
    </row>
    <row r="2285" spans="1:3" x14ac:dyDescent="0.25">
      <c r="A2285" s="6">
        <v>3000</v>
      </c>
      <c r="B2285" s="6">
        <v>3025.66</v>
      </c>
      <c r="C2285" s="6"/>
    </row>
    <row r="2286" spans="1:3" x14ac:dyDescent="0.25">
      <c r="A2286" s="6">
        <v>6000</v>
      </c>
      <c r="B2286" s="6">
        <v>6373.27</v>
      </c>
      <c r="C2286" s="6"/>
    </row>
    <row r="2287" spans="1:3" x14ac:dyDescent="0.25">
      <c r="A2287" s="6">
        <v>3000</v>
      </c>
      <c r="B2287" s="6">
        <v>3641</v>
      </c>
      <c r="C2287" s="6"/>
    </row>
    <row r="2288" spans="1:3" x14ac:dyDescent="0.25">
      <c r="A2288" s="6">
        <v>1500</v>
      </c>
      <c r="B2288" s="6">
        <v>1501</v>
      </c>
      <c r="C2288" s="6"/>
    </row>
    <row r="2289" spans="1:3" x14ac:dyDescent="0.25">
      <c r="A2289" s="6">
        <v>4500</v>
      </c>
      <c r="B2289" s="6">
        <v>5398.99</v>
      </c>
      <c r="C2289" s="6"/>
    </row>
    <row r="2290" spans="1:3" x14ac:dyDescent="0.25">
      <c r="A2290" s="6">
        <v>1000</v>
      </c>
      <c r="B2290" s="6">
        <v>1001</v>
      </c>
      <c r="C2290" s="6"/>
    </row>
    <row r="2291" spans="1:3" x14ac:dyDescent="0.25">
      <c r="A2291" s="6">
        <v>1500</v>
      </c>
      <c r="B2291" s="6">
        <v>1611</v>
      </c>
      <c r="C2291" s="6"/>
    </row>
    <row r="2292" spans="1:3" x14ac:dyDescent="0.25">
      <c r="A2292" s="6">
        <v>1500</v>
      </c>
      <c r="B2292" s="6">
        <v>1561</v>
      </c>
      <c r="C2292" s="6"/>
    </row>
    <row r="2293" spans="1:3" x14ac:dyDescent="0.25">
      <c r="A2293" s="6">
        <v>2500</v>
      </c>
      <c r="B2293" s="6">
        <v>4320</v>
      </c>
      <c r="C2293" s="6"/>
    </row>
    <row r="2294" spans="1:3" x14ac:dyDescent="0.25">
      <c r="A2294" s="6">
        <v>2000</v>
      </c>
      <c r="B2294" s="6">
        <v>2145.0100000000002</v>
      </c>
      <c r="C2294" s="6"/>
    </row>
    <row r="2295" spans="1:3" x14ac:dyDescent="0.25">
      <c r="A2295" s="6">
        <v>850</v>
      </c>
      <c r="B2295" s="6">
        <v>920</v>
      </c>
      <c r="C2295" s="6"/>
    </row>
    <row r="2296" spans="1:3" x14ac:dyDescent="0.25">
      <c r="A2296" s="6">
        <v>5000</v>
      </c>
      <c r="B2296" s="6">
        <v>7304.04</v>
      </c>
      <c r="C2296" s="6"/>
    </row>
    <row r="2297" spans="1:3" x14ac:dyDescent="0.25">
      <c r="A2297" s="6">
        <v>1200</v>
      </c>
      <c r="B2297" s="6">
        <v>1503</v>
      </c>
      <c r="C2297" s="6"/>
    </row>
    <row r="2298" spans="1:3" x14ac:dyDescent="0.25">
      <c r="A2298" s="6">
        <v>7000</v>
      </c>
      <c r="B2298" s="6">
        <v>10435</v>
      </c>
      <c r="C2298" s="6"/>
    </row>
    <row r="2299" spans="1:3" x14ac:dyDescent="0.25">
      <c r="A2299" s="6">
        <v>1000</v>
      </c>
      <c r="B2299" s="6">
        <v>1006</v>
      </c>
      <c r="C2299" s="6"/>
    </row>
    <row r="2300" spans="1:3" x14ac:dyDescent="0.25">
      <c r="A2300" s="6">
        <v>30000</v>
      </c>
      <c r="B2300" s="6">
        <v>31522</v>
      </c>
      <c r="C2300" s="6"/>
    </row>
    <row r="2301" spans="1:3" x14ac:dyDescent="0.25">
      <c r="A2301" s="6">
        <v>300</v>
      </c>
      <c r="B2301" s="6">
        <v>1050.5</v>
      </c>
      <c r="C2301" s="6"/>
    </row>
    <row r="2302" spans="1:3" x14ac:dyDescent="0.25">
      <c r="A2302" s="6">
        <v>800</v>
      </c>
      <c r="B2302" s="6">
        <v>810</v>
      </c>
      <c r="C2302" s="6"/>
    </row>
    <row r="2303" spans="1:3" x14ac:dyDescent="0.25">
      <c r="A2303" s="6">
        <v>5000</v>
      </c>
      <c r="B2303" s="6">
        <v>6680.22</v>
      </c>
      <c r="C2303" s="6"/>
    </row>
    <row r="2304" spans="1:3" x14ac:dyDescent="0.25">
      <c r="A2304" s="6">
        <v>2300</v>
      </c>
      <c r="B2304" s="6">
        <v>3925</v>
      </c>
      <c r="C2304" s="6"/>
    </row>
    <row r="2305" spans="1:3" x14ac:dyDescent="0.25">
      <c r="A2305" s="6">
        <v>6450</v>
      </c>
      <c r="B2305" s="6">
        <v>7053.61</v>
      </c>
      <c r="C2305" s="6"/>
    </row>
    <row r="2306" spans="1:3" x14ac:dyDescent="0.25">
      <c r="A2306" s="6">
        <v>6000</v>
      </c>
      <c r="B2306" s="6">
        <v>6042.02</v>
      </c>
      <c r="C2306" s="6"/>
    </row>
    <row r="2307" spans="1:3" x14ac:dyDescent="0.25">
      <c r="A2307" s="6">
        <v>18000</v>
      </c>
      <c r="B2307" s="6">
        <v>18221</v>
      </c>
      <c r="C2307" s="6"/>
    </row>
    <row r="2308" spans="1:3" x14ac:dyDescent="0.25">
      <c r="A2308" s="6">
        <v>3500</v>
      </c>
      <c r="B2308" s="6">
        <v>3736.55</v>
      </c>
      <c r="C2308" s="6"/>
    </row>
    <row r="2309" spans="1:3" x14ac:dyDescent="0.25">
      <c r="A2309" s="6">
        <v>1964.47</v>
      </c>
      <c r="B2309" s="6">
        <v>2095.2600000000002</v>
      </c>
      <c r="C2309" s="6"/>
    </row>
    <row r="2310" spans="1:3" x14ac:dyDescent="0.25">
      <c r="A2310" s="6">
        <v>50000</v>
      </c>
      <c r="B2310" s="6">
        <v>50653.11</v>
      </c>
      <c r="C2310" s="6"/>
    </row>
    <row r="2311" spans="1:3" x14ac:dyDescent="0.25">
      <c r="A2311" s="6">
        <v>6000</v>
      </c>
      <c r="B2311" s="6">
        <v>6400.47</v>
      </c>
      <c r="C2311" s="6"/>
    </row>
    <row r="2312" spans="1:3" x14ac:dyDescent="0.25">
      <c r="A2312" s="6">
        <v>18500</v>
      </c>
      <c r="B2312" s="6">
        <v>79335.360000000001</v>
      </c>
      <c r="C2312" s="6"/>
    </row>
    <row r="2313" spans="1:3" x14ac:dyDescent="0.25">
      <c r="A2313" s="6">
        <v>9000</v>
      </c>
      <c r="B2313" s="6">
        <v>9370</v>
      </c>
      <c r="C2313" s="6"/>
    </row>
    <row r="2314" spans="1:3" x14ac:dyDescent="0.25">
      <c r="A2314" s="6">
        <v>3000</v>
      </c>
      <c r="B2314" s="6">
        <v>3236</v>
      </c>
      <c r="C2314" s="6"/>
    </row>
    <row r="2315" spans="1:3" x14ac:dyDescent="0.25">
      <c r="A2315" s="6">
        <v>5000</v>
      </c>
      <c r="B2315" s="6">
        <v>8792.02</v>
      </c>
      <c r="C2315" s="6"/>
    </row>
    <row r="2316" spans="1:3" x14ac:dyDescent="0.25">
      <c r="A2316" s="6">
        <v>1200</v>
      </c>
      <c r="B2316" s="6">
        <v>1883.64</v>
      </c>
      <c r="C2316" s="6"/>
    </row>
    <row r="2317" spans="1:3" x14ac:dyDescent="0.25">
      <c r="A2317" s="6">
        <v>2500</v>
      </c>
      <c r="B2317" s="6">
        <v>2565</v>
      </c>
      <c r="C2317" s="6"/>
    </row>
    <row r="2318" spans="1:3" x14ac:dyDescent="0.25">
      <c r="A2318" s="6">
        <v>15000</v>
      </c>
      <c r="B2318" s="6">
        <v>15606.4</v>
      </c>
      <c r="C2318" s="6"/>
    </row>
    <row r="2319" spans="1:3" x14ac:dyDescent="0.25">
      <c r="A2319" s="6">
        <v>400</v>
      </c>
      <c r="B2319" s="6">
        <v>416</v>
      </c>
      <c r="C2319" s="6"/>
    </row>
    <row r="2320" spans="1:3" x14ac:dyDescent="0.25">
      <c r="A2320" s="6">
        <v>5000</v>
      </c>
      <c r="B2320" s="6">
        <v>6053</v>
      </c>
      <c r="C2320" s="6"/>
    </row>
    <row r="2321" spans="1:3" x14ac:dyDescent="0.25">
      <c r="A2321" s="6">
        <v>3000</v>
      </c>
      <c r="B2321" s="6">
        <v>3231</v>
      </c>
      <c r="C2321" s="6"/>
    </row>
    <row r="2322" spans="1:3" x14ac:dyDescent="0.25">
      <c r="A2322" s="6">
        <v>5000</v>
      </c>
      <c r="B2322" s="6">
        <v>5433</v>
      </c>
      <c r="C2322" s="6"/>
    </row>
    <row r="2323" spans="1:3" x14ac:dyDescent="0.25">
      <c r="A2323" s="6">
        <v>10557</v>
      </c>
      <c r="B2323" s="6">
        <v>4130</v>
      </c>
      <c r="C2323" s="6"/>
    </row>
    <row r="2324" spans="1:3" x14ac:dyDescent="0.25">
      <c r="A2324" s="6">
        <v>2700</v>
      </c>
      <c r="B2324" s="6">
        <v>85</v>
      </c>
      <c r="C2324" s="6"/>
    </row>
    <row r="2325" spans="1:3" x14ac:dyDescent="0.25">
      <c r="A2325" s="6">
        <v>250</v>
      </c>
      <c r="B2325" s="6">
        <v>120</v>
      </c>
      <c r="C2325" s="6"/>
    </row>
    <row r="2326" spans="1:3" x14ac:dyDescent="0.25">
      <c r="A2326" s="6">
        <v>7500</v>
      </c>
      <c r="B2326" s="6">
        <v>1555</v>
      </c>
      <c r="C2326" s="6"/>
    </row>
    <row r="2327" spans="1:3" x14ac:dyDescent="0.25">
      <c r="A2327" s="6">
        <v>1000</v>
      </c>
      <c r="B2327" s="6">
        <v>80</v>
      </c>
      <c r="C2327" s="6"/>
    </row>
    <row r="2328" spans="1:3" x14ac:dyDescent="0.25">
      <c r="A2328" s="6">
        <v>15000</v>
      </c>
      <c r="B2328" s="6">
        <v>108</v>
      </c>
      <c r="C2328" s="6"/>
    </row>
    <row r="2329" spans="1:3" x14ac:dyDescent="0.25">
      <c r="A2329" s="6">
        <v>35000</v>
      </c>
      <c r="B2329" s="6">
        <v>184133.01</v>
      </c>
      <c r="C2329" s="6"/>
    </row>
    <row r="2330" spans="1:3" x14ac:dyDescent="0.25">
      <c r="A2330" s="6">
        <v>10000</v>
      </c>
      <c r="B2330" s="6">
        <v>25445</v>
      </c>
      <c r="C2330" s="6"/>
    </row>
    <row r="2331" spans="1:3" x14ac:dyDescent="0.25">
      <c r="A2331" s="6">
        <v>25000</v>
      </c>
      <c r="B2331" s="6">
        <v>26480</v>
      </c>
      <c r="C2331" s="6"/>
    </row>
    <row r="2332" spans="1:3" x14ac:dyDescent="0.25">
      <c r="A2332" s="6">
        <v>35000</v>
      </c>
      <c r="B2332" s="6">
        <v>35848</v>
      </c>
      <c r="C2332" s="6"/>
    </row>
    <row r="2333" spans="1:3" x14ac:dyDescent="0.25">
      <c r="A2333" s="6">
        <v>8000</v>
      </c>
      <c r="B2333" s="6">
        <v>11545.1</v>
      </c>
      <c r="C2333" s="6"/>
    </row>
    <row r="2334" spans="1:3" x14ac:dyDescent="0.25">
      <c r="A2334" s="6">
        <v>25000</v>
      </c>
      <c r="B2334" s="6">
        <v>26577</v>
      </c>
      <c r="C2334" s="6"/>
    </row>
    <row r="2335" spans="1:3" x14ac:dyDescent="0.25">
      <c r="A2335" s="6">
        <v>600</v>
      </c>
      <c r="B2335" s="6">
        <v>1273</v>
      </c>
      <c r="C2335" s="6"/>
    </row>
    <row r="2336" spans="1:3" x14ac:dyDescent="0.25">
      <c r="A2336" s="6">
        <v>4000</v>
      </c>
      <c r="B2336" s="6">
        <v>4078</v>
      </c>
      <c r="C2336" s="6"/>
    </row>
    <row r="2337" spans="1:3" x14ac:dyDescent="0.25">
      <c r="A2337" s="6">
        <v>25000</v>
      </c>
      <c r="B2337" s="6">
        <v>25568</v>
      </c>
      <c r="C2337" s="6"/>
    </row>
    <row r="2338" spans="1:3" x14ac:dyDescent="0.25">
      <c r="A2338" s="6">
        <v>20000</v>
      </c>
      <c r="B2338" s="6">
        <v>104146.51</v>
      </c>
      <c r="C2338" s="6"/>
    </row>
    <row r="2339" spans="1:3" x14ac:dyDescent="0.25">
      <c r="A2339" s="6">
        <v>12000</v>
      </c>
      <c r="B2339" s="6">
        <v>13279</v>
      </c>
      <c r="C2339" s="6"/>
    </row>
    <row r="2340" spans="1:3" x14ac:dyDescent="0.25">
      <c r="A2340" s="6">
        <v>15000</v>
      </c>
      <c r="B2340" s="6">
        <v>15171.5</v>
      </c>
      <c r="C2340" s="6"/>
    </row>
    <row r="2341" spans="1:3" x14ac:dyDescent="0.25">
      <c r="A2341" s="6">
        <v>25000</v>
      </c>
      <c r="B2341" s="6">
        <v>73552</v>
      </c>
      <c r="C2341" s="6"/>
    </row>
    <row r="2342" spans="1:3" x14ac:dyDescent="0.25">
      <c r="A2342" s="6">
        <v>40000</v>
      </c>
      <c r="B2342" s="6">
        <v>42311</v>
      </c>
      <c r="C2342" s="6"/>
    </row>
    <row r="2343" spans="1:3" x14ac:dyDescent="0.25">
      <c r="A2343" s="6">
        <v>5000</v>
      </c>
      <c r="B2343" s="6">
        <v>0</v>
      </c>
      <c r="C2343" s="6"/>
    </row>
    <row r="2344" spans="1:3" x14ac:dyDescent="0.25">
      <c r="A2344" s="6">
        <v>5500</v>
      </c>
      <c r="B2344" s="6">
        <v>0</v>
      </c>
      <c r="C2344" s="6"/>
    </row>
    <row r="2345" spans="1:3" x14ac:dyDescent="0.25">
      <c r="A2345" s="6">
        <v>10000</v>
      </c>
      <c r="B2345" s="6">
        <v>300</v>
      </c>
      <c r="C2345" s="6"/>
    </row>
    <row r="2346" spans="1:3" x14ac:dyDescent="0.25">
      <c r="A2346" s="6">
        <v>1000</v>
      </c>
      <c r="B2346" s="6">
        <v>1</v>
      </c>
      <c r="C2346" s="6"/>
    </row>
    <row r="2347" spans="1:3" x14ac:dyDescent="0.25">
      <c r="A2347" s="6">
        <v>3000</v>
      </c>
      <c r="B2347" s="6">
        <v>0</v>
      </c>
      <c r="C2347" s="6"/>
    </row>
    <row r="2348" spans="1:3" x14ac:dyDescent="0.25">
      <c r="A2348" s="6">
        <v>60000</v>
      </c>
      <c r="B2348" s="6">
        <v>39</v>
      </c>
      <c r="C2348" s="6"/>
    </row>
    <row r="2349" spans="1:3" x14ac:dyDescent="0.25">
      <c r="A2349" s="6">
        <v>1000</v>
      </c>
      <c r="B2349" s="6">
        <v>15</v>
      </c>
      <c r="C2349" s="6"/>
    </row>
    <row r="2350" spans="1:3" x14ac:dyDescent="0.25">
      <c r="A2350" s="6">
        <v>70000</v>
      </c>
      <c r="B2350" s="6">
        <v>270</v>
      </c>
      <c r="C2350" s="6"/>
    </row>
    <row r="2351" spans="1:3" x14ac:dyDescent="0.25">
      <c r="A2351" s="6">
        <v>474900</v>
      </c>
      <c r="B2351" s="6">
        <v>0</v>
      </c>
      <c r="C2351" s="6"/>
    </row>
    <row r="2352" spans="1:3" x14ac:dyDescent="0.25">
      <c r="A2352" s="6">
        <v>50000</v>
      </c>
      <c r="B2352" s="6">
        <v>0</v>
      </c>
      <c r="C2352" s="6"/>
    </row>
    <row r="2353" spans="1:3" x14ac:dyDescent="0.25">
      <c r="A2353" s="6">
        <v>18900</v>
      </c>
      <c r="B2353" s="6">
        <v>108</v>
      </c>
      <c r="C2353" s="6"/>
    </row>
    <row r="2354" spans="1:3" x14ac:dyDescent="0.25">
      <c r="A2354" s="6">
        <v>2000</v>
      </c>
      <c r="B2354" s="6">
        <v>0</v>
      </c>
      <c r="C2354" s="6"/>
    </row>
    <row r="2355" spans="1:3" x14ac:dyDescent="0.25">
      <c r="A2355" s="6">
        <v>1000</v>
      </c>
      <c r="B2355" s="6">
        <v>0</v>
      </c>
      <c r="C2355" s="6"/>
    </row>
    <row r="2356" spans="1:3" x14ac:dyDescent="0.25">
      <c r="A2356" s="6">
        <v>35000</v>
      </c>
      <c r="B2356" s="6">
        <v>25</v>
      </c>
      <c r="C2356" s="6"/>
    </row>
    <row r="2357" spans="1:3" x14ac:dyDescent="0.25">
      <c r="A2357" s="6">
        <v>8000</v>
      </c>
      <c r="B2357" s="6">
        <v>55</v>
      </c>
      <c r="C2357" s="6"/>
    </row>
    <row r="2358" spans="1:3" x14ac:dyDescent="0.25">
      <c r="A2358" s="6">
        <v>10000</v>
      </c>
      <c r="B2358" s="6">
        <v>0</v>
      </c>
      <c r="C2358" s="6"/>
    </row>
    <row r="2359" spans="1:3" x14ac:dyDescent="0.25">
      <c r="A2359" s="6">
        <v>27000</v>
      </c>
      <c r="B2359" s="6">
        <v>0</v>
      </c>
      <c r="C2359" s="6"/>
    </row>
    <row r="2360" spans="1:3" x14ac:dyDescent="0.25">
      <c r="A2360" s="6">
        <v>1500</v>
      </c>
      <c r="B2360" s="6">
        <v>0</v>
      </c>
      <c r="C2360" s="6"/>
    </row>
    <row r="2361" spans="1:3" x14ac:dyDescent="0.25">
      <c r="A2361" s="6">
        <v>7500</v>
      </c>
      <c r="B2361" s="6">
        <v>1101</v>
      </c>
      <c r="C2361" s="6"/>
    </row>
    <row r="2362" spans="1:3" x14ac:dyDescent="0.25">
      <c r="A2362" s="6">
        <v>5000</v>
      </c>
      <c r="B2362" s="6">
        <v>2</v>
      </c>
      <c r="C2362" s="6"/>
    </row>
    <row r="2363" spans="1:3" x14ac:dyDescent="0.25">
      <c r="A2363" s="6">
        <v>200</v>
      </c>
      <c r="B2363" s="6">
        <v>0</v>
      </c>
      <c r="C2363" s="6"/>
    </row>
    <row r="2364" spans="1:3" x14ac:dyDescent="0.25">
      <c r="A2364" s="6">
        <v>420</v>
      </c>
      <c r="B2364" s="6">
        <v>120</v>
      </c>
      <c r="C2364" s="6"/>
    </row>
    <row r="2365" spans="1:3" x14ac:dyDescent="0.25">
      <c r="A2365" s="6">
        <v>175000</v>
      </c>
      <c r="B2365" s="6">
        <v>0</v>
      </c>
      <c r="C2365" s="6"/>
    </row>
    <row r="2366" spans="1:3" x14ac:dyDescent="0.25">
      <c r="A2366" s="6">
        <v>128</v>
      </c>
      <c r="B2366" s="6">
        <v>0</v>
      </c>
      <c r="C2366" s="6"/>
    </row>
    <row r="2367" spans="1:3" x14ac:dyDescent="0.25">
      <c r="A2367" s="6">
        <v>1000</v>
      </c>
      <c r="B2367" s="6">
        <v>0</v>
      </c>
      <c r="C2367" s="6"/>
    </row>
    <row r="2368" spans="1:3" x14ac:dyDescent="0.25">
      <c r="A2368" s="6">
        <v>25000</v>
      </c>
      <c r="B2368" s="6">
        <v>2630</v>
      </c>
      <c r="C2368" s="6"/>
    </row>
    <row r="2369" spans="1:3" x14ac:dyDescent="0.25">
      <c r="A2369" s="6">
        <v>50000</v>
      </c>
      <c r="B2369" s="6">
        <v>670</v>
      </c>
      <c r="C2369" s="6"/>
    </row>
    <row r="2370" spans="1:3" x14ac:dyDescent="0.25">
      <c r="A2370" s="6">
        <v>40000</v>
      </c>
      <c r="B2370" s="6">
        <v>100</v>
      </c>
      <c r="C2370" s="6"/>
    </row>
    <row r="2371" spans="1:3" x14ac:dyDescent="0.25">
      <c r="A2371" s="6">
        <v>25000</v>
      </c>
      <c r="B2371" s="6">
        <v>0</v>
      </c>
      <c r="C2371" s="6"/>
    </row>
    <row r="2372" spans="1:3" x14ac:dyDescent="0.25">
      <c r="A2372" s="6">
        <v>25000</v>
      </c>
      <c r="B2372" s="6">
        <v>82</v>
      </c>
      <c r="C2372" s="6"/>
    </row>
    <row r="2373" spans="1:3" x14ac:dyDescent="0.25">
      <c r="A2373" s="6">
        <v>2000</v>
      </c>
      <c r="B2373" s="6">
        <v>0</v>
      </c>
      <c r="C2373" s="6"/>
    </row>
    <row r="2374" spans="1:3" x14ac:dyDescent="0.25">
      <c r="A2374" s="6">
        <v>5500</v>
      </c>
      <c r="B2374" s="6">
        <v>180</v>
      </c>
      <c r="C2374" s="6"/>
    </row>
    <row r="2375" spans="1:3" x14ac:dyDescent="0.25">
      <c r="A2375" s="6">
        <v>850000</v>
      </c>
      <c r="B2375" s="6">
        <v>50</v>
      </c>
      <c r="C2375" s="6"/>
    </row>
    <row r="2376" spans="1:3" x14ac:dyDescent="0.25">
      <c r="A2376" s="6">
        <v>22000</v>
      </c>
      <c r="B2376" s="6">
        <v>10</v>
      </c>
      <c r="C2376" s="6"/>
    </row>
    <row r="2377" spans="1:3" x14ac:dyDescent="0.25">
      <c r="A2377" s="6">
        <v>10000</v>
      </c>
      <c r="B2377" s="6">
        <v>0</v>
      </c>
      <c r="C2377" s="6"/>
    </row>
    <row r="2378" spans="1:3" x14ac:dyDescent="0.25">
      <c r="A2378" s="6">
        <v>3000</v>
      </c>
      <c r="B2378" s="6">
        <v>326.33</v>
      </c>
      <c r="C2378" s="6"/>
    </row>
    <row r="2379" spans="1:3" x14ac:dyDescent="0.25">
      <c r="A2379" s="6">
        <v>2500</v>
      </c>
      <c r="B2379" s="6">
        <v>0</v>
      </c>
      <c r="C2379" s="6"/>
    </row>
    <row r="2380" spans="1:3" x14ac:dyDescent="0.25">
      <c r="A2380" s="6">
        <v>110000</v>
      </c>
      <c r="B2380" s="6">
        <v>0</v>
      </c>
      <c r="C2380" s="6"/>
    </row>
    <row r="2381" spans="1:3" x14ac:dyDescent="0.25">
      <c r="A2381" s="6">
        <v>30000</v>
      </c>
      <c r="B2381" s="6">
        <v>0</v>
      </c>
      <c r="C2381" s="6"/>
    </row>
    <row r="2382" spans="1:3" x14ac:dyDescent="0.25">
      <c r="A2382" s="6">
        <v>15000</v>
      </c>
      <c r="B2382" s="6">
        <v>55</v>
      </c>
      <c r="C2382" s="6"/>
    </row>
    <row r="2383" spans="1:3" x14ac:dyDescent="0.25">
      <c r="A2383" s="6">
        <v>86350</v>
      </c>
      <c r="B2383" s="6">
        <v>1571</v>
      </c>
      <c r="C2383" s="6"/>
    </row>
    <row r="2384" spans="1:3" x14ac:dyDescent="0.25">
      <c r="A2384" s="6">
        <v>3000</v>
      </c>
      <c r="B2384" s="6">
        <v>75</v>
      </c>
      <c r="C2384" s="6"/>
    </row>
    <row r="2385" spans="1:3" x14ac:dyDescent="0.25">
      <c r="A2385" s="6">
        <v>10000</v>
      </c>
      <c r="B2385" s="6">
        <v>435</v>
      </c>
      <c r="C2385" s="6"/>
    </row>
    <row r="2386" spans="1:3" x14ac:dyDescent="0.25">
      <c r="A2386" s="6">
        <v>1000</v>
      </c>
      <c r="B2386" s="6">
        <v>8</v>
      </c>
      <c r="C2386" s="6"/>
    </row>
    <row r="2387" spans="1:3" x14ac:dyDescent="0.25">
      <c r="A2387" s="6">
        <v>65000</v>
      </c>
      <c r="B2387" s="6">
        <v>788</v>
      </c>
      <c r="C2387" s="6"/>
    </row>
    <row r="2388" spans="1:3" x14ac:dyDescent="0.25">
      <c r="A2388" s="6">
        <v>30000</v>
      </c>
      <c r="B2388" s="6">
        <v>0</v>
      </c>
      <c r="C2388" s="6"/>
    </row>
    <row r="2389" spans="1:3" x14ac:dyDescent="0.25">
      <c r="A2389" s="6">
        <v>150000</v>
      </c>
      <c r="B2389" s="6">
        <v>1026</v>
      </c>
      <c r="C2389" s="6"/>
    </row>
    <row r="2390" spans="1:3" x14ac:dyDescent="0.25">
      <c r="A2390" s="6">
        <v>37000</v>
      </c>
      <c r="B2390" s="6">
        <v>463</v>
      </c>
      <c r="C2390" s="6"/>
    </row>
    <row r="2391" spans="1:3" x14ac:dyDescent="0.25">
      <c r="A2391" s="6">
        <v>16000</v>
      </c>
      <c r="B2391" s="6">
        <v>30</v>
      </c>
      <c r="C2391" s="6"/>
    </row>
    <row r="2392" spans="1:3" x14ac:dyDescent="0.25">
      <c r="A2392" s="6">
        <v>510000</v>
      </c>
      <c r="B2392" s="6">
        <v>0</v>
      </c>
      <c r="C2392" s="6"/>
    </row>
    <row r="2393" spans="1:3" x14ac:dyDescent="0.25">
      <c r="A2393" s="6">
        <v>20000</v>
      </c>
      <c r="B2393" s="6">
        <v>25</v>
      </c>
      <c r="C2393" s="6"/>
    </row>
    <row r="2394" spans="1:3" x14ac:dyDescent="0.25">
      <c r="A2394" s="6">
        <v>4200</v>
      </c>
      <c r="B2394" s="6">
        <v>0</v>
      </c>
      <c r="C2394" s="6"/>
    </row>
    <row r="2395" spans="1:3" x14ac:dyDescent="0.25">
      <c r="A2395" s="6">
        <v>100000</v>
      </c>
      <c r="B2395" s="6">
        <v>50</v>
      </c>
      <c r="C2395" s="6"/>
    </row>
    <row r="2396" spans="1:3" x14ac:dyDescent="0.25">
      <c r="A2396" s="6">
        <v>5000</v>
      </c>
      <c r="B2396" s="6">
        <v>3</v>
      </c>
      <c r="C2396" s="6"/>
    </row>
    <row r="2397" spans="1:3" x14ac:dyDescent="0.25">
      <c r="A2397" s="6">
        <v>33000</v>
      </c>
      <c r="B2397" s="6">
        <v>0</v>
      </c>
      <c r="C2397" s="6"/>
    </row>
    <row r="2398" spans="1:3" x14ac:dyDescent="0.25">
      <c r="A2398" s="6">
        <v>5000</v>
      </c>
      <c r="B2398" s="6">
        <v>10</v>
      </c>
      <c r="C2398" s="6"/>
    </row>
    <row r="2399" spans="1:3" x14ac:dyDescent="0.25">
      <c r="A2399" s="6">
        <v>124000</v>
      </c>
      <c r="B2399" s="6">
        <v>0</v>
      </c>
      <c r="C2399" s="6"/>
    </row>
    <row r="2400" spans="1:3" x14ac:dyDescent="0.25">
      <c r="A2400" s="6">
        <v>4000</v>
      </c>
      <c r="B2400" s="6">
        <v>0</v>
      </c>
      <c r="C2400" s="6"/>
    </row>
    <row r="2401" spans="1:3" x14ac:dyDescent="0.25">
      <c r="A2401" s="6">
        <v>13000</v>
      </c>
      <c r="B2401" s="6">
        <v>0</v>
      </c>
      <c r="C2401" s="6"/>
    </row>
    <row r="2402" spans="1:3" x14ac:dyDescent="0.25">
      <c r="A2402" s="6">
        <v>50000</v>
      </c>
      <c r="B2402" s="6">
        <v>0</v>
      </c>
      <c r="C2402" s="6"/>
    </row>
    <row r="2403" spans="1:3" x14ac:dyDescent="0.25">
      <c r="A2403" s="6">
        <v>28000</v>
      </c>
      <c r="B2403" s="6">
        <v>201</v>
      </c>
      <c r="C2403" s="6"/>
    </row>
    <row r="2404" spans="1:3" x14ac:dyDescent="0.25">
      <c r="A2404" s="6">
        <v>12000</v>
      </c>
      <c r="B2404" s="6">
        <v>52</v>
      </c>
      <c r="C2404" s="6"/>
    </row>
    <row r="2405" spans="1:3" x14ac:dyDescent="0.25">
      <c r="A2405" s="6">
        <v>1200</v>
      </c>
      <c r="B2405" s="6">
        <v>202</v>
      </c>
      <c r="C2405" s="6"/>
    </row>
    <row r="2406" spans="1:3" x14ac:dyDescent="0.25">
      <c r="A2406" s="6">
        <v>15000</v>
      </c>
      <c r="B2406" s="6">
        <v>0</v>
      </c>
      <c r="C2406" s="6"/>
    </row>
    <row r="2407" spans="1:3" x14ac:dyDescent="0.25">
      <c r="A2407" s="6">
        <v>5000</v>
      </c>
      <c r="B2407" s="6">
        <v>1126</v>
      </c>
      <c r="C2407" s="6"/>
    </row>
    <row r="2408" spans="1:3" x14ac:dyDescent="0.25">
      <c r="A2408" s="6">
        <v>3250</v>
      </c>
      <c r="B2408" s="6">
        <v>1345</v>
      </c>
      <c r="C2408" s="6"/>
    </row>
    <row r="2409" spans="1:3" x14ac:dyDescent="0.25">
      <c r="A2409" s="6">
        <v>22000</v>
      </c>
      <c r="B2409" s="6">
        <v>5557</v>
      </c>
      <c r="C2409" s="6"/>
    </row>
    <row r="2410" spans="1:3" x14ac:dyDescent="0.25">
      <c r="A2410" s="6">
        <v>15000</v>
      </c>
      <c r="B2410" s="6">
        <v>30</v>
      </c>
      <c r="C2410" s="6"/>
    </row>
    <row r="2411" spans="1:3" x14ac:dyDescent="0.25">
      <c r="A2411" s="6">
        <v>25000</v>
      </c>
      <c r="B2411" s="6">
        <v>460</v>
      </c>
      <c r="C2411" s="6"/>
    </row>
    <row r="2412" spans="1:3" x14ac:dyDescent="0.25">
      <c r="A2412" s="6">
        <v>15000</v>
      </c>
      <c r="B2412" s="6">
        <v>0</v>
      </c>
      <c r="C2412" s="6"/>
    </row>
    <row r="2413" spans="1:3" x14ac:dyDescent="0.25">
      <c r="A2413" s="6">
        <v>25000</v>
      </c>
      <c r="B2413" s="6">
        <v>151</v>
      </c>
      <c r="C2413" s="6"/>
    </row>
    <row r="2414" spans="1:3" x14ac:dyDescent="0.25">
      <c r="A2414" s="6">
        <v>8000</v>
      </c>
      <c r="B2414" s="6">
        <v>0</v>
      </c>
      <c r="C2414" s="6"/>
    </row>
    <row r="2415" spans="1:3" x14ac:dyDescent="0.25">
      <c r="A2415" s="6">
        <v>3000</v>
      </c>
      <c r="B2415" s="6">
        <v>25</v>
      </c>
      <c r="C2415" s="6"/>
    </row>
    <row r="2416" spans="1:3" x14ac:dyDescent="0.25">
      <c r="A2416" s="6">
        <v>15000</v>
      </c>
      <c r="B2416" s="6">
        <v>460</v>
      </c>
      <c r="C2416" s="6"/>
    </row>
    <row r="2417" spans="1:3" x14ac:dyDescent="0.25">
      <c r="A2417" s="6">
        <v>60000</v>
      </c>
      <c r="B2417" s="6">
        <v>335</v>
      </c>
      <c r="C2417" s="6"/>
    </row>
    <row r="2418" spans="1:3" x14ac:dyDescent="0.25">
      <c r="A2418" s="6">
        <v>20000</v>
      </c>
      <c r="B2418" s="6">
        <v>5</v>
      </c>
      <c r="C2418" s="6"/>
    </row>
    <row r="2419" spans="1:3" x14ac:dyDescent="0.25">
      <c r="A2419" s="6">
        <v>1000</v>
      </c>
      <c r="B2419" s="6">
        <v>0</v>
      </c>
      <c r="C2419" s="6"/>
    </row>
    <row r="2420" spans="1:3" x14ac:dyDescent="0.25">
      <c r="A2420" s="6">
        <v>25000</v>
      </c>
      <c r="B2420" s="6">
        <v>5</v>
      </c>
      <c r="C2420" s="6"/>
    </row>
    <row r="2421" spans="1:3" x14ac:dyDescent="0.25">
      <c r="A2421" s="6">
        <v>3000</v>
      </c>
      <c r="B2421" s="6">
        <v>0</v>
      </c>
      <c r="C2421" s="6"/>
    </row>
    <row r="2422" spans="1:3" x14ac:dyDescent="0.25">
      <c r="A2422" s="6">
        <v>16870</v>
      </c>
      <c r="B2422" s="6">
        <v>2501</v>
      </c>
      <c r="C2422" s="6"/>
    </row>
    <row r="2423" spans="1:3" x14ac:dyDescent="0.25">
      <c r="A2423" s="6">
        <v>6000</v>
      </c>
      <c r="B2423" s="6">
        <v>1</v>
      </c>
      <c r="C2423" s="6"/>
    </row>
    <row r="2424" spans="1:3" x14ac:dyDescent="0.25">
      <c r="A2424" s="6">
        <v>500</v>
      </c>
      <c r="B2424" s="6">
        <v>1</v>
      </c>
      <c r="C2424" s="6"/>
    </row>
    <row r="2425" spans="1:3" x14ac:dyDescent="0.25">
      <c r="A2425" s="6">
        <v>60000</v>
      </c>
      <c r="B2425" s="6">
        <v>8</v>
      </c>
      <c r="C2425" s="6"/>
    </row>
    <row r="2426" spans="1:3" x14ac:dyDescent="0.25">
      <c r="A2426" s="6">
        <v>25000</v>
      </c>
      <c r="B2426" s="6">
        <v>310</v>
      </c>
      <c r="C2426" s="6"/>
    </row>
    <row r="2427" spans="1:3" x14ac:dyDescent="0.25">
      <c r="A2427" s="6">
        <v>3500</v>
      </c>
      <c r="B2427" s="6">
        <v>1</v>
      </c>
      <c r="C2427" s="6"/>
    </row>
    <row r="2428" spans="1:3" x14ac:dyDescent="0.25">
      <c r="A2428" s="6">
        <v>20000</v>
      </c>
      <c r="B2428" s="6">
        <v>0</v>
      </c>
      <c r="C2428" s="6"/>
    </row>
    <row r="2429" spans="1:3" x14ac:dyDescent="0.25">
      <c r="A2429" s="6">
        <v>50000</v>
      </c>
      <c r="B2429" s="6">
        <v>1</v>
      </c>
      <c r="C2429" s="6"/>
    </row>
    <row r="2430" spans="1:3" x14ac:dyDescent="0.25">
      <c r="A2430" s="6">
        <v>35000</v>
      </c>
      <c r="B2430" s="6">
        <v>1</v>
      </c>
      <c r="C2430" s="6"/>
    </row>
    <row r="2431" spans="1:3" x14ac:dyDescent="0.25">
      <c r="A2431" s="6">
        <v>140000</v>
      </c>
      <c r="B2431" s="6">
        <v>2005</v>
      </c>
      <c r="C2431" s="6"/>
    </row>
    <row r="2432" spans="1:3" x14ac:dyDescent="0.25">
      <c r="A2432" s="6">
        <v>3000</v>
      </c>
      <c r="B2432" s="6">
        <v>21</v>
      </c>
      <c r="C2432" s="6"/>
    </row>
    <row r="2433" spans="1:3" x14ac:dyDescent="0.25">
      <c r="A2433" s="6">
        <v>100000</v>
      </c>
      <c r="B2433" s="6">
        <v>2</v>
      </c>
      <c r="C2433" s="6"/>
    </row>
    <row r="2434" spans="1:3" x14ac:dyDescent="0.25">
      <c r="A2434" s="6">
        <v>14000</v>
      </c>
      <c r="B2434" s="6">
        <v>2</v>
      </c>
      <c r="C2434" s="6"/>
    </row>
    <row r="2435" spans="1:3" x14ac:dyDescent="0.25">
      <c r="A2435" s="6">
        <v>10000</v>
      </c>
      <c r="B2435" s="6">
        <v>0</v>
      </c>
      <c r="C2435" s="6"/>
    </row>
    <row r="2436" spans="1:3" x14ac:dyDescent="0.25">
      <c r="A2436" s="6">
        <v>20000</v>
      </c>
      <c r="B2436" s="6">
        <v>26</v>
      </c>
      <c r="C2436" s="6"/>
    </row>
    <row r="2437" spans="1:3" x14ac:dyDescent="0.25">
      <c r="A2437" s="6">
        <v>250000</v>
      </c>
      <c r="B2437" s="6">
        <v>1224</v>
      </c>
      <c r="C2437" s="6"/>
    </row>
    <row r="2438" spans="1:3" x14ac:dyDescent="0.25">
      <c r="A2438" s="6">
        <v>117000</v>
      </c>
      <c r="B2438" s="6">
        <v>45</v>
      </c>
      <c r="C2438" s="6"/>
    </row>
    <row r="2439" spans="1:3" x14ac:dyDescent="0.25">
      <c r="A2439" s="6">
        <v>8000</v>
      </c>
      <c r="B2439" s="6">
        <v>0</v>
      </c>
      <c r="C2439" s="6"/>
    </row>
    <row r="2440" spans="1:3" x14ac:dyDescent="0.25">
      <c r="A2440" s="6">
        <v>15000</v>
      </c>
      <c r="B2440" s="6">
        <v>50</v>
      </c>
      <c r="C2440" s="6"/>
    </row>
    <row r="2441" spans="1:3" x14ac:dyDescent="0.25">
      <c r="A2441" s="6">
        <v>10000</v>
      </c>
      <c r="B2441" s="6">
        <v>0</v>
      </c>
      <c r="C2441" s="6"/>
    </row>
    <row r="2442" spans="1:3" x14ac:dyDescent="0.25">
      <c r="A2442" s="6">
        <v>5000</v>
      </c>
      <c r="B2442" s="6">
        <v>10</v>
      </c>
      <c r="C2442" s="6"/>
    </row>
    <row r="2443" spans="1:3" x14ac:dyDescent="0.25">
      <c r="A2443" s="6">
        <v>7500</v>
      </c>
      <c r="B2443" s="6">
        <v>8091</v>
      </c>
      <c r="C2443" s="6"/>
    </row>
    <row r="2444" spans="1:3" x14ac:dyDescent="0.25">
      <c r="A2444" s="6">
        <v>24000</v>
      </c>
      <c r="B2444" s="6">
        <v>30226</v>
      </c>
      <c r="C2444" s="6"/>
    </row>
    <row r="2445" spans="1:3" x14ac:dyDescent="0.25">
      <c r="A2445" s="6">
        <v>20000</v>
      </c>
      <c r="B2445" s="6">
        <v>40502.99</v>
      </c>
      <c r="C2445" s="6"/>
    </row>
    <row r="2446" spans="1:3" x14ac:dyDescent="0.25">
      <c r="A2446" s="6">
        <v>3000</v>
      </c>
      <c r="B2446" s="6">
        <v>3258</v>
      </c>
      <c r="C2446" s="6"/>
    </row>
    <row r="2447" spans="1:3" x14ac:dyDescent="0.25">
      <c r="A2447" s="6">
        <v>5000</v>
      </c>
      <c r="B2447" s="6">
        <v>8640</v>
      </c>
      <c r="C2447" s="6"/>
    </row>
    <row r="2448" spans="1:3" x14ac:dyDescent="0.25">
      <c r="A2448" s="6">
        <v>5000</v>
      </c>
      <c r="B2448" s="6">
        <v>8399</v>
      </c>
      <c r="C2448" s="6"/>
    </row>
    <row r="2449" spans="1:3" x14ac:dyDescent="0.25">
      <c r="A2449" s="6">
        <v>2500</v>
      </c>
      <c r="B2449" s="6">
        <v>10680</v>
      </c>
      <c r="C2449" s="6"/>
    </row>
    <row r="2450" spans="1:3" x14ac:dyDescent="0.25">
      <c r="A2450" s="6">
        <v>400</v>
      </c>
      <c r="B2450" s="6">
        <v>430</v>
      </c>
      <c r="C2450" s="6"/>
    </row>
    <row r="2451" spans="1:3" x14ac:dyDescent="0.25">
      <c r="A2451" s="6">
        <v>10000</v>
      </c>
      <c r="B2451" s="6">
        <v>10800</v>
      </c>
      <c r="C2451" s="6"/>
    </row>
    <row r="2452" spans="1:3" x14ac:dyDescent="0.25">
      <c r="A2452" s="6">
        <v>15000</v>
      </c>
      <c r="B2452" s="6">
        <v>15230.03</v>
      </c>
      <c r="C2452" s="6"/>
    </row>
    <row r="2453" spans="1:3" x14ac:dyDescent="0.25">
      <c r="A2453" s="6">
        <v>10000</v>
      </c>
      <c r="B2453" s="6">
        <v>11545</v>
      </c>
      <c r="C2453" s="6"/>
    </row>
    <row r="2454" spans="1:3" x14ac:dyDescent="0.25">
      <c r="A2454" s="6">
        <v>600</v>
      </c>
      <c r="B2454" s="6">
        <v>801</v>
      </c>
      <c r="C2454" s="6"/>
    </row>
    <row r="2455" spans="1:3" x14ac:dyDescent="0.25">
      <c r="A2455" s="6">
        <v>3000</v>
      </c>
      <c r="B2455" s="6">
        <v>4641</v>
      </c>
      <c r="C2455" s="6"/>
    </row>
    <row r="2456" spans="1:3" x14ac:dyDescent="0.25">
      <c r="A2456" s="6">
        <v>35000</v>
      </c>
      <c r="B2456" s="6">
        <v>35296</v>
      </c>
      <c r="C2456" s="6"/>
    </row>
    <row r="2457" spans="1:3" x14ac:dyDescent="0.25">
      <c r="A2457" s="6">
        <v>300</v>
      </c>
      <c r="B2457" s="6">
        <v>546</v>
      </c>
      <c r="C2457" s="6"/>
    </row>
    <row r="2458" spans="1:3" x14ac:dyDescent="0.25">
      <c r="A2458" s="6">
        <v>1500</v>
      </c>
      <c r="B2458" s="6">
        <v>2713</v>
      </c>
      <c r="C2458" s="6"/>
    </row>
    <row r="2459" spans="1:3" x14ac:dyDescent="0.25">
      <c r="A2459" s="6">
        <v>23000</v>
      </c>
      <c r="B2459" s="6">
        <v>23530</v>
      </c>
      <c r="C2459" s="6"/>
    </row>
    <row r="2460" spans="1:3" x14ac:dyDescent="0.25">
      <c r="A2460" s="6">
        <v>5000</v>
      </c>
      <c r="B2460" s="6">
        <v>5509</v>
      </c>
      <c r="C2460" s="6"/>
    </row>
    <row r="2461" spans="1:3" x14ac:dyDescent="0.25">
      <c r="A2461" s="6">
        <v>30000</v>
      </c>
      <c r="B2461" s="6">
        <v>30675</v>
      </c>
      <c r="C2461" s="6"/>
    </row>
    <row r="2462" spans="1:3" x14ac:dyDescent="0.25">
      <c r="A2462" s="6">
        <v>8500</v>
      </c>
      <c r="B2462" s="6">
        <v>8567</v>
      </c>
      <c r="C2462" s="6"/>
    </row>
    <row r="2463" spans="1:3" x14ac:dyDescent="0.25">
      <c r="A2463" s="6">
        <v>7500</v>
      </c>
      <c r="B2463" s="6">
        <v>7785</v>
      </c>
      <c r="C2463" s="6"/>
    </row>
    <row r="2464" spans="1:3" x14ac:dyDescent="0.25">
      <c r="A2464" s="6">
        <v>3000</v>
      </c>
      <c r="B2464" s="6">
        <v>3321.25</v>
      </c>
      <c r="C2464" s="6"/>
    </row>
    <row r="2465" spans="1:3" x14ac:dyDescent="0.25">
      <c r="A2465" s="6">
        <v>2000</v>
      </c>
      <c r="B2465" s="6">
        <v>2325</v>
      </c>
      <c r="C2465" s="6"/>
    </row>
    <row r="2466" spans="1:3" x14ac:dyDescent="0.25">
      <c r="A2466" s="6">
        <v>2000</v>
      </c>
      <c r="B2466" s="6">
        <v>2222</v>
      </c>
      <c r="C2466" s="6"/>
    </row>
    <row r="2467" spans="1:3" x14ac:dyDescent="0.25">
      <c r="A2467" s="6">
        <v>700</v>
      </c>
      <c r="B2467" s="6">
        <v>1261</v>
      </c>
      <c r="C2467" s="6"/>
    </row>
    <row r="2468" spans="1:3" x14ac:dyDescent="0.25">
      <c r="A2468" s="6">
        <v>2500</v>
      </c>
      <c r="B2468" s="6">
        <v>2500</v>
      </c>
      <c r="C2468" s="6"/>
    </row>
    <row r="2469" spans="1:3" x14ac:dyDescent="0.25">
      <c r="A2469" s="6">
        <v>1000</v>
      </c>
      <c r="B2469" s="6">
        <v>1185</v>
      </c>
      <c r="C2469" s="6"/>
    </row>
    <row r="2470" spans="1:3" x14ac:dyDescent="0.25">
      <c r="A2470" s="6">
        <v>2000</v>
      </c>
      <c r="B2470" s="6">
        <v>2144.34</v>
      </c>
      <c r="C2470" s="6"/>
    </row>
    <row r="2471" spans="1:3" x14ac:dyDescent="0.25">
      <c r="A2471" s="6">
        <v>1200</v>
      </c>
      <c r="B2471" s="6">
        <v>1364</v>
      </c>
      <c r="C2471" s="6"/>
    </row>
    <row r="2472" spans="1:3" x14ac:dyDescent="0.25">
      <c r="A2472" s="6">
        <v>1000</v>
      </c>
      <c r="B2472" s="6">
        <v>1031.6400000000001</v>
      </c>
      <c r="C2472" s="6"/>
    </row>
    <row r="2473" spans="1:3" x14ac:dyDescent="0.25">
      <c r="A2473" s="6">
        <v>500</v>
      </c>
      <c r="B2473" s="6">
        <v>640</v>
      </c>
      <c r="C2473" s="6"/>
    </row>
    <row r="2474" spans="1:3" x14ac:dyDescent="0.25">
      <c r="A2474" s="6">
        <v>7500</v>
      </c>
      <c r="B2474" s="6">
        <v>10182.02</v>
      </c>
      <c r="C2474" s="6"/>
    </row>
    <row r="2475" spans="1:3" x14ac:dyDescent="0.25">
      <c r="A2475" s="6">
        <v>2000</v>
      </c>
      <c r="B2475" s="6">
        <v>2000</v>
      </c>
      <c r="C2475" s="6"/>
    </row>
    <row r="2476" spans="1:3" x14ac:dyDescent="0.25">
      <c r="A2476" s="6">
        <v>5000</v>
      </c>
      <c r="B2476" s="6">
        <v>5000.18</v>
      </c>
      <c r="C2476" s="6"/>
    </row>
    <row r="2477" spans="1:3" x14ac:dyDescent="0.25">
      <c r="A2477" s="6">
        <v>2500</v>
      </c>
      <c r="B2477" s="6">
        <v>2618</v>
      </c>
      <c r="C2477" s="6"/>
    </row>
    <row r="2478" spans="1:3" x14ac:dyDescent="0.25">
      <c r="A2478" s="6">
        <v>3200</v>
      </c>
      <c r="B2478" s="6">
        <v>3360.72</v>
      </c>
      <c r="C2478" s="6"/>
    </row>
    <row r="2479" spans="1:3" x14ac:dyDescent="0.25">
      <c r="A2479" s="6">
        <v>750</v>
      </c>
      <c r="B2479" s="6">
        <v>1285</v>
      </c>
      <c r="C2479" s="6"/>
    </row>
    <row r="2480" spans="1:3" x14ac:dyDescent="0.25">
      <c r="A2480" s="6">
        <v>8000</v>
      </c>
      <c r="B2480" s="6">
        <v>10200</v>
      </c>
      <c r="C2480" s="6"/>
    </row>
    <row r="2481" spans="1:3" x14ac:dyDescent="0.25">
      <c r="A2481" s="6">
        <v>300</v>
      </c>
      <c r="B2481" s="6">
        <v>400.33</v>
      </c>
      <c r="C2481" s="6"/>
    </row>
    <row r="2482" spans="1:3" x14ac:dyDescent="0.25">
      <c r="A2482" s="6">
        <v>2000</v>
      </c>
      <c r="B2482" s="6">
        <v>2000</v>
      </c>
      <c r="C2482" s="6"/>
    </row>
    <row r="2483" spans="1:3" x14ac:dyDescent="0.25">
      <c r="A2483" s="6">
        <v>4000</v>
      </c>
      <c r="B2483" s="6">
        <v>4516.4399999999996</v>
      </c>
      <c r="C2483" s="6"/>
    </row>
    <row r="2484" spans="1:3" x14ac:dyDescent="0.25">
      <c r="A2484" s="6">
        <v>1000</v>
      </c>
      <c r="B2484" s="6">
        <v>1001</v>
      </c>
      <c r="C2484" s="6"/>
    </row>
    <row r="2485" spans="1:3" x14ac:dyDescent="0.25">
      <c r="A2485" s="6">
        <v>1100</v>
      </c>
      <c r="B2485" s="6">
        <v>1251</v>
      </c>
      <c r="C2485" s="6"/>
    </row>
    <row r="2486" spans="1:3" x14ac:dyDescent="0.25">
      <c r="A2486" s="6">
        <v>3500</v>
      </c>
      <c r="B2486" s="6">
        <v>4176.1099999999997</v>
      </c>
      <c r="C2486" s="6"/>
    </row>
    <row r="2487" spans="1:3" x14ac:dyDescent="0.25">
      <c r="A2487" s="6">
        <v>2000</v>
      </c>
      <c r="B2487" s="6">
        <v>2065</v>
      </c>
      <c r="C2487" s="6"/>
    </row>
    <row r="2488" spans="1:3" x14ac:dyDescent="0.25">
      <c r="A2488" s="6">
        <v>300</v>
      </c>
      <c r="B2488" s="6">
        <v>797</v>
      </c>
      <c r="C2488" s="6"/>
    </row>
    <row r="2489" spans="1:3" x14ac:dyDescent="0.25">
      <c r="A2489" s="6">
        <v>1500</v>
      </c>
      <c r="B2489" s="6">
        <v>1500.76</v>
      </c>
      <c r="C2489" s="6"/>
    </row>
    <row r="2490" spans="1:3" x14ac:dyDescent="0.25">
      <c r="A2490" s="6">
        <v>3000</v>
      </c>
      <c r="B2490" s="6">
        <v>3201</v>
      </c>
      <c r="C2490" s="6"/>
    </row>
    <row r="2491" spans="1:3" x14ac:dyDescent="0.25">
      <c r="A2491" s="6">
        <v>3500</v>
      </c>
      <c r="B2491" s="6">
        <v>4678.5</v>
      </c>
      <c r="C2491" s="6"/>
    </row>
    <row r="2492" spans="1:3" x14ac:dyDescent="0.25">
      <c r="A2492" s="6">
        <v>500</v>
      </c>
      <c r="B2492" s="6">
        <v>607</v>
      </c>
      <c r="C2492" s="6"/>
    </row>
    <row r="2493" spans="1:3" x14ac:dyDescent="0.25">
      <c r="A2493" s="6">
        <v>500</v>
      </c>
      <c r="B2493" s="6">
        <v>516</v>
      </c>
      <c r="C2493" s="6"/>
    </row>
    <row r="2494" spans="1:3" x14ac:dyDescent="0.25">
      <c r="A2494" s="6">
        <v>600</v>
      </c>
      <c r="B2494" s="6">
        <v>750</v>
      </c>
      <c r="C2494" s="6"/>
    </row>
    <row r="2495" spans="1:3" x14ac:dyDescent="0.25">
      <c r="A2495" s="6">
        <v>20000</v>
      </c>
      <c r="B2495" s="6">
        <v>25740</v>
      </c>
      <c r="C2495" s="6"/>
    </row>
    <row r="2496" spans="1:3" x14ac:dyDescent="0.25">
      <c r="A2496" s="6">
        <v>1500</v>
      </c>
      <c r="B2496" s="6">
        <v>1515.08</v>
      </c>
      <c r="C2496" s="6"/>
    </row>
    <row r="2497" spans="1:3" x14ac:dyDescent="0.25">
      <c r="A2497" s="6">
        <v>1500</v>
      </c>
      <c r="B2497" s="6">
        <v>1913.05</v>
      </c>
      <c r="C2497" s="6"/>
    </row>
    <row r="2498" spans="1:3" x14ac:dyDescent="0.25">
      <c r="A2498" s="6">
        <v>6000</v>
      </c>
      <c r="B2498" s="6">
        <v>6000</v>
      </c>
      <c r="C2498" s="6"/>
    </row>
    <row r="2499" spans="1:3" x14ac:dyDescent="0.25">
      <c r="A2499" s="6">
        <v>4000</v>
      </c>
      <c r="B2499" s="6">
        <v>4510.8599999999997</v>
      </c>
      <c r="C2499" s="6"/>
    </row>
    <row r="2500" spans="1:3" x14ac:dyDescent="0.25">
      <c r="A2500" s="6">
        <v>1000</v>
      </c>
      <c r="B2500" s="6">
        <v>1056</v>
      </c>
      <c r="C2500" s="6"/>
    </row>
    <row r="2501" spans="1:3" x14ac:dyDescent="0.25">
      <c r="A2501" s="6">
        <v>4000</v>
      </c>
      <c r="B2501" s="6">
        <v>8105</v>
      </c>
      <c r="C2501" s="6"/>
    </row>
    <row r="2502" spans="1:3" x14ac:dyDescent="0.25">
      <c r="A2502" s="6">
        <v>600</v>
      </c>
      <c r="B2502" s="6">
        <v>680</v>
      </c>
      <c r="C2502" s="6"/>
    </row>
    <row r="2503" spans="1:3" x14ac:dyDescent="0.25">
      <c r="A2503" s="6">
        <v>11000</v>
      </c>
      <c r="B2503" s="6">
        <v>281</v>
      </c>
      <c r="C2503" s="6"/>
    </row>
    <row r="2504" spans="1:3" x14ac:dyDescent="0.25">
      <c r="A2504" s="6">
        <v>110000</v>
      </c>
      <c r="B2504" s="6">
        <v>86</v>
      </c>
      <c r="C2504" s="6"/>
    </row>
    <row r="2505" spans="1:3" x14ac:dyDescent="0.25">
      <c r="A2505" s="6">
        <v>10000</v>
      </c>
      <c r="B2505" s="6">
        <v>0</v>
      </c>
      <c r="C2505" s="6"/>
    </row>
    <row r="2506" spans="1:3" x14ac:dyDescent="0.25">
      <c r="A2506" s="6">
        <v>35000</v>
      </c>
      <c r="B2506" s="6">
        <v>0</v>
      </c>
      <c r="C2506" s="6"/>
    </row>
    <row r="2507" spans="1:3" x14ac:dyDescent="0.25">
      <c r="A2507" s="6">
        <v>7000</v>
      </c>
      <c r="B2507" s="6">
        <v>0</v>
      </c>
      <c r="C2507" s="6"/>
    </row>
    <row r="2508" spans="1:3" x14ac:dyDescent="0.25">
      <c r="A2508" s="6">
        <v>5000</v>
      </c>
      <c r="B2508" s="6">
        <v>30</v>
      </c>
      <c r="C2508" s="6"/>
    </row>
    <row r="2509" spans="1:3" x14ac:dyDescent="0.25">
      <c r="A2509" s="6">
        <v>42850</v>
      </c>
      <c r="B2509" s="6">
        <v>0</v>
      </c>
      <c r="C2509" s="6"/>
    </row>
    <row r="2510" spans="1:3" x14ac:dyDescent="0.25">
      <c r="A2510" s="6">
        <v>20000</v>
      </c>
      <c r="B2510" s="6">
        <v>0</v>
      </c>
      <c r="C2510" s="6"/>
    </row>
    <row r="2511" spans="1:3" x14ac:dyDescent="0.25">
      <c r="A2511" s="6">
        <v>95000</v>
      </c>
      <c r="B2511" s="6">
        <v>1000</v>
      </c>
      <c r="C2511" s="6"/>
    </row>
    <row r="2512" spans="1:3" x14ac:dyDescent="0.25">
      <c r="A2512" s="6">
        <v>50000</v>
      </c>
      <c r="B2512" s="6">
        <v>75</v>
      </c>
      <c r="C2512" s="6"/>
    </row>
    <row r="2513" spans="1:3" x14ac:dyDescent="0.25">
      <c r="A2513" s="6">
        <v>100000</v>
      </c>
      <c r="B2513" s="6">
        <v>0</v>
      </c>
      <c r="C2513" s="6"/>
    </row>
    <row r="2514" spans="1:3" x14ac:dyDescent="0.25">
      <c r="A2514" s="6">
        <v>1150</v>
      </c>
      <c r="B2514" s="6">
        <v>0</v>
      </c>
      <c r="C2514" s="6"/>
    </row>
    <row r="2515" spans="1:3" x14ac:dyDescent="0.25">
      <c r="A2515" s="6">
        <v>180000</v>
      </c>
      <c r="B2515" s="6">
        <v>0</v>
      </c>
      <c r="C2515" s="6"/>
    </row>
    <row r="2516" spans="1:3" x14ac:dyDescent="0.25">
      <c r="A2516" s="6">
        <v>12000</v>
      </c>
      <c r="B2516" s="6">
        <v>210</v>
      </c>
      <c r="C2516" s="6"/>
    </row>
    <row r="2517" spans="1:3" x14ac:dyDescent="0.25">
      <c r="A2517" s="6">
        <v>5000</v>
      </c>
      <c r="B2517" s="6">
        <v>930</v>
      </c>
      <c r="C2517" s="6"/>
    </row>
    <row r="2518" spans="1:3" x14ac:dyDescent="0.25">
      <c r="A2518" s="6">
        <v>22000</v>
      </c>
      <c r="B2518" s="6">
        <v>0</v>
      </c>
      <c r="C2518" s="15"/>
    </row>
    <row r="2519" spans="1:3" x14ac:dyDescent="0.25">
      <c r="A2519" s="6">
        <v>18000</v>
      </c>
      <c r="B2519" s="6">
        <v>1767</v>
      </c>
      <c r="C2519" s="15"/>
    </row>
    <row r="2520" spans="1:3" x14ac:dyDescent="0.25">
      <c r="A2520" s="6">
        <v>5000</v>
      </c>
      <c r="B2520" s="6">
        <v>0</v>
      </c>
      <c r="C2520" s="15"/>
    </row>
    <row r="2521" spans="1:3" x14ac:dyDescent="0.25">
      <c r="A2521" s="6">
        <v>150000</v>
      </c>
      <c r="B2521" s="6">
        <v>65</v>
      </c>
      <c r="C2521" s="15"/>
    </row>
    <row r="2522" spans="1:3" x14ac:dyDescent="0.25">
      <c r="A2522" s="6">
        <v>100000</v>
      </c>
      <c r="B2522" s="6">
        <v>0</v>
      </c>
      <c r="C2522" s="15"/>
    </row>
    <row r="2523" spans="1:3" x14ac:dyDescent="0.25">
      <c r="A2523" s="6">
        <v>12500</v>
      </c>
      <c r="B2523" s="6">
        <v>13685.99</v>
      </c>
      <c r="C2523" s="15"/>
    </row>
    <row r="2524" spans="1:3" x14ac:dyDescent="0.25">
      <c r="A2524" s="6">
        <v>5000</v>
      </c>
      <c r="B2524" s="6">
        <v>5000</v>
      </c>
      <c r="C2524" s="15"/>
    </row>
    <row r="2525" spans="1:3" x14ac:dyDescent="0.25">
      <c r="A2525" s="6">
        <v>900</v>
      </c>
      <c r="B2525" s="6">
        <v>1408</v>
      </c>
      <c r="C2525" s="15"/>
    </row>
    <row r="2526" spans="1:3" x14ac:dyDescent="0.25">
      <c r="A2526" s="6">
        <v>7500</v>
      </c>
      <c r="B2526" s="6">
        <v>7620</v>
      </c>
      <c r="C2526" s="15"/>
    </row>
    <row r="2527" spans="1:3" x14ac:dyDescent="0.25">
      <c r="A2527" s="6">
        <v>8000</v>
      </c>
      <c r="B2527" s="6">
        <v>8026</v>
      </c>
      <c r="C2527" s="15"/>
    </row>
    <row r="2528" spans="1:3" x14ac:dyDescent="0.25">
      <c r="A2528" s="6">
        <v>4000</v>
      </c>
      <c r="B2528" s="6">
        <v>4518</v>
      </c>
      <c r="C2528" s="15"/>
    </row>
    <row r="2529" spans="1:3" x14ac:dyDescent="0.25">
      <c r="A2529" s="6">
        <v>4000</v>
      </c>
      <c r="B2529" s="6">
        <v>4085</v>
      </c>
      <c r="C2529" s="15"/>
    </row>
    <row r="2530" spans="1:3" x14ac:dyDescent="0.25">
      <c r="A2530" s="6">
        <v>4000</v>
      </c>
      <c r="B2530" s="6">
        <v>4289.99</v>
      </c>
      <c r="C2530" s="15"/>
    </row>
    <row r="2531" spans="1:3" x14ac:dyDescent="0.25">
      <c r="A2531" s="6">
        <v>6000</v>
      </c>
      <c r="B2531" s="6">
        <v>6257</v>
      </c>
      <c r="C2531" s="15"/>
    </row>
    <row r="2532" spans="1:3" x14ac:dyDescent="0.25">
      <c r="A2532" s="6">
        <v>6500</v>
      </c>
      <c r="B2532" s="6">
        <v>6500</v>
      </c>
      <c r="C2532" s="15"/>
    </row>
    <row r="2533" spans="1:3" x14ac:dyDescent="0.25">
      <c r="A2533" s="6">
        <v>4500</v>
      </c>
      <c r="B2533" s="6">
        <v>4518</v>
      </c>
      <c r="C2533" s="15"/>
    </row>
    <row r="2534" spans="1:3" x14ac:dyDescent="0.25">
      <c r="A2534" s="6">
        <v>4000</v>
      </c>
      <c r="B2534" s="6">
        <v>5045</v>
      </c>
      <c r="C2534" s="15"/>
    </row>
    <row r="2535" spans="1:3" x14ac:dyDescent="0.25">
      <c r="A2535" s="6">
        <v>7500</v>
      </c>
      <c r="B2535" s="6">
        <v>8300</v>
      </c>
      <c r="C2535" s="15"/>
    </row>
    <row r="2536" spans="1:3" x14ac:dyDescent="0.25">
      <c r="A2536" s="6">
        <v>2000</v>
      </c>
      <c r="B2536" s="6">
        <v>2100</v>
      </c>
      <c r="C2536" s="15"/>
    </row>
    <row r="2537" spans="1:3" x14ac:dyDescent="0.25">
      <c r="A2537" s="6">
        <v>20000</v>
      </c>
      <c r="B2537" s="6">
        <v>20755</v>
      </c>
      <c r="C2537" s="15"/>
    </row>
    <row r="2538" spans="1:3" x14ac:dyDescent="0.25">
      <c r="A2538" s="6">
        <v>25</v>
      </c>
      <c r="B2538" s="6">
        <v>29</v>
      </c>
      <c r="C2538" s="15"/>
    </row>
    <row r="2539" spans="1:3" x14ac:dyDescent="0.25">
      <c r="A2539" s="6">
        <v>1000</v>
      </c>
      <c r="B2539" s="6">
        <v>1100</v>
      </c>
      <c r="C2539" s="15"/>
    </row>
    <row r="2540" spans="1:3" x14ac:dyDescent="0.25">
      <c r="A2540" s="6">
        <v>18000</v>
      </c>
      <c r="B2540" s="6">
        <v>20343.169999999998</v>
      </c>
      <c r="C2540" s="15"/>
    </row>
    <row r="2541" spans="1:3" x14ac:dyDescent="0.25">
      <c r="A2541" s="6">
        <v>10000</v>
      </c>
      <c r="B2541" s="6">
        <v>10025</v>
      </c>
      <c r="C2541" s="15"/>
    </row>
    <row r="2542" spans="1:3" x14ac:dyDescent="0.25">
      <c r="A2542" s="6">
        <v>2500</v>
      </c>
      <c r="B2542" s="6">
        <v>2585</v>
      </c>
      <c r="C2542" s="15"/>
    </row>
    <row r="2543" spans="1:3" x14ac:dyDescent="0.25">
      <c r="A2543" s="6">
        <v>3500</v>
      </c>
      <c r="B2543" s="6">
        <v>3746</v>
      </c>
      <c r="C2543" s="15"/>
    </row>
    <row r="2544" spans="1:3" x14ac:dyDescent="0.25">
      <c r="A2544" s="6">
        <v>700</v>
      </c>
      <c r="B2544" s="6">
        <v>725</v>
      </c>
      <c r="C2544" s="15"/>
    </row>
    <row r="2545" spans="1:3" x14ac:dyDescent="0.25">
      <c r="A2545" s="6">
        <v>250</v>
      </c>
      <c r="B2545" s="6">
        <v>391</v>
      </c>
      <c r="C2545" s="15"/>
    </row>
    <row r="2546" spans="1:3" x14ac:dyDescent="0.25">
      <c r="A2546" s="6">
        <v>5000</v>
      </c>
      <c r="B2546" s="6">
        <v>5041</v>
      </c>
      <c r="C2546" s="15"/>
    </row>
    <row r="2547" spans="1:3" x14ac:dyDescent="0.25">
      <c r="A2547" s="6">
        <v>2000</v>
      </c>
      <c r="B2547" s="6">
        <v>3906</v>
      </c>
      <c r="C2547" s="15"/>
    </row>
    <row r="2548" spans="1:3" x14ac:dyDescent="0.25">
      <c r="A2548" s="6">
        <v>3500</v>
      </c>
      <c r="B2548" s="6">
        <v>3910</v>
      </c>
      <c r="C2548" s="15"/>
    </row>
    <row r="2549" spans="1:3" x14ac:dyDescent="0.25">
      <c r="A2549" s="6">
        <v>5500</v>
      </c>
      <c r="B2549" s="6">
        <v>6592</v>
      </c>
      <c r="C2549" s="15"/>
    </row>
    <row r="2550" spans="1:3" x14ac:dyDescent="0.25">
      <c r="A2550" s="6">
        <v>6000</v>
      </c>
      <c r="B2550" s="6">
        <v>6111</v>
      </c>
      <c r="C2550" s="15"/>
    </row>
    <row r="2551" spans="1:3" x14ac:dyDescent="0.25">
      <c r="A2551" s="6">
        <v>1570</v>
      </c>
      <c r="B2551" s="6">
        <v>1614</v>
      </c>
      <c r="C2551" s="15"/>
    </row>
    <row r="2552" spans="1:3" x14ac:dyDescent="0.25">
      <c r="A2552" s="6">
        <v>6500</v>
      </c>
      <c r="B2552" s="6">
        <v>6555</v>
      </c>
      <c r="C2552" s="15"/>
    </row>
    <row r="2553" spans="1:3" x14ac:dyDescent="0.25">
      <c r="A2553" s="6">
        <v>3675</v>
      </c>
      <c r="B2553" s="6">
        <v>3775.5</v>
      </c>
      <c r="C2553" s="15"/>
    </row>
    <row r="2554" spans="1:3" x14ac:dyDescent="0.25">
      <c r="A2554" s="6">
        <v>3000</v>
      </c>
      <c r="B2554" s="6">
        <v>3195</v>
      </c>
      <c r="C2554" s="15"/>
    </row>
    <row r="2555" spans="1:3" x14ac:dyDescent="0.25">
      <c r="A2555" s="6">
        <v>1500</v>
      </c>
      <c r="B2555" s="6">
        <v>2333</v>
      </c>
      <c r="C2555" s="15"/>
    </row>
    <row r="2556" spans="1:3" x14ac:dyDescent="0.25">
      <c r="A2556" s="6">
        <v>3000</v>
      </c>
      <c r="B2556" s="6">
        <v>3684</v>
      </c>
      <c r="C2556" s="15"/>
    </row>
    <row r="2557" spans="1:3" x14ac:dyDescent="0.25">
      <c r="A2557" s="6">
        <v>2000</v>
      </c>
      <c r="B2557" s="6">
        <v>2147</v>
      </c>
      <c r="C2557" s="15"/>
    </row>
    <row r="2558" spans="1:3" x14ac:dyDescent="0.25">
      <c r="A2558" s="6">
        <v>745</v>
      </c>
      <c r="B2558" s="6">
        <v>786</v>
      </c>
      <c r="C2558" s="15"/>
    </row>
    <row r="2559" spans="1:3" x14ac:dyDescent="0.25">
      <c r="A2559" s="6">
        <v>900</v>
      </c>
      <c r="B2559" s="6">
        <v>1066</v>
      </c>
      <c r="C2559" s="15"/>
    </row>
    <row r="2560" spans="1:3" x14ac:dyDescent="0.25">
      <c r="A2560" s="6">
        <v>1250</v>
      </c>
      <c r="B2560" s="6">
        <v>1361</v>
      </c>
      <c r="C2560" s="15"/>
    </row>
    <row r="2561" spans="1:3" x14ac:dyDescent="0.25">
      <c r="A2561" s="6">
        <v>800</v>
      </c>
      <c r="B2561" s="6">
        <v>890</v>
      </c>
      <c r="C2561" s="15"/>
    </row>
    <row r="2562" spans="1:3" x14ac:dyDescent="0.25">
      <c r="A2562" s="6">
        <v>3000</v>
      </c>
      <c r="B2562" s="6">
        <v>3003</v>
      </c>
      <c r="C2562" s="15"/>
    </row>
    <row r="2563" spans="1:3" x14ac:dyDescent="0.25">
      <c r="A2563" s="6">
        <v>100000</v>
      </c>
      <c r="B2563" s="6">
        <v>0</v>
      </c>
      <c r="C2563" s="15"/>
    </row>
    <row r="2564" spans="1:3" x14ac:dyDescent="0.25">
      <c r="A2564" s="6">
        <v>10000</v>
      </c>
      <c r="B2564" s="6">
        <v>75</v>
      </c>
      <c r="C2564" s="15"/>
    </row>
    <row r="2565" spans="1:3" x14ac:dyDescent="0.25">
      <c r="A2565" s="6">
        <v>20000</v>
      </c>
      <c r="B2565" s="6">
        <v>0</v>
      </c>
      <c r="C2565" s="15"/>
    </row>
    <row r="2566" spans="1:3" x14ac:dyDescent="0.25">
      <c r="A2566" s="6">
        <v>40000</v>
      </c>
      <c r="B2566" s="6">
        <v>0</v>
      </c>
      <c r="C2566" s="15"/>
    </row>
    <row r="2567" spans="1:3" x14ac:dyDescent="0.25">
      <c r="A2567" s="6">
        <v>10000</v>
      </c>
      <c r="B2567" s="6">
        <v>100</v>
      </c>
      <c r="C2567" s="15"/>
    </row>
    <row r="2568" spans="1:3" x14ac:dyDescent="0.25">
      <c r="A2568" s="6">
        <v>35000</v>
      </c>
      <c r="B2568" s="6">
        <v>0</v>
      </c>
      <c r="C2568" s="15"/>
    </row>
    <row r="2569" spans="1:3" x14ac:dyDescent="0.25">
      <c r="A2569" s="6">
        <v>45000</v>
      </c>
      <c r="B2569" s="6">
        <v>120</v>
      </c>
      <c r="C2569" s="15"/>
    </row>
    <row r="2570" spans="1:3" x14ac:dyDescent="0.25">
      <c r="A2570" s="6">
        <v>10000</v>
      </c>
      <c r="B2570" s="6">
        <v>50</v>
      </c>
      <c r="C2570" s="15"/>
    </row>
    <row r="2571" spans="1:3" x14ac:dyDescent="0.25">
      <c r="A2571" s="6">
        <v>6500</v>
      </c>
      <c r="B2571" s="6">
        <v>145</v>
      </c>
      <c r="C2571" s="15"/>
    </row>
    <row r="2572" spans="1:3" x14ac:dyDescent="0.25">
      <c r="A2572" s="6">
        <v>7000</v>
      </c>
      <c r="B2572" s="6">
        <v>59</v>
      </c>
      <c r="C2572" s="15"/>
    </row>
    <row r="2573" spans="1:3" x14ac:dyDescent="0.25">
      <c r="A2573" s="6">
        <v>100000</v>
      </c>
      <c r="B2573" s="6">
        <v>250</v>
      </c>
      <c r="C2573" s="15"/>
    </row>
    <row r="2574" spans="1:3" x14ac:dyDescent="0.25">
      <c r="A2574" s="6">
        <v>30000</v>
      </c>
      <c r="B2574" s="6">
        <v>0</v>
      </c>
      <c r="C2574" s="15"/>
    </row>
    <row r="2575" spans="1:3" x14ac:dyDescent="0.25">
      <c r="A2575" s="6">
        <v>8000</v>
      </c>
      <c r="B2575" s="6">
        <v>0</v>
      </c>
      <c r="C2575" s="15"/>
    </row>
    <row r="2576" spans="1:3" x14ac:dyDescent="0.25">
      <c r="A2576" s="6">
        <v>10000</v>
      </c>
      <c r="B2576" s="6">
        <v>0</v>
      </c>
      <c r="C2576" s="15"/>
    </row>
    <row r="2577" spans="1:3" x14ac:dyDescent="0.25">
      <c r="A2577" s="6">
        <v>85000</v>
      </c>
      <c r="B2577" s="6">
        <v>0</v>
      </c>
      <c r="C2577" s="15"/>
    </row>
    <row r="2578" spans="1:3" x14ac:dyDescent="0.25">
      <c r="A2578" s="6">
        <v>10000</v>
      </c>
      <c r="B2578" s="6">
        <v>0</v>
      </c>
      <c r="C2578" s="15"/>
    </row>
    <row r="2579" spans="1:3" x14ac:dyDescent="0.25">
      <c r="A2579" s="6">
        <v>15000</v>
      </c>
      <c r="B2579" s="6">
        <v>0</v>
      </c>
      <c r="C2579" s="15"/>
    </row>
    <row r="2580" spans="1:3" x14ac:dyDescent="0.25">
      <c r="A2580" s="6">
        <v>6000</v>
      </c>
      <c r="B2580" s="6">
        <v>0</v>
      </c>
      <c r="C2580" s="15"/>
    </row>
    <row r="2581" spans="1:3" x14ac:dyDescent="0.25">
      <c r="A2581" s="6">
        <v>200000</v>
      </c>
      <c r="B2581" s="6">
        <v>277</v>
      </c>
      <c r="C2581" s="15"/>
    </row>
    <row r="2582" spans="1:3" x14ac:dyDescent="0.25">
      <c r="A2582" s="6">
        <v>8500</v>
      </c>
      <c r="B2582" s="6">
        <v>51</v>
      </c>
      <c r="C2582" s="15"/>
    </row>
    <row r="2583" spans="1:3" x14ac:dyDescent="0.25">
      <c r="A2583" s="6">
        <v>5000</v>
      </c>
      <c r="B2583" s="6">
        <v>530</v>
      </c>
      <c r="C2583" s="15"/>
    </row>
    <row r="2584" spans="1:3" x14ac:dyDescent="0.25">
      <c r="A2584" s="6">
        <v>90000</v>
      </c>
      <c r="B2584" s="6">
        <v>1</v>
      </c>
      <c r="C2584" s="15"/>
    </row>
    <row r="2585" spans="1:3" x14ac:dyDescent="0.25">
      <c r="A2585" s="6">
        <v>1000</v>
      </c>
      <c r="B2585" s="6">
        <v>5</v>
      </c>
      <c r="C2585" s="15"/>
    </row>
    <row r="2586" spans="1:3" x14ac:dyDescent="0.25">
      <c r="A2586" s="6">
        <v>10000</v>
      </c>
      <c r="B2586" s="6">
        <v>0</v>
      </c>
      <c r="C2586" s="15"/>
    </row>
    <row r="2587" spans="1:3" x14ac:dyDescent="0.25">
      <c r="A2587" s="6">
        <v>30000</v>
      </c>
      <c r="B2587" s="6">
        <v>50</v>
      </c>
      <c r="C2587" s="15"/>
    </row>
    <row r="2588" spans="1:3" x14ac:dyDescent="0.25">
      <c r="A2588" s="6">
        <v>3000</v>
      </c>
      <c r="B2588" s="6">
        <v>5</v>
      </c>
      <c r="C2588" s="15"/>
    </row>
    <row r="2589" spans="1:3" x14ac:dyDescent="0.25">
      <c r="A2589" s="6">
        <v>50000</v>
      </c>
      <c r="B2589" s="6">
        <v>1217</v>
      </c>
      <c r="C2589" s="15"/>
    </row>
    <row r="2590" spans="1:3" x14ac:dyDescent="0.25">
      <c r="A2590" s="6">
        <v>6000</v>
      </c>
      <c r="B2590" s="6">
        <v>233</v>
      </c>
      <c r="C2590" s="15"/>
    </row>
    <row r="2591" spans="1:3" x14ac:dyDescent="0.25">
      <c r="A2591" s="6">
        <v>50000</v>
      </c>
      <c r="B2591" s="6">
        <v>5</v>
      </c>
      <c r="C2591" s="15"/>
    </row>
    <row r="2592" spans="1:3" x14ac:dyDescent="0.25">
      <c r="A2592" s="6">
        <v>3000</v>
      </c>
      <c r="B2592" s="6">
        <v>0</v>
      </c>
      <c r="C2592" s="15"/>
    </row>
    <row r="2593" spans="1:3" x14ac:dyDescent="0.25">
      <c r="A2593" s="6">
        <v>1500</v>
      </c>
      <c r="B2593" s="6">
        <v>26</v>
      </c>
      <c r="C2593" s="15"/>
    </row>
    <row r="2594" spans="1:3" x14ac:dyDescent="0.25">
      <c r="A2594" s="6">
        <v>30000</v>
      </c>
      <c r="B2594" s="6">
        <v>50</v>
      </c>
      <c r="C2594" s="15"/>
    </row>
    <row r="2595" spans="1:3" x14ac:dyDescent="0.25">
      <c r="A2595" s="6">
        <v>10000</v>
      </c>
      <c r="B2595" s="6">
        <v>0</v>
      </c>
      <c r="C2595" s="15"/>
    </row>
    <row r="2596" spans="1:3" x14ac:dyDescent="0.25">
      <c r="A2596" s="6">
        <v>80000</v>
      </c>
      <c r="B2596" s="6">
        <v>1</v>
      </c>
      <c r="C2596" s="15"/>
    </row>
    <row r="2597" spans="1:3" x14ac:dyDescent="0.25">
      <c r="A2597" s="6">
        <v>15000</v>
      </c>
      <c r="B2597" s="6">
        <v>1825</v>
      </c>
      <c r="C2597" s="15"/>
    </row>
    <row r="2598" spans="1:3" x14ac:dyDescent="0.25">
      <c r="A2598" s="6">
        <v>35000</v>
      </c>
      <c r="B2598" s="6">
        <v>8256</v>
      </c>
      <c r="C2598" s="15"/>
    </row>
    <row r="2599" spans="1:3" x14ac:dyDescent="0.25">
      <c r="A2599" s="6">
        <v>1500</v>
      </c>
      <c r="B2599" s="6">
        <v>85</v>
      </c>
      <c r="C2599" s="15"/>
    </row>
    <row r="2600" spans="1:3" x14ac:dyDescent="0.25">
      <c r="A2600" s="6">
        <v>3000</v>
      </c>
      <c r="B2600" s="6">
        <v>1170</v>
      </c>
      <c r="C2600" s="15"/>
    </row>
    <row r="2601" spans="1:3" x14ac:dyDescent="0.25">
      <c r="A2601" s="6">
        <v>9041</v>
      </c>
      <c r="B2601" s="6">
        <v>90</v>
      </c>
      <c r="C2601" s="15"/>
    </row>
    <row r="2602" spans="1:3" x14ac:dyDescent="0.25">
      <c r="A2602" s="6">
        <v>50000</v>
      </c>
      <c r="B2602" s="6">
        <v>3466</v>
      </c>
      <c r="C2602" s="15"/>
    </row>
    <row r="2603" spans="1:3" x14ac:dyDescent="0.25">
      <c r="A2603" s="6">
        <v>500</v>
      </c>
      <c r="B2603" s="6">
        <v>3307</v>
      </c>
      <c r="C2603" s="15"/>
    </row>
    <row r="2604" spans="1:3" x14ac:dyDescent="0.25">
      <c r="A2604" s="6">
        <v>12000</v>
      </c>
      <c r="B2604" s="6">
        <v>39131</v>
      </c>
      <c r="C2604" s="15"/>
    </row>
    <row r="2605" spans="1:3" x14ac:dyDescent="0.25">
      <c r="A2605" s="6">
        <v>1750</v>
      </c>
      <c r="B2605" s="6">
        <v>1776</v>
      </c>
      <c r="C2605" s="15"/>
    </row>
    <row r="2606" spans="1:3" x14ac:dyDescent="0.25">
      <c r="A2606" s="6">
        <v>20000</v>
      </c>
      <c r="B2606" s="6">
        <v>20843.599999999999</v>
      </c>
      <c r="C2606" s="15"/>
    </row>
    <row r="2607" spans="1:3" x14ac:dyDescent="0.25">
      <c r="A2607" s="6">
        <v>100000</v>
      </c>
      <c r="B2607" s="6">
        <v>107421.57</v>
      </c>
      <c r="C2607" s="15"/>
    </row>
    <row r="2608" spans="1:3" x14ac:dyDescent="0.25">
      <c r="A2608" s="6">
        <v>11000</v>
      </c>
      <c r="B2608" s="6">
        <v>12106</v>
      </c>
      <c r="C2608" s="15"/>
    </row>
    <row r="2609" spans="1:3" x14ac:dyDescent="0.25">
      <c r="A2609" s="6">
        <v>8000</v>
      </c>
      <c r="B2609" s="6">
        <v>32616</v>
      </c>
      <c r="C2609" s="15"/>
    </row>
    <row r="2610" spans="1:3" x14ac:dyDescent="0.25">
      <c r="A2610" s="6">
        <v>8000</v>
      </c>
      <c r="B2610" s="6">
        <v>17914</v>
      </c>
      <c r="C2610" s="15"/>
    </row>
    <row r="2611" spans="1:3" x14ac:dyDescent="0.25">
      <c r="A2611" s="6">
        <v>35000</v>
      </c>
      <c r="B2611" s="6">
        <v>106330.39</v>
      </c>
      <c r="C2611" s="15"/>
    </row>
    <row r="2612" spans="1:3" x14ac:dyDescent="0.25">
      <c r="A2612" s="6">
        <v>22765</v>
      </c>
      <c r="B2612" s="6">
        <v>32172.66</v>
      </c>
      <c r="C2612" s="15"/>
    </row>
    <row r="2613" spans="1:3" x14ac:dyDescent="0.25">
      <c r="A2613" s="6">
        <v>11000</v>
      </c>
      <c r="B2613" s="6">
        <v>306970</v>
      </c>
      <c r="C2613" s="15"/>
    </row>
    <row r="2614" spans="1:3" x14ac:dyDescent="0.25">
      <c r="A2614" s="6">
        <v>10000</v>
      </c>
      <c r="B2614" s="6">
        <v>17176.13</v>
      </c>
      <c r="C2614" s="15"/>
    </row>
    <row r="2615" spans="1:3" x14ac:dyDescent="0.25">
      <c r="A2615" s="6">
        <v>7500</v>
      </c>
      <c r="B2615" s="6">
        <v>7576</v>
      </c>
      <c r="C2615" s="15"/>
    </row>
    <row r="2616" spans="1:3" x14ac:dyDescent="0.25">
      <c r="A2616" s="6">
        <v>10500</v>
      </c>
      <c r="B2616" s="6">
        <v>10710</v>
      </c>
      <c r="C2616" s="15"/>
    </row>
    <row r="2617" spans="1:3" x14ac:dyDescent="0.25">
      <c r="A2617" s="6">
        <v>2001</v>
      </c>
      <c r="B2617" s="6">
        <v>3397</v>
      </c>
      <c r="C2617" s="15"/>
    </row>
    <row r="2618" spans="1:3" x14ac:dyDescent="0.25">
      <c r="A2618" s="6">
        <v>25000</v>
      </c>
      <c r="B2618" s="6">
        <v>28633.5</v>
      </c>
      <c r="C2618" s="15"/>
    </row>
    <row r="2619" spans="1:3" x14ac:dyDescent="0.25">
      <c r="A2619" s="6">
        <v>500</v>
      </c>
      <c r="B2619" s="6">
        <v>4388</v>
      </c>
      <c r="C2619" s="15"/>
    </row>
    <row r="2620" spans="1:3" x14ac:dyDescent="0.25">
      <c r="A2620" s="6">
        <v>15000</v>
      </c>
      <c r="B2620" s="6">
        <v>15808</v>
      </c>
      <c r="C2620" s="15"/>
    </row>
    <row r="2621" spans="1:3" x14ac:dyDescent="0.25">
      <c r="A2621" s="6">
        <v>1000</v>
      </c>
      <c r="B2621" s="6">
        <v>1884</v>
      </c>
      <c r="C2621" s="15"/>
    </row>
    <row r="2622" spans="1:3" x14ac:dyDescent="0.25">
      <c r="A2622" s="6">
        <v>65000</v>
      </c>
      <c r="B2622" s="6">
        <v>93374</v>
      </c>
      <c r="C2622" s="15"/>
    </row>
    <row r="2623" spans="1:3" x14ac:dyDescent="0.25">
      <c r="A2623" s="6">
        <v>15000</v>
      </c>
      <c r="B2623" s="6">
        <v>21882</v>
      </c>
      <c r="C2623" s="15"/>
    </row>
    <row r="2624" spans="1:3" x14ac:dyDescent="0.25">
      <c r="A2624" s="6">
        <v>1500</v>
      </c>
      <c r="B2624" s="6">
        <v>1967.76</v>
      </c>
      <c r="C2624" s="15"/>
    </row>
    <row r="2625" spans="1:3" x14ac:dyDescent="0.25">
      <c r="A2625" s="6">
        <v>2000</v>
      </c>
      <c r="B2625" s="6">
        <v>2280</v>
      </c>
      <c r="C2625" s="15"/>
    </row>
    <row r="2626" spans="1:3" x14ac:dyDescent="0.25">
      <c r="A2626" s="6">
        <v>8000</v>
      </c>
      <c r="B2626" s="6">
        <v>110353.65</v>
      </c>
      <c r="C2626" s="15"/>
    </row>
    <row r="2627" spans="1:3" x14ac:dyDescent="0.25">
      <c r="A2627" s="6">
        <v>150</v>
      </c>
      <c r="B2627" s="6">
        <v>1434</v>
      </c>
      <c r="C2627" s="15"/>
    </row>
    <row r="2628" spans="1:3" x14ac:dyDescent="0.25">
      <c r="A2628" s="6">
        <v>2500</v>
      </c>
      <c r="B2628" s="6">
        <v>2800</v>
      </c>
      <c r="C2628" s="15"/>
    </row>
    <row r="2629" spans="1:3" x14ac:dyDescent="0.25">
      <c r="A2629" s="6">
        <v>150</v>
      </c>
      <c r="B2629" s="6">
        <v>970</v>
      </c>
      <c r="C2629" s="15"/>
    </row>
    <row r="2630" spans="1:3" x14ac:dyDescent="0.25">
      <c r="A2630" s="6">
        <v>839</v>
      </c>
      <c r="B2630" s="6">
        <v>926</v>
      </c>
      <c r="C2630" s="15"/>
    </row>
    <row r="2631" spans="1:3" x14ac:dyDescent="0.25">
      <c r="A2631" s="6">
        <v>5000</v>
      </c>
      <c r="B2631" s="6">
        <v>6387</v>
      </c>
      <c r="C2631" s="15"/>
    </row>
    <row r="2632" spans="1:3" x14ac:dyDescent="0.25">
      <c r="A2632" s="6">
        <v>2000</v>
      </c>
      <c r="B2632" s="6">
        <v>3158</v>
      </c>
      <c r="C2632" s="15"/>
    </row>
    <row r="2633" spans="1:3" x14ac:dyDescent="0.25">
      <c r="A2633" s="6">
        <v>20000</v>
      </c>
      <c r="B2633" s="6">
        <v>22933.05</v>
      </c>
      <c r="C2633" s="15"/>
    </row>
    <row r="2634" spans="1:3" x14ac:dyDescent="0.25">
      <c r="A2634" s="6">
        <v>1070</v>
      </c>
      <c r="B2634" s="6">
        <v>1466</v>
      </c>
      <c r="C2634" s="15"/>
    </row>
    <row r="2635" spans="1:3" x14ac:dyDescent="0.25">
      <c r="A2635" s="6">
        <v>5000</v>
      </c>
      <c r="B2635" s="6">
        <v>17731</v>
      </c>
      <c r="C2635" s="15"/>
    </row>
    <row r="2636" spans="1:3" x14ac:dyDescent="0.25">
      <c r="A2636" s="6">
        <v>930</v>
      </c>
      <c r="B2636" s="6">
        <v>986</v>
      </c>
      <c r="C2636" s="15"/>
    </row>
    <row r="2637" spans="1:3" x14ac:dyDescent="0.25">
      <c r="A2637" s="6">
        <v>11500</v>
      </c>
      <c r="B2637" s="6">
        <v>11500</v>
      </c>
      <c r="C2637" s="15"/>
    </row>
    <row r="2638" spans="1:3" x14ac:dyDescent="0.25">
      <c r="A2638" s="6">
        <v>1000</v>
      </c>
      <c r="B2638" s="6">
        <v>1873</v>
      </c>
      <c r="C2638" s="15"/>
    </row>
    <row r="2639" spans="1:3" x14ac:dyDescent="0.25">
      <c r="A2639" s="6">
        <v>500</v>
      </c>
      <c r="B2639" s="6">
        <v>831</v>
      </c>
      <c r="C2639" s="15"/>
    </row>
    <row r="2640" spans="1:3" x14ac:dyDescent="0.25">
      <c r="A2640" s="6">
        <v>347</v>
      </c>
      <c r="B2640" s="6">
        <v>353</v>
      </c>
      <c r="C2640" s="15"/>
    </row>
    <row r="2641" spans="1:3" x14ac:dyDescent="0.25">
      <c r="A2641" s="6">
        <v>300</v>
      </c>
      <c r="B2641" s="6">
        <v>492</v>
      </c>
      <c r="C2641" s="15"/>
    </row>
    <row r="2642" spans="1:3" x14ac:dyDescent="0.25">
      <c r="A2642" s="6">
        <v>3000</v>
      </c>
      <c r="B2642" s="6">
        <v>3170</v>
      </c>
      <c r="C2642" s="15"/>
    </row>
    <row r="2643" spans="1:3" x14ac:dyDescent="0.25">
      <c r="A2643" s="6">
        <v>1500</v>
      </c>
      <c r="B2643" s="6">
        <v>15</v>
      </c>
      <c r="C2643" s="15"/>
    </row>
    <row r="2644" spans="1:3" x14ac:dyDescent="0.25">
      <c r="A2644" s="6">
        <v>500000</v>
      </c>
      <c r="B2644" s="6">
        <v>0</v>
      </c>
      <c r="C2644" s="15"/>
    </row>
    <row r="2645" spans="1:3" x14ac:dyDescent="0.25">
      <c r="A2645" s="6">
        <v>1000000</v>
      </c>
      <c r="B2645" s="6">
        <v>335597.31</v>
      </c>
      <c r="C2645" s="15"/>
    </row>
    <row r="2646" spans="1:3" x14ac:dyDescent="0.25">
      <c r="A2646" s="6">
        <v>100000</v>
      </c>
      <c r="B2646" s="6">
        <v>2053</v>
      </c>
      <c r="C2646" s="15"/>
    </row>
    <row r="2647" spans="1:3" x14ac:dyDescent="0.25">
      <c r="A2647" s="6">
        <v>20000</v>
      </c>
      <c r="B2647" s="6">
        <v>2100</v>
      </c>
      <c r="C2647" s="15"/>
    </row>
    <row r="2648" spans="1:3" x14ac:dyDescent="0.25">
      <c r="A2648" s="6">
        <v>500000</v>
      </c>
      <c r="B2648" s="6">
        <v>42086.42</v>
      </c>
      <c r="C2648" s="15"/>
    </row>
    <row r="2649" spans="1:3" x14ac:dyDescent="0.25">
      <c r="A2649" s="6">
        <v>2500</v>
      </c>
      <c r="B2649" s="6">
        <v>36</v>
      </c>
      <c r="C2649" s="15"/>
    </row>
    <row r="2650" spans="1:3" x14ac:dyDescent="0.25">
      <c r="A2650" s="6">
        <v>12000</v>
      </c>
      <c r="B2650" s="6">
        <v>106</v>
      </c>
      <c r="C2650" s="15"/>
    </row>
    <row r="2651" spans="1:3" x14ac:dyDescent="0.25">
      <c r="A2651" s="6">
        <v>125000</v>
      </c>
      <c r="B2651" s="6">
        <v>124</v>
      </c>
      <c r="C2651" s="15"/>
    </row>
    <row r="2652" spans="1:3" x14ac:dyDescent="0.25">
      <c r="A2652" s="6">
        <v>60000</v>
      </c>
      <c r="B2652" s="6">
        <v>358</v>
      </c>
      <c r="C2652" s="15"/>
    </row>
    <row r="2653" spans="1:3" x14ac:dyDescent="0.25">
      <c r="A2653" s="6">
        <v>280000</v>
      </c>
      <c r="B2653" s="6">
        <v>5233</v>
      </c>
      <c r="C2653" s="15"/>
    </row>
    <row r="2654" spans="1:3" x14ac:dyDescent="0.25">
      <c r="A2654" s="6">
        <v>100000</v>
      </c>
      <c r="B2654" s="6">
        <v>885</v>
      </c>
      <c r="C2654" s="15"/>
    </row>
    <row r="2655" spans="1:3" x14ac:dyDescent="0.25">
      <c r="A2655" s="6">
        <v>51000</v>
      </c>
      <c r="B2655" s="6">
        <v>5876</v>
      </c>
      <c r="C2655" s="15"/>
    </row>
    <row r="2656" spans="1:3" x14ac:dyDescent="0.25">
      <c r="A2656" s="6">
        <v>100000</v>
      </c>
      <c r="B2656" s="6">
        <v>51</v>
      </c>
      <c r="C2656" s="15"/>
    </row>
    <row r="2657" spans="1:3" x14ac:dyDescent="0.25">
      <c r="A2657" s="6">
        <v>15000</v>
      </c>
      <c r="B2657" s="6">
        <v>3155</v>
      </c>
      <c r="C2657" s="15"/>
    </row>
    <row r="2658" spans="1:3" x14ac:dyDescent="0.25">
      <c r="A2658" s="6">
        <v>150000</v>
      </c>
      <c r="B2658" s="6">
        <v>17155</v>
      </c>
      <c r="C2658" s="15"/>
    </row>
    <row r="2659" spans="1:3" x14ac:dyDescent="0.25">
      <c r="A2659" s="6">
        <v>30000</v>
      </c>
      <c r="B2659" s="6">
        <v>5621.38</v>
      </c>
      <c r="C2659" s="15"/>
    </row>
    <row r="2660" spans="1:3" x14ac:dyDescent="0.25">
      <c r="A2660" s="6">
        <v>98000</v>
      </c>
      <c r="B2660" s="6">
        <v>91</v>
      </c>
      <c r="C2660" s="15"/>
    </row>
    <row r="2661" spans="1:3" x14ac:dyDescent="0.25">
      <c r="A2661" s="6">
        <v>49000</v>
      </c>
      <c r="B2661" s="6">
        <v>1333</v>
      </c>
      <c r="C2661" s="15"/>
    </row>
    <row r="2662" spans="1:3" x14ac:dyDescent="0.25">
      <c r="A2662" s="6">
        <v>20000</v>
      </c>
      <c r="B2662" s="6">
        <v>19</v>
      </c>
      <c r="C2662" s="15"/>
    </row>
    <row r="2663" spans="1:3" x14ac:dyDescent="0.25">
      <c r="A2663" s="6">
        <v>5000</v>
      </c>
      <c r="B2663" s="6">
        <v>5145</v>
      </c>
      <c r="C2663" s="15"/>
    </row>
    <row r="2664" spans="1:3" x14ac:dyDescent="0.25">
      <c r="A2664" s="6">
        <v>20000</v>
      </c>
      <c r="B2664" s="6">
        <v>21360</v>
      </c>
      <c r="C2664" s="15"/>
    </row>
    <row r="2665" spans="1:3" x14ac:dyDescent="0.25">
      <c r="A2665" s="6">
        <v>20000</v>
      </c>
      <c r="B2665" s="6">
        <v>20919.25</v>
      </c>
      <c r="C2665" s="15"/>
    </row>
    <row r="2666" spans="1:3" x14ac:dyDescent="0.25">
      <c r="A2666" s="6">
        <v>17500</v>
      </c>
      <c r="B2666" s="6">
        <v>18100</v>
      </c>
      <c r="C2666" s="15"/>
    </row>
    <row r="2667" spans="1:3" x14ac:dyDescent="0.25">
      <c r="A2667" s="6">
        <v>3500</v>
      </c>
      <c r="B2667" s="6">
        <v>4310</v>
      </c>
      <c r="C2667" s="15"/>
    </row>
    <row r="2668" spans="1:3" x14ac:dyDescent="0.25">
      <c r="A2668" s="6">
        <v>10000</v>
      </c>
      <c r="B2668" s="6">
        <v>15929.51</v>
      </c>
      <c r="C2668" s="15"/>
    </row>
    <row r="2669" spans="1:3" x14ac:dyDescent="0.25">
      <c r="A2669" s="6">
        <v>1500</v>
      </c>
      <c r="B2669" s="6">
        <v>1660</v>
      </c>
      <c r="C2669" s="15"/>
    </row>
    <row r="2670" spans="1:3" x14ac:dyDescent="0.25">
      <c r="A2670" s="6">
        <v>1000</v>
      </c>
      <c r="B2670" s="6">
        <v>1707</v>
      </c>
      <c r="C2670" s="15"/>
    </row>
    <row r="2671" spans="1:3" x14ac:dyDescent="0.25">
      <c r="A2671" s="6">
        <v>800</v>
      </c>
      <c r="B2671" s="6">
        <v>1001</v>
      </c>
      <c r="C2671" s="15"/>
    </row>
    <row r="2672" spans="1:3" x14ac:dyDescent="0.25">
      <c r="A2672" s="6">
        <v>38888</v>
      </c>
      <c r="B2672" s="6">
        <v>2495</v>
      </c>
      <c r="C2672" s="15"/>
    </row>
    <row r="2673" spans="1:3" x14ac:dyDescent="0.25">
      <c r="A2673" s="6">
        <v>25000</v>
      </c>
      <c r="B2673" s="6">
        <v>2836</v>
      </c>
      <c r="C2673" s="15"/>
    </row>
    <row r="2674" spans="1:3" x14ac:dyDescent="0.25">
      <c r="A2674" s="6">
        <v>10000</v>
      </c>
      <c r="B2674" s="6">
        <v>3319</v>
      </c>
      <c r="C2674" s="15"/>
    </row>
    <row r="2675" spans="1:3" x14ac:dyDescent="0.25">
      <c r="A2675" s="6">
        <v>40000</v>
      </c>
      <c r="B2675" s="6">
        <v>11032</v>
      </c>
      <c r="C2675" s="15"/>
    </row>
    <row r="2676" spans="1:3" x14ac:dyDescent="0.25">
      <c r="A2676" s="6">
        <v>35000</v>
      </c>
      <c r="B2676" s="6">
        <v>21994</v>
      </c>
      <c r="C2676" s="15"/>
    </row>
    <row r="2677" spans="1:3" x14ac:dyDescent="0.25">
      <c r="A2677" s="6">
        <v>25000</v>
      </c>
      <c r="B2677" s="6">
        <v>1897</v>
      </c>
      <c r="C2677" s="15"/>
    </row>
    <row r="2678" spans="1:3" x14ac:dyDescent="0.25">
      <c r="A2678" s="6">
        <v>2100</v>
      </c>
      <c r="B2678" s="6">
        <v>1058</v>
      </c>
      <c r="C2678" s="15"/>
    </row>
    <row r="2679" spans="1:3" x14ac:dyDescent="0.25">
      <c r="A2679" s="6">
        <v>19500</v>
      </c>
      <c r="B2679" s="6">
        <v>3415</v>
      </c>
      <c r="C2679" s="15"/>
    </row>
    <row r="2680" spans="1:3" x14ac:dyDescent="0.25">
      <c r="A2680" s="6">
        <v>8000000</v>
      </c>
      <c r="B2680" s="6">
        <v>1100</v>
      </c>
      <c r="C2680" s="15"/>
    </row>
    <row r="2681" spans="1:3" x14ac:dyDescent="0.25">
      <c r="A2681" s="6">
        <v>40000</v>
      </c>
      <c r="B2681" s="6">
        <v>132</v>
      </c>
      <c r="C2681" s="15"/>
    </row>
    <row r="2682" spans="1:3" x14ac:dyDescent="0.25">
      <c r="A2682" s="6">
        <v>32000</v>
      </c>
      <c r="B2682" s="6">
        <v>276</v>
      </c>
      <c r="C2682" s="15"/>
    </row>
    <row r="2683" spans="1:3" x14ac:dyDescent="0.25">
      <c r="A2683" s="6">
        <v>8000</v>
      </c>
      <c r="B2683" s="6">
        <v>55</v>
      </c>
      <c r="C2683" s="15"/>
    </row>
    <row r="2684" spans="1:3" x14ac:dyDescent="0.25">
      <c r="A2684" s="6">
        <v>6000</v>
      </c>
      <c r="B2684" s="6">
        <v>1698</v>
      </c>
      <c r="C2684" s="15"/>
    </row>
    <row r="2685" spans="1:3" x14ac:dyDescent="0.25">
      <c r="A2685" s="6">
        <v>15000</v>
      </c>
      <c r="B2685" s="6">
        <v>36</v>
      </c>
      <c r="C2685" s="15"/>
    </row>
    <row r="2686" spans="1:3" x14ac:dyDescent="0.25">
      <c r="A2686" s="6">
        <v>70000</v>
      </c>
      <c r="B2686" s="6">
        <v>800</v>
      </c>
      <c r="C2686" s="15"/>
    </row>
    <row r="2687" spans="1:3" x14ac:dyDescent="0.25">
      <c r="A2687" s="6">
        <v>50000</v>
      </c>
      <c r="B2687" s="6">
        <v>10</v>
      </c>
      <c r="C2687" s="15"/>
    </row>
    <row r="2688" spans="1:3" x14ac:dyDescent="0.25">
      <c r="A2688" s="6">
        <v>30000</v>
      </c>
      <c r="B2688" s="6">
        <v>0</v>
      </c>
      <c r="C2688" s="15"/>
    </row>
    <row r="2689" spans="1:3" x14ac:dyDescent="0.25">
      <c r="A2689" s="6">
        <v>15000</v>
      </c>
      <c r="B2689" s="6">
        <v>0</v>
      </c>
      <c r="C2689" s="15"/>
    </row>
    <row r="2690" spans="1:3" x14ac:dyDescent="0.25">
      <c r="A2690" s="6">
        <v>50000</v>
      </c>
      <c r="B2690" s="6">
        <v>74</v>
      </c>
      <c r="C2690" s="15"/>
    </row>
    <row r="2691" spans="1:3" x14ac:dyDescent="0.25">
      <c r="A2691" s="6">
        <v>35000</v>
      </c>
      <c r="B2691" s="6">
        <v>1</v>
      </c>
      <c r="C2691" s="15"/>
    </row>
    <row r="2692" spans="1:3" x14ac:dyDescent="0.25">
      <c r="A2692" s="6">
        <v>80000</v>
      </c>
      <c r="B2692" s="6">
        <v>8586</v>
      </c>
      <c r="C2692" s="15"/>
    </row>
    <row r="2693" spans="1:3" x14ac:dyDescent="0.25">
      <c r="A2693" s="6">
        <v>65000</v>
      </c>
      <c r="B2693" s="6">
        <v>35</v>
      </c>
      <c r="C2693" s="15"/>
    </row>
    <row r="2694" spans="1:3" x14ac:dyDescent="0.25">
      <c r="A2694" s="6">
        <v>3500</v>
      </c>
      <c r="B2694" s="6">
        <v>25</v>
      </c>
      <c r="C2694" s="15"/>
    </row>
    <row r="2695" spans="1:3" x14ac:dyDescent="0.25">
      <c r="A2695" s="6">
        <v>5000</v>
      </c>
      <c r="B2695" s="6">
        <v>40</v>
      </c>
      <c r="C2695" s="15"/>
    </row>
    <row r="2696" spans="1:3" x14ac:dyDescent="0.25">
      <c r="A2696" s="6">
        <v>30000</v>
      </c>
      <c r="B2696" s="6">
        <v>1</v>
      </c>
      <c r="C2696" s="15"/>
    </row>
    <row r="2697" spans="1:3" x14ac:dyDescent="0.25">
      <c r="A2697" s="6">
        <v>15000</v>
      </c>
      <c r="B2697" s="6">
        <v>71</v>
      </c>
      <c r="C2697" s="15"/>
    </row>
    <row r="2698" spans="1:3" x14ac:dyDescent="0.25">
      <c r="A2698" s="6">
        <v>60000</v>
      </c>
      <c r="B2698" s="6">
        <v>3390</v>
      </c>
      <c r="C2698" s="15"/>
    </row>
    <row r="2699" spans="1:3" x14ac:dyDescent="0.25">
      <c r="A2699" s="6">
        <v>23000</v>
      </c>
      <c r="B2699" s="6">
        <v>6061</v>
      </c>
      <c r="C2699" s="15"/>
    </row>
    <row r="2700" spans="1:3" x14ac:dyDescent="0.25">
      <c r="A2700" s="6">
        <v>8000</v>
      </c>
      <c r="B2700" s="6">
        <v>26.01</v>
      </c>
      <c r="C2700" s="15"/>
    </row>
    <row r="2701" spans="1:3" x14ac:dyDescent="0.25">
      <c r="A2701" s="6">
        <v>2</v>
      </c>
      <c r="B2701" s="6">
        <v>0</v>
      </c>
      <c r="C2701" s="15"/>
    </row>
    <row r="2702" spans="1:3" x14ac:dyDescent="0.25">
      <c r="A2702" s="6">
        <v>9999</v>
      </c>
      <c r="B2702" s="6">
        <v>70</v>
      </c>
      <c r="C2702" s="15"/>
    </row>
    <row r="2703" spans="1:3" x14ac:dyDescent="0.25">
      <c r="A2703" s="6">
        <v>3400</v>
      </c>
      <c r="B2703" s="6">
        <v>1570</v>
      </c>
      <c r="C2703" s="15"/>
    </row>
    <row r="2704" spans="1:3" x14ac:dyDescent="0.25">
      <c r="A2704" s="6">
        <v>10000</v>
      </c>
      <c r="B2704" s="6">
        <v>3441</v>
      </c>
      <c r="C2704" s="15"/>
    </row>
    <row r="2705" spans="1:3" x14ac:dyDescent="0.25">
      <c r="A2705" s="6">
        <v>40000</v>
      </c>
      <c r="B2705" s="6">
        <v>41500</v>
      </c>
      <c r="C2705" s="15"/>
    </row>
    <row r="2706" spans="1:3" x14ac:dyDescent="0.25">
      <c r="A2706" s="6">
        <v>19000</v>
      </c>
      <c r="B2706" s="6">
        <v>1145</v>
      </c>
      <c r="C2706" s="15"/>
    </row>
    <row r="2707" spans="1:3" x14ac:dyDescent="0.25">
      <c r="A2707" s="6">
        <v>16500</v>
      </c>
      <c r="B2707" s="6">
        <v>1739</v>
      </c>
      <c r="C2707" s="15"/>
    </row>
    <row r="2708" spans="1:3" x14ac:dyDescent="0.25">
      <c r="A2708" s="6">
        <v>35000</v>
      </c>
      <c r="B2708" s="6">
        <v>39304</v>
      </c>
      <c r="C2708" s="15"/>
    </row>
    <row r="2709" spans="1:3" x14ac:dyDescent="0.25">
      <c r="A2709" s="6">
        <v>8000</v>
      </c>
      <c r="B2709" s="6">
        <v>28067.57</v>
      </c>
      <c r="C2709" s="15"/>
    </row>
    <row r="2710" spans="1:3" x14ac:dyDescent="0.25">
      <c r="A2710" s="6">
        <v>20000</v>
      </c>
      <c r="B2710" s="6">
        <v>46643.07</v>
      </c>
      <c r="C2710" s="15"/>
    </row>
    <row r="2711" spans="1:3" x14ac:dyDescent="0.25">
      <c r="A2711" s="6">
        <v>50000</v>
      </c>
      <c r="B2711" s="6">
        <v>50803</v>
      </c>
      <c r="C2711" s="15"/>
    </row>
    <row r="2712" spans="1:3" x14ac:dyDescent="0.25">
      <c r="A2712" s="6">
        <v>60000</v>
      </c>
      <c r="B2712" s="6">
        <v>92340.21</v>
      </c>
      <c r="C2712" s="15"/>
    </row>
    <row r="2713" spans="1:3" x14ac:dyDescent="0.25">
      <c r="A2713" s="6">
        <v>3910</v>
      </c>
      <c r="B2713" s="6">
        <v>3938</v>
      </c>
      <c r="C2713" s="15"/>
    </row>
    <row r="2714" spans="1:3" x14ac:dyDescent="0.25">
      <c r="A2714" s="6">
        <v>5500</v>
      </c>
      <c r="B2714" s="6">
        <v>7226</v>
      </c>
      <c r="C2714" s="15"/>
    </row>
    <row r="2715" spans="1:3" x14ac:dyDescent="0.25">
      <c r="A2715" s="6">
        <v>150000</v>
      </c>
      <c r="B2715" s="6">
        <v>153362</v>
      </c>
      <c r="C2715" s="15"/>
    </row>
    <row r="2716" spans="1:3" x14ac:dyDescent="0.25">
      <c r="A2716" s="6">
        <v>25000</v>
      </c>
      <c r="B2716" s="6">
        <v>29089</v>
      </c>
      <c r="C2716" s="15"/>
    </row>
    <row r="2717" spans="1:3" x14ac:dyDescent="0.25">
      <c r="A2717" s="6">
        <v>12000</v>
      </c>
      <c r="B2717" s="6">
        <v>31754.69</v>
      </c>
      <c r="C2717" s="15"/>
    </row>
    <row r="2718" spans="1:3" x14ac:dyDescent="0.25">
      <c r="A2718" s="6">
        <v>10000</v>
      </c>
      <c r="B2718" s="6">
        <v>11998.01</v>
      </c>
      <c r="C2718" s="15"/>
    </row>
    <row r="2719" spans="1:3" x14ac:dyDescent="0.25">
      <c r="A2719" s="6">
        <v>25000</v>
      </c>
      <c r="B2719" s="6">
        <v>30026</v>
      </c>
      <c r="C2719" s="15"/>
    </row>
    <row r="2720" spans="1:3" x14ac:dyDescent="0.25">
      <c r="A2720" s="6">
        <v>18000</v>
      </c>
      <c r="B2720" s="6">
        <v>18645</v>
      </c>
      <c r="C2720" s="15"/>
    </row>
    <row r="2721" spans="1:3" x14ac:dyDescent="0.25">
      <c r="A2721" s="6">
        <v>6000</v>
      </c>
      <c r="B2721" s="6">
        <v>6530</v>
      </c>
      <c r="C2721" s="15"/>
    </row>
    <row r="2722" spans="1:3" x14ac:dyDescent="0.25">
      <c r="A2722" s="6">
        <v>25000</v>
      </c>
      <c r="B2722" s="6">
        <v>29531</v>
      </c>
      <c r="C2722" s="15"/>
    </row>
    <row r="2723" spans="1:3" x14ac:dyDescent="0.25">
      <c r="A2723" s="6">
        <v>750</v>
      </c>
      <c r="B2723" s="6">
        <v>10965</v>
      </c>
      <c r="C2723" s="15"/>
    </row>
    <row r="2724" spans="1:3" x14ac:dyDescent="0.25">
      <c r="A2724" s="6">
        <v>5000</v>
      </c>
      <c r="B2724" s="6">
        <v>12627</v>
      </c>
      <c r="C2724" s="15"/>
    </row>
    <row r="2725" spans="1:3" x14ac:dyDescent="0.25">
      <c r="A2725" s="6">
        <v>12000</v>
      </c>
      <c r="B2725" s="6">
        <v>16806</v>
      </c>
      <c r="C2725" s="15"/>
    </row>
    <row r="2726" spans="1:3" x14ac:dyDescent="0.25">
      <c r="A2726" s="6">
        <v>2468</v>
      </c>
      <c r="B2726" s="6">
        <v>7326.88</v>
      </c>
      <c r="C2726" s="15"/>
    </row>
    <row r="2727" spans="1:3" x14ac:dyDescent="0.25">
      <c r="A2727" s="6">
        <v>40000</v>
      </c>
      <c r="B2727" s="6">
        <v>57817</v>
      </c>
      <c r="C2727" s="15"/>
    </row>
    <row r="2728" spans="1:3" x14ac:dyDescent="0.25">
      <c r="A2728" s="6">
        <v>100000</v>
      </c>
      <c r="B2728" s="6">
        <v>105745</v>
      </c>
      <c r="C2728" s="15"/>
    </row>
    <row r="2729" spans="1:3" x14ac:dyDescent="0.25">
      <c r="A2729" s="6">
        <v>10000</v>
      </c>
      <c r="B2729" s="6">
        <v>49321</v>
      </c>
      <c r="C2729" s="15"/>
    </row>
    <row r="2730" spans="1:3" x14ac:dyDescent="0.25">
      <c r="A2730" s="6">
        <v>15000</v>
      </c>
      <c r="B2730" s="6">
        <v>30274</v>
      </c>
      <c r="C2730" s="15"/>
    </row>
    <row r="2731" spans="1:3" x14ac:dyDescent="0.25">
      <c r="A2731" s="6">
        <v>7500</v>
      </c>
      <c r="B2731" s="6">
        <v>7833</v>
      </c>
      <c r="C2731" s="15"/>
    </row>
    <row r="2732" spans="1:3" x14ac:dyDescent="0.25">
      <c r="A2732" s="6">
        <v>27000</v>
      </c>
      <c r="B2732" s="6">
        <v>45979.01</v>
      </c>
      <c r="C2732" s="15"/>
    </row>
    <row r="2733" spans="1:3" x14ac:dyDescent="0.25">
      <c r="A2733" s="6">
        <v>30000</v>
      </c>
      <c r="B2733" s="6">
        <v>31291</v>
      </c>
      <c r="C2733" s="15"/>
    </row>
    <row r="2734" spans="1:3" x14ac:dyDescent="0.25">
      <c r="A2734" s="6">
        <v>12000</v>
      </c>
      <c r="B2734" s="6">
        <v>14190</v>
      </c>
      <c r="C2734" s="15"/>
    </row>
    <row r="2735" spans="1:3" x14ac:dyDescent="0.25">
      <c r="A2735" s="6">
        <v>50000</v>
      </c>
      <c r="B2735" s="6">
        <v>53769</v>
      </c>
      <c r="C2735" s="15"/>
    </row>
    <row r="2736" spans="1:3" x14ac:dyDescent="0.25">
      <c r="A2736" s="6">
        <v>1</v>
      </c>
      <c r="B2736" s="6">
        <v>22603</v>
      </c>
      <c r="C2736" s="15"/>
    </row>
    <row r="2737" spans="1:3" x14ac:dyDescent="0.25">
      <c r="A2737" s="6">
        <v>750</v>
      </c>
      <c r="B2737" s="6">
        <v>7336.01</v>
      </c>
      <c r="C2737" s="15"/>
    </row>
    <row r="2738" spans="1:3" x14ac:dyDescent="0.25">
      <c r="A2738" s="6">
        <v>8000</v>
      </c>
      <c r="B2738" s="6">
        <v>9832</v>
      </c>
      <c r="C2738" s="15"/>
    </row>
    <row r="2739" spans="1:3" x14ac:dyDescent="0.25">
      <c r="A2739" s="6">
        <v>30000</v>
      </c>
      <c r="B2739" s="6">
        <v>73818.240000000005</v>
      </c>
      <c r="C2739" s="15"/>
    </row>
    <row r="2740" spans="1:3" x14ac:dyDescent="0.25">
      <c r="A2740" s="6">
        <v>5000</v>
      </c>
      <c r="B2740" s="6">
        <v>7397</v>
      </c>
      <c r="C2740" s="15"/>
    </row>
    <row r="2741" spans="1:3" x14ac:dyDescent="0.25">
      <c r="A2741" s="6">
        <v>1100</v>
      </c>
      <c r="B2741" s="6">
        <v>4225</v>
      </c>
      <c r="C2741" s="15"/>
    </row>
    <row r="2742" spans="1:3" x14ac:dyDescent="0.25">
      <c r="A2742" s="6">
        <v>300</v>
      </c>
      <c r="B2742" s="6">
        <v>310</v>
      </c>
      <c r="C2742" s="15"/>
    </row>
    <row r="2743" spans="1:3" x14ac:dyDescent="0.25">
      <c r="A2743" s="6">
        <v>8000</v>
      </c>
      <c r="B2743" s="6">
        <v>35</v>
      </c>
      <c r="C2743" s="15"/>
    </row>
    <row r="2744" spans="1:3" x14ac:dyDescent="0.25">
      <c r="A2744" s="6">
        <v>2500</v>
      </c>
      <c r="B2744" s="6">
        <v>731</v>
      </c>
      <c r="C2744" s="15"/>
    </row>
    <row r="2745" spans="1:3" x14ac:dyDescent="0.25">
      <c r="A2745" s="6">
        <v>5999</v>
      </c>
      <c r="B2745" s="6">
        <v>0</v>
      </c>
      <c r="C2745" s="15"/>
    </row>
    <row r="2746" spans="1:3" x14ac:dyDescent="0.25">
      <c r="A2746" s="6">
        <v>16000</v>
      </c>
      <c r="B2746" s="6">
        <v>835</v>
      </c>
      <c r="C2746" s="15"/>
    </row>
    <row r="2747" spans="1:3" x14ac:dyDescent="0.25">
      <c r="A2747" s="6">
        <v>8000</v>
      </c>
      <c r="B2747" s="6">
        <v>1751</v>
      </c>
      <c r="C2747" s="15"/>
    </row>
    <row r="2748" spans="1:3" x14ac:dyDescent="0.25">
      <c r="A2748" s="6">
        <v>3000</v>
      </c>
      <c r="B2748" s="6">
        <v>801</v>
      </c>
      <c r="C2748" s="15"/>
    </row>
    <row r="2749" spans="1:3" x14ac:dyDescent="0.25">
      <c r="A2749" s="6">
        <v>500</v>
      </c>
      <c r="B2749" s="6">
        <v>140</v>
      </c>
      <c r="C2749" s="15"/>
    </row>
    <row r="2750" spans="1:3" x14ac:dyDescent="0.25">
      <c r="A2750" s="6">
        <v>5000</v>
      </c>
      <c r="B2750" s="6">
        <v>53</v>
      </c>
      <c r="C2750" s="15"/>
    </row>
    <row r="2751" spans="1:3" x14ac:dyDescent="0.25">
      <c r="A2751" s="6">
        <v>10000</v>
      </c>
      <c r="B2751" s="6">
        <v>110</v>
      </c>
      <c r="C2751" s="15"/>
    </row>
    <row r="2752" spans="1:3" x14ac:dyDescent="0.25">
      <c r="A2752" s="6">
        <v>1999</v>
      </c>
      <c r="B2752" s="6">
        <v>0</v>
      </c>
      <c r="C2752" s="15"/>
    </row>
    <row r="2753" spans="1:3" x14ac:dyDescent="0.25">
      <c r="A2753" s="6">
        <v>3274</v>
      </c>
      <c r="B2753" s="6">
        <v>0</v>
      </c>
      <c r="C2753" s="15"/>
    </row>
    <row r="2754" spans="1:3" x14ac:dyDescent="0.25">
      <c r="A2754" s="6">
        <v>4800</v>
      </c>
      <c r="B2754" s="6">
        <v>550</v>
      </c>
      <c r="C2754" s="15"/>
    </row>
    <row r="2755" spans="1:3" x14ac:dyDescent="0.25">
      <c r="A2755" s="6">
        <v>2000</v>
      </c>
      <c r="B2755" s="6">
        <v>380</v>
      </c>
      <c r="C2755" s="15"/>
    </row>
    <row r="2756" spans="1:3" x14ac:dyDescent="0.25">
      <c r="A2756" s="6">
        <v>10000</v>
      </c>
      <c r="B2756" s="6">
        <v>0</v>
      </c>
      <c r="C2756" s="15"/>
    </row>
    <row r="2757" spans="1:3" x14ac:dyDescent="0.25">
      <c r="A2757" s="6">
        <v>500</v>
      </c>
      <c r="B2757" s="6">
        <v>260</v>
      </c>
      <c r="C2757" s="15"/>
    </row>
    <row r="2758" spans="1:3" x14ac:dyDescent="0.25">
      <c r="A2758" s="6">
        <v>10000</v>
      </c>
      <c r="B2758" s="6">
        <v>1048</v>
      </c>
      <c r="C2758" s="15"/>
    </row>
    <row r="2759" spans="1:3" x14ac:dyDescent="0.25">
      <c r="A2759" s="6">
        <v>1500</v>
      </c>
      <c r="B2759" s="6">
        <v>10</v>
      </c>
      <c r="C2759" s="15"/>
    </row>
    <row r="2760" spans="1:3" x14ac:dyDescent="0.25">
      <c r="A2760" s="6">
        <v>2000</v>
      </c>
      <c r="B2760" s="6">
        <v>234</v>
      </c>
      <c r="C2760" s="15"/>
    </row>
    <row r="2761" spans="1:3" x14ac:dyDescent="0.25">
      <c r="A2761" s="6">
        <v>1000</v>
      </c>
      <c r="B2761" s="6">
        <v>105</v>
      </c>
      <c r="C2761" s="15"/>
    </row>
    <row r="2762" spans="1:3" x14ac:dyDescent="0.25">
      <c r="A2762" s="6">
        <v>5000</v>
      </c>
      <c r="B2762" s="6">
        <v>0</v>
      </c>
      <c r="C2762" s="15"/>
    </row>
    <row r="2763" spans="1:3" x14ac:dyDescent="0.25">
      <c r="A2763" s="6">
        <v>5000</v>
      </c>
      <c r="B2763" s="6">
        <v>36</v>
      </c>
      <c r="C2763" s="15"/>
    </row>
    <row r="2764" spans="1:3" x14ac:dyDescent="0.25">
      <c r="A2764" s="6">
        <v>3250</v>
      </c>
      <c r="B2764" s="6">
        <v>25</v>
      </c>
      <c r="C2764" s="15"/>
    </row>
    <row r="2765" spans="1:3" x14ac:dyDescent="0.25">
      <c r="A2765" s="6">
        <v>39400</v>
      </c>
      <c r="B2765" s="6">
        <v>90</v>
      </c>
      <c r="C2765" s="15"/>
    </row>
    <row r="2766" spans="1:3" x14ac:dyDescent="0.25">
      <c r="A2766" s="6">
        <v>4000</v>
      </c>
      <c r="B2766" s="6">
        <v>45</v>
      </c>
      <c r="C2766" s="15"/>
    </row>
    <row r="2767" spans="1:3" x14ac:dyDescent="0.25">
      <c r="A2767" s="6">
        <v>4000</v>
      </c>
      <c r="B2767" s="6">
        <v>0</v>
      </c>
      <c r="C2767" s="15"/>
    </row>
    <row r="2768" spans="1:3" x14ac:dyDescent="0.25">
      <c r="A2768" s="6">
        <v>5000</v>
      </c>
      <c r="B2768" s="6">
        <v>100</v>
      </c>
      <c r="C2768" s="15"/>
    </row>
    <row r="2769" spans="1:3" x14ac:dyDescent="0.25">
      <c r="A2769" s="6">
        <v>4000</v>
      </c>
      <c r="B2769" s="6">
        <v>34</v>
      </c>
      <c r="C2769" s="15"/>
    </row>
    <row r="2770" spans="1:3" x14ac:dyDescent="0.25">
      <c r="A2770" s="6">
        <v>7000</v>
      </c>
      <c r="B2770" s="6">
        <v>1002</v>
      </c>
      <c r="C2770" s="15"/>
    </row>
    <row r="2771" spans="1:3" x14ac:dyDescent="0.25">
      <c r="A2771" s="6">
        <v>800</v>
      </c>
      <c r="B2771" s="6">
        <v>2</v>
      </c>
      <c r="C2771" s="15"/>
    </row>
    <row r="2772" spans="1:3" x14ac:dyDescent="0.25">
      <c r="A2772" s="6">
        <v>20000</v>
      </c>
      <c r="B2772" s="6">
        <v>2082.25</v>
      </c>
      <c r="C2772" s="15"/>
    </row>
    <row r="2773" spans="1:3" x14ac:dyDescent="0.25">
      <c r="A2773" s="6">
        <v>19980</v>
      </c>
      <c r="B2773" s="6">
        <v>0</v>
      </c>
      <c r="C2773" s="15"/>
    </row>
    <row r="2774" spans="1:3" x14ac:dyDescent="0.25">
      <c r="A2774" s="6">
        <v>8000</v>
      </c>
      <c r="B2774" s="6">
        <v>0</v>
      </c>
      <c r="C2774" s="15"/>
    </row>
    <row r="2775" spans="1:3" x14ac:dyDescent="0.25">
      <c r="A2775" s="6">
        <v>530</v>
      </c>
      <c r="B2775" s="6">
        <v>1</v>
      </c>
      <c r="C2775" s="15"/>
    </row>
    <row r="2776" spans="1:3" x14ac:dyDescent="0.25">
      <c r="A2776" s="6">
        <v>4000</v>
      </c>
      <c r="B2776" s="6">
        <v>570</v>
      </c>
      <c r="C2776" s="15"/>
    </row>
    <row r="2777" spans="1:3" x14ac:dyDescent="0.25">
      <c r="A2777" s="6">
        <v>5000</v>
      </c>
      <c r="B2777" s="6">
        <v>150</v>
      </c>
      <c r="C2777" s="15"/>
    </row>
    <row r="2778" spans="1:3" x14ac:dyDescent="0.25">
      <c r="A2778" s="6">
        <v>21000</v>
      </c>
      <c r="B2778" s="6">
        <v>1655</v>
      </c>
      <c r="C2778" s="15"/>
    </row>
    <row r="2779" spans="1:3" x14ac:dyDescent="0.25">
      <c r="A2779" s="6">
        <v>3000</v>
      </c>
      <c r="B2779" s="6">
        <v>10</v>
      </c>
      <c r="C2779" s="15"/>
    </row>
    <row r="2780" spans="1:3" x14ac:dyDescent="0.25">
      <c r="A2780" s="6">
        <v>5500</v>
      </c>
      <c r="B2780" s="6">
        <v>1405</v>
      </c>
      <c r="C2780" s="15"/>
    </row>
    <row r="2781" spans="1:3" x14ac:dyDescent="0.25">
      <c r="A2781" s="6">
        <v>2500</v>
      </c>
      <c r="B2781" s="6">
        <v>53</v>
      </c>
      <c r="C2781" s="15"/>
    </row>
    <row r="2782" spans="1:3" x14ac:dyDescent="0.25">
      <c r="A2782" s="6">
        <v>100000</v>
      </c>
      <c r="B2782" s="6">
        <v>0</v>
      </c>
      <c r="C2782" s="15"/>
    </row>
    <row r="2783" spans="1:3" x14ac:dyDescent="0.25">
      <c r="A2783" s="6">
        <v>1250</v>
      </c>
      <c r="B2783" s="6">
        <v>1316</v>
      </c>
      <c r="C2783" s="15"/>
    </row>
    <row r="2784" spans="1:3" x14ac:dyDescent="0.25">
      <c r="A2784" s="6">
        <v>1000</v>
      </c>
      <c r="B2784" s="6">
        <v>1200</v>
      </c>
      <c r="C2784" s="15"/>
    </row>
    <row r="2785" spans="1:3" x14ac:dyDescent="0.25">
      <c r="A2785" s="6">
        <v>1000</v>
      </c>
      <c r="B2785" s="6">
        <v>1145</v>
      </c>
      <c r="C2785" s="15"/>
    </row>
    <row r="2786" spans="1:3" x14ac:dyDescent="0.25">
      <c r="A2786" s="6">
        <v>6000</v>
      </c>
      <c r="B2786" s="6">
        <v>7140</v>
      </c>
      <c r="C2786" s="15"/>
    </row>
    <row r="2787" spans="1:3" x14ac:dyDescent="0.25">
      <c r="A2787" s="6">
        <v>5000</v>
      </c>
      <c r="B2787" s="6">
        <v>5234</v>
      </c>
      <c r="C2787" s="15"/>
    </row>
    <row r="2788" spans="1:3" x14ac:dyDescent="0.25">
      <c r="A2788" s="6">
        <v>2500</v>
      </c>
      <c r="B2788" s="6">
        <v>2946</v>
      </c>
      <c r="C2788" s="15"/>
    </row>
    <row r="2789" spans="1:3" x14ac:dyDescent="0.25">
      <c r="A2789" s="6">
        <v>1000</v>
      </c>
      <c r="B2789" s="6">
        <v>1197</v>
      </c>
      <c r="C2789" s="15"/>
    </row>
    <row r="2790" spans="1:3" x14ac:dyDescent="0.25">
      <c r="A2790" s="6">
        <v>2000</v>
      </c>
      <c r="B2790" s="6">
        <v>2050</v>
      </c>
      <c r="C2790" s="15"/>
    </row>
    <row r="2791" spans="1:3" x14ac:dyDescent="0.25">
      <c r="A2791" s="6">
        <v>3000</v>
      </c>
      <c r="B2791" s="6">
        <v>3035</v>
      </c>
      <c r="C2791" s="15"/>
    </row>
    <row r="2792" spans="1:3" x14ac:dyDescent="0.25">
      <c r="A2792" s="6">
        <v>3000</v>
      </c>
      <c r="B2792" s="6">
        <v>3160</v>
      </c>
      <c r="C2792" s="15"/>
    </row>
    <row r="2793" spans="1:3" x14ac:dyDescent="0.25">
      <c r="A2793" s="6">
        <v>2000</v>
      </c>
      <c r="B2793" s="6">
        <v>2050</v>
      </c>
      <c r="C2793" s="15"/>
    </row>
    <row r="2794" spans="1:3" x14ac:dyDescent="0.25">
      <c r="A2794" s="6">
        <v>2000</v>
      </c>
      <c r="B2794" s="6">
        <v>2152</v>
      </c>
      <c r="C2794" s="15"/>
    </row>
    <row r="2795" spans="1:3" x14ac:dyDescent="0.25">
      <c r="A2795" s="6">
        <v>10000</v>
      </c>
      <c r="B2795" s="6">
        <v>11056.75</v>
      </c>
      <c r="C2795" s="15"/>
    </row>
    <row r="2796" spans="1:3" x14ac:dyDescent="0.25">
      <c r="A2796" s="6">
        <v>50</v>
      </c>
      <c r="B2796" s="6">
        <v>75</v>
      </c>
      <c r="C2796" s="15"/>
    </row>
    <row r="2797" spans="1:3" x14ac:dyDescent="0.25">
      <c r="A2797" s="6">
        <v>700</v>
      </c>
      <c r="B2797" s="6">
        <v>730</v>
      </c>
      <c r="C2797" s="15"/>
    </row>
    <row r="2798" spans="1:3" x14ac:dyDescent="0.25">
      <c r="A2798" s="6">
        <v>800</v>
      </c>
      <c r="B2798" s="6">
        <v>924</v>
      </c>
      <c r="C2798" s="15"/>
    </row>
    <row r="2799" spans="1:3" x14ac:dyDescent="0.25">
      <c r="A2799" s="6">
        <v>8000</v>
      </c>
      <c r="B2799" s="6">
        <v>8211.61</v>
      </c>
      <c r="C2799" s="15"/>
    </row>
    <row r="2800" spans="1:3" x14ac:dyDescent="0.25">
      <c r="A2800" s="6">
        <v>5000</v>
      </c>
      <c r="B2800" s="6">
        <v>5070</v>
      </c>
      <c r="C2800" s="15"/>
    </row>
    <row r="2801" spans="1:3" x14ac:dyDescent="0.25">
      <c r="A2801" s="6">
        <v>5000</v>
      </c>
      <c r="B2801" s="6">
        <v>5831.74</v>
      </c>
      <c r="C2801" s="15"/>
    </row>
    <row r="2802" spans="1:3" x14ac:dyDescent="0.25">
      <c r="A2802" s="6">
        <v>1000</v>
      </c>
      <c r="B2802" s="6">
        <v>1330</v>
      </c>
      <c r="C2802" s="15"/>
    </row>
    <row r="2803" spans="1:3" x14ac:dyDescent="0.25">
      <c r="A2803" s="6">
        <v>500</v>
      </c>
      <c r="B2803" s="6">
        <v>666</v>
      </c>
      <c r="C2803" s="15"/>
    </row>
    <row r="2804" spans="1:3" x14ac:dyDescent="0.25">
      <c r="A2804" s="6">
        <v>3000</v>
      </c>
      <c r="B2804" s="6">
        <v>3055</v>
      </c>
      <c r="C2804" s="15"/>
    </row>
    <row r="2805" spans="1:3" x14ac:dyDescent="0.25">
      <c r="A2805" s="6">
        <v>10000</v>
      </c>
      <c r="B2805" s="6">
        <v>12795</v>
      </c>
      <c r="C2805" s="15"/>
    </row>
    <row r="2806" spans="1:3" x14ac:dyDescent="0.25">
      <c r="A2806" s="6">
        <v>1000</v>
      </c>
      <c r="B2806" s="6">
        <v>1150</v>
      </c>
      <c r="C2806" s="15"/>
    </row>
    <row r="2807" spans="1:3" x14ac:dyDescent="0.25">
      <c r="A2807" s="6">
        <v>400</v>
      </c>
      <c r="B2807" s="6">
        <v>440</v>
      </c>
      <c r="C2807" s="15"/>
    </row>
    <row r="2808" spans="1:3" x14ac:dyDescent="0.25">
      <c r="A2808" s="6">
        <v>3000</v>
      </c>
      <c r="B2808" s="6">
        <v>3363</v>
      </c>
      <c r="C2808" s="15"/>
    </row>
    <row r="2809" spans="1:3" x14ac:dyDescent="0.25">
      <c r="A2809" s="6">
        <v>5000</v>
      </c>
      <c r="B2809" s="6">
        <v>6300</v>
      </c>
      <c r="C2809" s="15"/>
    </row>
    <row r="2810" spans="1:3" x14ac:dyDescent="0.25">
      <c r="A2810" s="6">
        <v>4500</v>
      </c>
      <c r="B2810" s="6">
        <v>4511</v>
      </c>
      <c r="C2810" s="15"/>
    </row>
    <row r="2811" spans="1:3" x14ac:dyDescent="0.25">
      <c r="A2811" s="6">
        <v>2500</v>
      </c>
      <c r="B2811" s="6">
        <v>2560</v>
      </c>
      <c r="C2811" s="15"/>
    </row>
    <row r="2812" spans="1:3" x14ac:dyDescent="0.25">
      <c r="A2812" s="6">
        <v>2500</v>
      </c>
      <c r="B2812" s="6">
        <v>2705</v>
      </c>
      <c r="C2812" s="15"/>
    </row>
    <row r="2813" spans="1:3" x14ac:dyDescent="0.25">
      <c r="A2813" s="6">
        <v>10000</v>
      </c>
      <c r="B2813" s="6">
        <v>10027</v>
      </c>
      <c r="C2813" s="15"/>
    </row>
    <row r="2814" spans="1:3" x14ac:dyDescent="0.25">
      <c r="A2814" s="6">
        <v>5000</v>
      </c>
      <c r="B2814" s="6">
        <v>5665</v>
      </c>
      <c r="C2814" s="15"/>
    </row>
    <row r="2815" spans="1:3" x14ac:dyDescent="0.25">
      <c r="A2815" s="6">
        <v>2800</v>
      </c>
      <c r="B2815" s="6">
        <v>3572.12</v>
      </c>
      <c r="C2815" s="15"/>
    </row>
    <row r="2816" spans="1:3" x14ac:dyDescent="0.25">
      <c r="A2816" s="6">
        <v>1500</v>
      </c>
      <c r="B2816" s="6">
        <v>1616</v>
      </c>
      <c r="C2816" s="15"/>
    </row>
    <row r="2817" spans="1:3" x14ac:dyDescent="0.25">
      <c r="A2817" s="6">
        <v>250</v>
      </c>
      <c r="B2817" s="6">
        <v>605</v>
      </c>
      <c r="C2817" s="15"/>
    </row>
    <row r="2818" spans="1:3" x14ac:dyDescent="0.25">
      <c r="A2818" s="6">
        <v>3000</v>
      </c>
      <c r="B2818" s="6">
        <v>4247</v>
      </c>
      <c r="C2818" s="15"/>
    </row>
    <row r="2819" spans="1:3" x14ac:dyDescent="0.25">
      <c r="A2819" s="6">
        <v>600</v>
      </c>
      <c r="B2819" s="6">
        <v>780</v>
      </c>
      <c r="C2819" s="15"/>
    </row>
    <row r="2820" spans="1:3" x14ac:dyDescent="0.25">
      <c r="A2820" s="6">
        <v>10000</v>
      </c>
      <c r="B2820" s="6">
        <v>10603</v>
      </c>
      <c r="C2820" s="15"/>
    </row>
    <row r="2821" spans="1:3" x14ac:dyDescent="0.25">
      <c r="A2821" s="6">
        <v>5000</v>
      </c>
      <c r="B2821" s="6">
        <v>5240</v>
      </c>
      <c r="C2821" s="15"/>
    </row>
    <row r="2822" spans="1:3" x14ac:dyDescent="0.25">
      <c r="A2822" s="6">
        <v>200</v>
      </c>
      <c r="B2822" s="6">
        <v>272</v>
      </c>
      <c r="C2822" s="15"/>
    </row>
    <row r="2823" spans="1:3" x14ac:dyDescent="0.25">
      <c r="A2823" s="6">
        <v>1000</v>
      </c>
      <c r="B2823" s="6">
        <v>1000</v>
      </c>
      <c r="C2823" s="15"/>
    </row>
    <row r="2824" spans="1:3" x14ac:dyDescent="0.25">
      <c r="A2824" s="6">
        <v>6000</v>
      </c>
      <c r="B2824" s="6">
        <v>6000</v>
      </c>
      <c r="C2824" s="15"/>
    </row>
    <row r="2825" spans="1:3" x14ac:dyDescent="0.25">
      <c r="A2825" s="6">
        <v>100</v>
      </c>
      <c r="B2825" s="6">
        <v>124</v>
      </c>
      <c r="C2825" s="15"/>
    </row>
    <row r="2826" spans="1:3" x14ac:dyDescent="0.25">
      <c r="A2826" s="6">
        <v>650</v>
      </c>
      <c r="B2826" s="6">
        <v>760</v>
      </c>
      <c r="C2826" s="15"/>
    </row>
    <row r="2827" spans="1:3" x14ac:dyDescent="0.25">
      <c r="A2827" s="6">
        <v>3000</v>
      </c>
      <c r="B2827" s="6">
        <v>3100</v>
      </c>
      <c r="C2827" s="15"/>
    </row>
    <row r="2828" spans="1:3" x14ac:dyDescent="0.25">
      <c r="A2828" s="6">
        <v>2000</v>
      </c>
      <c r="B2828" s="6">
        <v>2155</v>
      </c>
      <c r="C2828" s="15"/>
    </row>
    <row r="2829" spans="1:3" x14ac:dyDescent="0.25">
      <c r="A2829" s="6">
        <v>2000</v>
      </c>
      <c r="B2829" s="6">
        <v>2405</v>
      </c>
      <c r="C2829" s="15"/>
    </row>
    <row r="2830" spans="1:3" x14ac:dyDescent="0.25">
      <c r="A2830" s="6">
        <v>9500</v>
      </c>
      <c r="B2830" s="6">
        <v>9536</v>
      </c>
      <c r="C2830" s="15"/>
    </row>
    <row r="2831" spans="1:3" x14ac:dyDescent="0.25">
      <c r="A2831" s="6">
        <v>2500</v>
      </c>
      <c r="B2831" s="6">
        <v>2663</v>
      </c>
      <c r="C2831" s="15"/>
    </row>
    <row r="2832" spans="1:3" x14ac:dyDescent="0.25">
      <c r="A2832" s="6">
        <v>3000</v>
      </c>
      <c r="B2832" s="6">
        <v>3000</v>
      </c>
      <c r="C2832" s="15"/>
    </row>
    <row r="2833" spans="1:3" x14ac:dyDescent="0.25">
      <c r="A2833" s="6">
        <v>3000</v>
      </c>
      <c r="B2833" s="6">
        <v>3320</v>
      </c>
      <c r="C2833" s="15"/>
    </row>
    <row r="2834" spans="1:3" x14ac:dyDescent="0.25">
      <c r="A2834" s="6">
        <v>2500</v>
      </c>
      <c r="B2834" s="6">
        <v>2867.99</v>
      </c>
      <c r="C2834" s="15"/>
    </row>
    <row r="2835" spans="1:3" x14ac:dyDescent="0.25">
      <c r="A2835" s="6">
        <v>2700</v>
      </c>
      <c r="B2835" s="6">
        <v>2923</v>
      </c>
      <c r="C2835" s="15"/>
    </row>
    <row r="2836" spans="1:3" x14ac:dyDescent="0.25">
      <c r="A2836" s="6">
        <v>800</v>
      </c>
      <c r="B2836" s="6">
        <v>1360</v>
      </c>
      <c r="C2836" s="15"/>
    </row>
    <row r="2837" spans="1:3" x14ac:dyDescent="0.25">
      <c r="A2837" s="6">
        <v>1000</v>
      </c>
      <c r="B2837" s="6">
        <v>1870.99</v>
      </c>
      <c r="C2837" s="15"/>
    </row>
    <row r="2838" spans="1:3" x14ac:dyDescent="0.25">
      <c r="A2838" s="6">
        <v>450</v>
      </c>
      <c r="B2838" s="6">
        <v>485</v>
      </c>
      <c r="C2838" s="15"/>
    </row>
    <row r="2839" spans="1:3" x14ac:dyDescent="0.25">
      <c r="A2839" s="6">
        <v>850</v>
      </c>
      <c r="B2839" s="6">
        <v>850</v>
      </c>
      <c r="C2839" s="15"/>
    </row>
    <row r="2840" spans="1:3" x14ac:dyDescent="0.25">
      <c r="A2840" s="6">
        <v>2000</v>
      </c>
      <c r="B2840" s="6">
        <v>2405</v>
      </c>
      <c r="C2840" s="15"/>
    </row>
    <row r="2841" spans="1:3" x14ac:dyDescent="0.25">
      <c r="A2841" s="6">
        <v>3500</v>
      </c>
      <c r="B2841" s="6">
        <v>3900</v>
      </c>
      <c r="C2841" s="15"/>
    </row>
    <row r="2842" spans="1:3" x14ac:dyDescent="0.25">
      <c r="A2842" s="6">
        <v>2500</v>
      </c>
      <c r="B2842" s="6">
        <v>2600</v>
      </c>
      <c r="C2842" s="15"/>
    </row>
    <row r="2843" spans="1:3" x14ac:dyDescent="0.25">
      <c r="A2843" s="6">
        <v>1000</v>
      </c>
      <c r="B2843" s="6">
        <v>10</v>
      </c>
      <c r="C2843" s="15"/>
    </row>
    <row r="2844" spans="1:3" x14ac:dyDescent="0.25">
      <c r="A2844" s="6">
        <v>1500</v>
      </c>
      <c r="B2844" s="6">
        <v>0</v>
      </c>
      <c r="C2844" s="15"/>
    </row>
    <row r="2845" spans="1:3" x14ac:dyDescent="0.25">
      <c r="A2845" s="6">
        <v>1200</v>
      </c>
      <c r="B2845" s="6">
        <v>0</v>
      </c>
      <c r="C2845" s="15"/>
    </row>
    <row r="2846" spans="1:3" x14ac:dyDescent="0.25">
      <c r="A2846" s="6">
        <v>550</v>
      </c>
      <c r="B2846" s="6">
        <v>30</v>
      </c>
      <c r="C2846" s="15"/>
    </row>
    <row r="2847" spans="1:3" x14ac:dyDescent="0.25">
      <c r="A2847" s="6">
        <v>7500</v>
      </c>
      <c r="B2847" s="6">
        <v>2366</v>
      </c>
      <c r="C2847" s="15"/>
    </row>
    <row r="2848" spans="1:3" x14ac:dyDescent="0.25">
      <c r="A2848" s="6">
        <v>8000</v>
      </c>
      <c r="B2848" s="6">
        <v>0</v>
      </c>
      <c r="C2848" s="15"/>
    </row>
    <row r="2849" spans="1:3" x14ac:dyDescent="0.25">
      <c r="A2849" s="6">
        <v>2000</v>
      </c>
      <c r="B2849" s="6">
        <v>0</v>
      </c>
      <c r="C2849" s="15"/>
    </row>
    <row r="2850" spans="1:3" x14ac:dyDescent="0.25">
      <c r="A2850" s="6">
        <v>35000</v>
      </c>
      <c r="B2850" s="6">
        <v>70</v>
      </c>
      <c r="C2850" s="15"/>
    </row>
    <row r="2851" spans="1:3" x14ac:dyDescent="0.25">
      <c r="A2851" s="6">
        <v>500</v>
      </c>
      <c r="B2851" s="6">
        <v>5</v>
      </c>
      <c r="C2851" s="15"/>
    </row>
    <row r="2852" spans="1:3" x14ac:dyDescent="0.25">
      <c r="A2852" s="6">
        <v>8000</v>
      </c>
      <c r="B2852" s="6">
        <v>311</v>
      </c>
      <c r="C2852" s="15"/>
    </row>
    <row r="2853" spans="1:3" x14ac:dyDescent="0.25">
      <c r="A2853" s="6">
        <v>4500</v>
      </c>
      <c r="B2853" s="6">
        <v>0</v>
      </c>
      <c r="C2853" s="15"/>
    </row>
    <row r="2854" spans="1:3" x14ac:dyDescent="0.25">
      <c r="A2854" s="6">
        <v>5000</v>
      </c>
      <c r="B2854" s="6">
        <v>95</v>
      </c>
      <c r="C2854" s="15"/>
    </row>
    <row r="2855" spans="1:3" x14ac:dyDescent="0.25">
      <c r="A2855" s="6">
        <v>9500</v>
      </c>
      <c r="B2855" s="6">
        <v>0</v>
      </c>
      <c r="C2855" s="15"/>
    </row>
    <row r="2856" spans="1:3" x14ac:dyDescent="0.25">
      <c r="A2856" s="6">
        <v>1000</v>
      </c>
      <c r="B2856" s="6">
        <v>417</v>
      </c>
      <c r="C2856" s="15"/>
    </row>
    <row r="2857" spans="1:3" x14ac:dyDescent="0.25">
      <c r="A2857" s="6">
        <v>600</v>
      </c>
      <c r="B2857" s="6">
        <v>300</v>
      </c>
      <c r="C2857" s="15"/>
    </row>
    <row r="2858" spans="1:3" x14ac:dyDescent="0.25">
      <c r="A2858" s="6">
        <v>3000</v>
      </c>
      <c r="B2858" s="6">
        <v>146</v>
      </c>
      <c r="C2858" s="15"/>
    </row>
    <row r="2859" spans="1:3" x14ac:dyDescent="0.25">
      <c r="A2859" s="6">
        <v>38000</v>
      </c>
      <c r="B2859" s="6">
        <v>7500</v>
      </c>
      <c r="C2859" s="15"/>
    </row>
    <row r="2860" spans="1:3" x14ac:dyDescent="0.25">
      <c r="A2860" s="6">
        <v>1000</v>
      </c>
      <c r="B2860" s="6">
        <v>0</v>
      </c>
      <c r="C2860" s="15"/>
    </row>
    <row r="2861" spans="1:3" x14ac:dyDescent="0.25">
      <c r="A2861" s="6">
        <v>2000</v>
      </c>
      <c r="B2861" s="6">
        <v>35</v>
      </c>
      <c r="C2861" s="15"/>
    </row>
    <row r="2862" spans="1:3" x14ac:dyDescent="0.25">
      <c r="A2862" s="6">
        <v>4000</v>
      </c>
      <c r="B2862" s="6">
        <v>266</v>
      </c>
      <c r="C2862" s="15"/>
    </row>
    <row r="2863" spans="1:3" x14ac:dyDescent="0.25">
      <c r="A2863" s="6">
        <v>250</v>
      </c>
      <c r="B2863" s="6">
        <v>80</v>
      </c>
      <c r="C2863" s="15"/>
    </row>
    <row r="2864" spans="1:3" x14ac:dyDescent="0.25">
      <c r="A2864" s="6">
        <v>12700</v>
      </c>
      <c r="B2864" s="6">
        <v>55</v>
      </c>
      <c r="C2864" s="15"/>
    </row>
    <row r="2865" spans="1:3" x14ac:dyDescent="0.25">
      <c r="A2865" s="6">
        <v>50000</v>
      </c>
      <c r="B2865" s="6">
        <v>20</v>
      </c>
      <c r="C2865" s="15"/>
    </row>
    <row r="2866" spans="1:3" x14ac:dyDescent="0.25">
      <c r="A2866" s="6">
        <v>2500</v>
      </c>
      <c r="B2866" s="6">
        <v>40</v>
      </c>
      <c r="C2866" s="15"/>
    </row>
    <row r="2867" spans="1:3" x14ac:dyDescent="0.25">
      <c r="A2867" s="6">
        <v>2888</v>
      </c>
      <c r="B2867" s="6">
        <v>0</v>
      </c>
      <c r="C2867" s="15"/>
    </row>
    <row r="2868" spans="1:3" x14ac:dyDescent="0.25">
      <c r="A2868" s="6">
        <v>5000</v>
      </c>
      <c r="B2868" s="6">
        <v>45</v>
      </c>
      <c r="C2868" s="15"/>
    </row>
    <row r="2869" spans="1:3" x14ac:dyDescent="0.25">
      <c r="A2869" s="6">
        <v>2500</v>
      </c>
      <c r="B2869" s="6">
        <v>504</v>
      </c>
      <c r="C2869" s="15"/>
    </row>
    <row r="2870" spans="1:3" x14ac:dyDescent="0.25">
      <c r="A2870" s="6">
        <v>15000</v>
      </c>
      <c r="B2870" s="6">
        <v>6301.76</v>
      </c>
      <c r="C2870" s="15"/>
    </row>
    <row r="2871" spans="1:3" x14ac:dyDescent="0.25">
      <c r="A2871" s="6">
        <v>20000</v>
      </c>
      <c r="B2871" s="6">
        <v>177</v>
      </c>
      <c r="C2871" s="15"/>
    </row>
    <row r="2872" spans="1:3" x14ac:dyDescent="0.25">
      <c r="A2872" s="6">
        <v>5000</v>
      </c>
      <c r="B2872" s="6">
        <v>750</v>
      </c>
      <c r="C2872" s="15"/>
    </row>
    <row r="2873" spans="1:3" x14ac:dyDescent="0.25">
      <c r="A2873" s="6">
        <v>10000</v>
      </c>
      <c r="B2873" s="6">
        <v>467</v>
      </c>
      <c r="C2873" s="15"/>
    </row>
    <row r="2874" spans="1:3" x14ac:dyDescent="0.25">
      <c r="A2874" s="6">
        <v>3000</v>
      </c>
      <c r="B2874" s="6">
        <v>0</v>
      </c>
      <c r="C2874" s="15"/>
    </row>
    <row r="2875" spans="1:3" x14ac:dyDescent="0.25">
      <c r="A2875" s="6">
        <v>2500</v>
      </c>
      <c r="B2875" s="6">
        <v>953</v>
      </c>
      <c r="C2875" s="15"/>
    </row>
    <row r="2876" spans="1:3" x14ac:dyDescent="0.25">
      <c r="A2876" s="6">
        <v>5000</v>
      </c>
      <c r="B2876" s="6">
        <v>271</v>
      </c>
      <c r="C2876" s="15"/>
    </row>
    <row r="2877" spans="1:3" x14ac:dyDescent="0.25">
      <c r="A2877" s="6">
        <v>20000</v>
      </c>
      <c r="B2877" s="6">
        <v>7</v>
      </c>
      <c r="C2877" s="15"/>
    </row>
    <row r="2878" spans="1:3" x14ac:dyDescent="0.25">
      <c r="A2878" s="6">
        <v>150000</v>
      </c>
      <c r="B2878" s="6">
        <v>0</v>
      </c>
      <c r="C2878" s="15"/>
    </row>
    <row r="2879" spans="1:3" x14ac:dyDescent="0.25">
      <c r="A2879" s="6">
        <v>6000</v>
      </c>
      <c r="B2879" s="6">
        <v>650</v>
      </c>
      <c r="C2879" s="15"/>
    </row>
    <row r="2880" spans="1:3" x14ac:dyDescent="0.25">
      <c r="A2880" s="6">
        <v>3000</v>
      </c>
      <c r="B2880" s="6">
        <v>63</v>
      </c>
      <c r="C2880" s="15"/>
    </row>
    <row r="2881" spans="1:3" x14ac:dyDescent="0.25">
      <c r="A2881" s="6">
        <v>11200</v>
      </c>
      <c r="B2881" s="6">
        <v>29</v>
      </c>
      <c r="C2881" s="15"/>
    </row>
    <row r="2882" spans="1:3" x14ac:dyDescent="0.25">
      <c r="A2882" s="6">
        <v>12000</v>
      </c>
      <c r="B2882" s="6">
        <v>2800</v>
      </c>
      <c r="C2882" s="15"/>
    </row>
    <row r="2883" spans="1:3" x14ac:dyDescent="0.25">
      <c r="A2883" s="6">
        <v>5500</v>
      </c>
      <c r="B2883" s="6">
        <v>0</v>
      </c>
      <c r="C2883" s="15"/>
    </row>
    <row r="2884" spans="1:3" x14ac:dyDescent="0.25">
      <c r="A2884" s="6">
        <v>750</v>
      </c>
      <c r="B2884" s="6">
        <v>252</v>
      </c>
      <c r="C2884" s="15"/>
    </row>
    <row r="2885" spans="1:3" x14ac:dyDescent="0.25">
      <c r="A2885" s="6">
        <v>10000</v>
      </c>
      <c r="B2885" s="6">
        <v>1908</v>
      </c>
      <c r="C2885" s="15"/>
    </row>
    <row r="2886" spans="1:3" x14ac:dyDescent="0.25">
      <c r="A2886" s="6">
        <v>45000</v>
      </c>
      <c r="B2886" s="6">
        <v>185</v>
      </c>
      <c r="C2886" s="15"/>
    </row>
    <row r="2887" spans="1:3" x14ac:dyDescent="0.25">
      <c r="A2887" s="6">
        <v>400</v>
      </c>
      <c r="B2887" s="6">
        <v>130</v>
      </c>
      <c r="C2887" s="15"/>
    </row>
    <row r="2888" spans="1:3" x14ac:dyDescent="0.25">
      <c r="A2888" s="6">
        <v>200</v>
      </c>
      <c r="B2888" s="6">
        <v>10</v>
      </c>
      <c r="C2888" s="15"/>
    </row>
    <row r="2889" spans="1:3" x14ac:dyDescent="0.25">
      <c r="A2889" s="6">
        <v>3000</v>
      </c>
      <c r="B2889" s="6">
        <v>5</v>
      </c>
      <c r="C2889" s="15"/>
    </row>
    <row r="2890" spans="1:3" x14ac:dyDescent="0.25">
      <c r="A2890" s="6">
        <v>30000</v>
      </c>
      <c r="B2890" s="6">
        <v>0</v>
      </c>
      <c r="C2890" s="15"/>
    </row>
    <row r="2891" spans="1:3" x14ac:dyDescent="0.25">
      <c r="A2891" s="6">
        <v>3000</v>
      </c>
      <c r="B2891" s="6">
        <v>1142</v>
      </c>
      <c r="C2891" s="15"/>
    </row>
    <row r="2892" spans="1:3" x14ac:dyDescent="0.25">
      <c r="A2892" s="6">
        <v>2000</v>
      </c>
      <c r="B2892" s="6">
        <v>21</v>
      </c>
      <c r="C2892" s="15"/>
    </row>
    <row r="2893" spans="1:3" x14ac:dyDescent="0.25">
      <c r="A2893" s="6">
        <v>10000</v>
      </c>
      <c r="B2893" s="6">
        <v>273</v>
      </c>
      <c r="C2893" s="15"/>
    </row>
    <row r="2894" spans="1:3" x14ac:dyDescent="0.25">
      <c r="A2894" s="6">
        <v>5500</v>
      </c>
      <c r="B2894" s="6">
        <v>500</v>
      </c>
      <c r="C2894" s="15"/>
    </row>
    <row r="2895" spans="1:3" x14ac:dyDescent="0.25">
      <c r="A2895" s="6">
        <v>5000</v>
      </c>
      <c r="B2895" s="6">
        <v>25</v>
      </c>
      <c r="C2895" s="15"/>
    </row>
    <row r="2896" spans="1:3" x14ac:dyDescent="0.25">
      <c r="A2896" s="6">
        <v>50000</v>
      </c>
      <c r="B2896" s="6">
        <v>0</v>
      </c>
      <c r="C2896" s="15"/>
    </row>
    <row r="2897" spans="1:3" x14ac:dyDescent="0.25">
      <c r="A2897" s="6">
        <v>500</v>
      </c>
      <c r="B2897" s="6">
        <v>23</v>
      </c>
      <c r="C2897" s="15"/>
    </row>
    <row r="2898" spans="1:3" x14ac:dyDescent="0.25">
      <c r="A2898" s="6">
        <v>3000</v>
      </c>
      <c r="B2898" s="6">
        <v>625</v>
      </c>
      <c r="C2898" s="15"/>
    </row>
    <row r="2899" spans="1:3" x14ac:dyDescent="0.25">
      <c r="A2899" s="6">
        <v>12000</v>
      </c>
      <c r="B2899" s="6">
        <v>550</v>
      </c>
      <c r="C2899" s="15"/>
    </row>
    <row r="2900" spans="1:3" x14ac:dyDescent="0.25">
      <c r="A2900" s="6">
        <v>7500</v>
      </c>
      <c r="B2900" s="6">
        <v>316</v>
      </c>
      <c r="C2900" s="15"/>
    </row>
    <row r="2901" spans="1:3" x14ac:dyDescent="0.25">
      <c r="A2901" s="6">
        <v>10000</v>
      </c>
      <c r="B2901" s="6">
        <v>0</v>
      </c>
      <c r="C2901" s="15"/>
    </row>
    <row r="2902" spans="1:3" x14ac:dyDescent="0.25">
      <c r="A2902" s="6">
        <v>5500</v>
      </c>
      <c r="B2902" s="6">
        <v>3405</v>
      </c>
      <c r="C2902" s="15"/>
    </row>
    <row r="2903" spans="1:3" x14ac:dyDescent="0.25">
      <c r="A2903" s="6">
        <v>750</v>
      </c>
      <c r="B2903" s="6">
        <v>6</v>
      </c>
      <c r="C2903" s="15"/>
    </row>
    <row r="2904" spans="1:3" x14ac:dyDescent="0.25">
      <c r="A2904" s="6">
        <v>150000</v>
      </c>
      <c r="B2904" s="6">
        <v>25</v>
      </c>
      <c r="C2904" s="15"/>
    </row>
    <row r="2905" spans="1:3" x14ac:dyDescent="0.25">
      <c r="A2905" s="6">
        <v>5000</v>
      </c>
      <c r="B2905" s="6">
        <v>39</v>
      </c>
      <c r="C2905" s="15"/>
    </row>
    <row r="2906" spans="1:3" x14ac:dyDescent="0.25">
      <c r="A2906" s="6">
        <v>1500</v>
      </c>
      <c r="B2906" s="6">
        <v>75</v>
      </c>
      <c r="C2906" s="15"/>
    </row>
    <row r="2907" spans="1:3" x14ac:dyDescent="0.25">
      <c r="A2907" s="6">
        <v>3500</v>
      </c>
      <c r="B2907" s="6">
        <v>622</v>
      </c>
      <c r="C2907" s="15"/>
    </row>
    <row r="2908" spans="1:3" x14ac:dyDescent="0.25">
      <c r="A2908" s="6">
        <v>6000</v>
      </c>
      <c r="B2908" s="6">
        <v>565</v>
      </c>
      <c r="C2908" s="15"/>
    </row>
    <row r="2909" spans="1:3" x14ac:dyDescent="0.25">
      <c r="A2909" s="6">
        <v>2500</v>
      </c>
      <c r="B2909" s="6">
        <v>2</v>
      </c>
      <c r="C2909" s="15"/>
    </row>
    <row r="2910" spans="1:3" x14ac:dyDescent="0.25">
      <c r="A2910" s="6">
        <v>9600</v>
      </c>
      <c r="B2910" s="6">
        <v>264</v>
      </c>
      <c r="C2910" s="15"/>
    </row>
    <row r="2911" spans="1:3" x14ac:dyDescent="0.25">
      <c r="A2911" s="6">
        <v>180000</v>
      </c>
      <c r="B2911" s="6">
        <v>20</v>
      </c>
      <c r="C2911" s="15"/>
    </row>
    <row r="2912" spans="1:3" x14ac:dyDescent="0.25">
      <c r="A2912" s="6">
        <v>30000</v>
      </c>
      <c r="B2912" s="6">
        <v>1</v>
      </c>
      <c r="C2912" s="15"/>
    </row>
    <row r="2913" spans="1:3" x14ac:dyDescent="0.25">
      <c r="A2913" s="6">
        <v>1800</v>
      </c>
      <c r="B2913" s="6">
        <v>657</v>
      </c>
      <c r="C2913" s="15"/>
    </row>
    <row r="2914" spans="1:3" x14ac:dyDescent="0.25">
      <c r="A2914" s="6">
        <v>14440</v>
      </c>
      <c r="B2914" s="6">
        <v>2030</v>
      </c>
      <c r="C2914" s="15"/>
    </row>
    <row r="2915" spans="1:3" x14ac:dyDescent="0.25">
      <c r="A2915" s="6">
        <v>10000</v>
      </c>
      <c r="B2915" s="6">
        <v>2</v>
      </c>
      <c r="C2915" s="15"/>
    </row>
    <row r="2916" spans="1:3" x14ac:dyDescent="0.25">
      <c r="A2916" s="6">
        <v>25000</v>
      </c>
      <c r="B2916" s="6">
        <v>1</v>
      </c>
      <c r="C2916" s="15"/>
    </row>
    <row r="2917" spans="1:3" x14ac:dyDescent="0.25">
      <c r="A2917" s="6">
        <v>1000</v>
      </c>
      <c r="B2917" s="6">
        <v>611</v>
      </c>
      <c r="C2917" s="15"/>
    </row>
    <row r="2918" spans="1:3" x14ac:dyDescent="0.25">
      <c r="A2918" s="6">
        <v>1850</v>
      </c>
      <c r="B2918" s="6">
        <v>145</v>
      </c>
      <c r="C2918" s="15"/>
    </row>
    <row r="2919" spans="1:3" x14ac:dyDescent="0.25">
      <c r="A2919" s="6">
        <v>2000</v>
      </c>
      <c r="B2919" s="6">
        <v>437</v>
      </c>
      <c r="C2919" s="15"/>
    </row>
    <row r="2920" spans="1:3" x14ac:dyDescent="0.25">
      <c r="A2920" s="6">
        <v>5000</v>
      </c>
      <c r="B2920" s="6">
        <v>1362</v>
      </c>
      <c r="C2920" s="15"/>
    </row>
    <row r="2921" spans="1:3" x14ac:dyDescent="0.25">
      <c r="A2921" s="6">
        <v>600</v>
      </c>
      <c r="B2921" s="6">
        <v>51</v>
      </c>
      <c r="C2921" s="15"/>
    </row>
    <row r="2922" spans="1:3" x14ac:dyDescent="0.25">
      <c r="A2922" s="6">
        <v>2500</v>
      </c>
      <c r="B2922" s="6">
        <v>671</v>
      </c>
      <c r="C2922" s="15"/>
    </row>
    <row r="2923" spans="1:3" x14ac:dyDescent="0.25">
      <c r="A2923" s="6">
        <v>100</v>
      </c>
      <c r="B2923" s="6">
        <v>129</v>
      </c>
      <c r="C2923" s="15"/>
    </row>
    <row r="2924" spans="1:3" x14ac:dyDescent="0.25">
      <c r="A2924" s="6">
        <v>500</v>
      </c>
      <c r="B2924" s="6">
        <v>500</v>
      </c>
      <c r="C2924" s="15"/>
    </row>
    <row r="2925" spans="1:3" x14ac:dyDescent="0.25">
      <c r="A2925" s="6">
        <v>300</v>
      </c>
      <c r="B2925" s="6">
        <v>300</v>
      </c>
      <c r="C2925" s="15"/>
    </row>
    <row r="2926" spans="1:3" x14ac:dyDescent="0.25">
      <c r="A2926" s="6">
        <v>25000</v>
      </c>
      <c r="B2926" s="6">
        <v>25800</v>
      </c>
      <c r="C2926" s="15"/>
    </row>
    <row r="2927" spans="1:3" x14ac:dyDescent="0.25">
      <c r="A2927" s="6">
        <v>45000</v>
      </c>
      <c r="B2927" s="6">
        <v>46100.69</v>
      </c>
      <c r="C2927" s="15"/>
    </row>
    <row r="2928" spans="1:3" x14ac:dyDescent="0.25">
      <c r="A2928" s="6">
        <v>3000</v>
      </c>
      <c r="B2928" s="6">
        <v>3750</v>
      </c>
      <c r="C2928" s="15"/>
    </row>
    <row r="2929" spans="1:3" x14ac:dyDescent="0.25">
      <c r="A2929" s="6">
        <v>1800</v>
      </c>
      <c r="B2929" s="6">
        <v>2355</v>
      </c>
      <c r="C2929" s="15"/>
    </row>
    <row r="2930" spans="1:3" x14ac:dyDescent="0.25">
      <c r="A2930" s="6">
        <v>1000</v>
      </c>
      <c r="B2930" s="6">
        <v>1000</v>
      </c>
      <c r="C2930" s="15"/>
    </row>
    <row r="2931" spans="1:3" x14ac:dyDescent="0.25">
      <c r="A2931" s="6">
        <v>8000</v>
      </c>
      <c r="B2931" s="6">
        <v>8165.55</v>
      </c>
      <c r="C2931" s="15"/>
    </row>
    <row r="2932" spans="1:3" x14ac:dyDescent="0.25">
      <c r="A2932" s="6">
        <v>10000</v>
      </c>
      <c r="B2932" s="6">
        <v>10092</v>
      </c>
      <c r="C2932" s="15"/>
    </row>
    <row r="2933" spans="1:3" x14ac:dyDescent="0.25">
      <c r="A2933" s="6">
        <v>750</v>
      </c>
      <c r="B2933" s="6">
        <v>795</v>
      </c>
      <c r="C2933" s="15"/>
    </row>
    <row r="2934" spans="1:3" x14ac:dyDescent="0.25">
      <c r="A2934" s="6">
        <v>3100</v>
      </c>
      <c r="B2934" s="6">
        <v>3258</v>
      </c>
      <c r="C2934" s="15"/>
    </row>
    <row r="2935" spans="1:3" x14ac:dyDescent="0.25">
      <c r="A2935" s="6">
        <v>2500</v>
      </c>
      <c r="B2935" s="6">
        <v>2569</v>
      </c>
      <c r="C2935" s="15"/>
    </row>
    <row r="2936" spans="1:3" x14ac:dyDescent="0.25">
      <c r="A2936" s="6">
        <v>2500</v>
      </c>
      <c r="B2936" s="6">
        <v>2700</v>
      </c>
      <c r="C2936" s="15"/>
    </row>
    <row r="2937" spans="1:3" x14ac:dyDescent="0.25">
      <c r="A2937" s="6">
        <v>3500</v>
      </c>
      <c r="B2937" s="6">
        <v>3531</v>
      </c>
      <c r="C2937" s="15"/>
    </row>
    <row r="2938" spans="1:3" x14ac:dyDescent="0.25">
      <c r="A2938" s="6">
        <v>1000</v>
      </c>
      <c r="B2938" s="6">
        <v>1280</v>
      </c>
      <c r="C2938" s="15"/>
    </row>
    <row r="2939" spans="1:3" x14ac:dyDescent="0.25">
      <c r="A2939" s="6">
        <v>1500</v>
      </c>
      <c r="B2939" s="6">
        <v>2000</v>
      </c>
      <c r="C2939" s="15"/>
    </row>
    <row r="2940" spans="1:3" x14ac:dyDescent="0.25">
      <c r="A2940" s="6">
        <v>4000</v>
      </c>
      <c r="B2940" s="6">
        <v>4055</v>
      </c>
      <c r="C2940" s="15"/>
    </row>
    <row r="2941" spans="1:3" x14ac:dyDescent="0.25">
      <c r="A2941" s="6">
        <v>8000</v>
      </c>
      <c r="B2941" s="6">
        <v>8230</v>
      </c>
      <c r="C2941" s="15"/>
    </row>
    <row r="2942" spans="1:3" x14ac:dyDescent="0.25">
      <c r="A2942" s="6">
        <v>2500</v>
      </c>
      <c r="B2942" s="6">
        <v>2681</v>
      </c>
      <c r="C2942" s="15"/>
    </row>
    <row r="2943" spans="1:3" x14ac:dyDescent="0.25">
      <c r="A2943" s="6">
        <v>25000</v>
      </c>
      <c r="B2943" s="6">
        <v>1</v>
      </c>
      <c r="C2943" s="15"/>
    </row>
    <row r="2944" spans="1:3" x14ac:dyDescent="0.25">
      <c r="A2944" s="6">
        <v>200000</v>
      </c>
      <c r="B2944" s="6">
        <v>40850</v>
      </c>
      <c r="C2944" s="15"/>
    </row>
    <row r="2945" spans="1:3" x14ac:dyDescent="0.25">
      <c r="A2945" s="6">
        <v>3000</v>
      </c>
      <c r="B2945" s="6">
        <v>0</v>
      </c>
      <c r="C2945" s="15"/>
    </row>
    <row r="2946" spans="1:3" x14ac:dyDescent="0.25">
      <c r="A2946" s="6">
        <v>10000</v>
      </c>
      <c r="B2946" s="6">
        <v>100</v>
      </c>
      <c r="C2946" s="15"/>
    </row>
    <row r="2947" spans="1:3" x14ac:dyDescent="0.25">
      <c r="A2947" s="6">
        <v>50000</v>
      </c>
      <c r="B2947" s="6">
        <v>0</v>
      </c>
      <c r="C2947" s="15"/>
    </row>
    <row r="2948" spans="1:3" x14ac:dyDescent="0.25">
      <c r="A2948" s="6">
        <v>2000</v>
      </c>
      <c r="B2948" s="6">
        <v>2</v>
      </c>
      <c r="C2948" s="15"/>
    </row>
    <row r="2949" spans="1:3" x14ac:dyDescent="0.25">
      <c r="A2949" s="6">
        <v>25000</v>
      </c>
      <c r="B2949" s="6">
        <v>1072</v>
      </c>
      <c r="C2949" s="15"/>
    </row>
    <row r="2950" spans="1:3" x14ac:dyDescent="0.25">
      <c r="A2950" s="6">
        <v>500000</v>
      </c>
      <c r="B2950" s="6">
        <v>24</v>
      </c>
      <c r="C2950" s="15"/>
    </row>
    <row r="2951" spans="1:3" x14ac:dyDescent="0.25">
      <c r="A2951" s="6">
        <v>1000</v>
      </c>
      <c r="B2951" s="6">
        <v>25</v>
      </c>
      <c r="C2951" s="15"/>
    </row>
    <row r="2952" spans="1:3" x14ac:dyDescent="0.25">
      <c r="A2952" s="6">
        <v>5000000</v>
      </c>
      <c r="B2952" s="6">
        <v>0</v>
      </c>
      <c r="C2952" s="15"/>
    </row>
    <row r="2953" spans="1:3" x14ac:dyDescent="0.25">
      <c r="A2953" s="6">
        <v>50000</v>
      </c>
      <c r="B2953" s="6">
        <v>1096</v>
      </c>
      <c r="C2953" s="15"/>
    </row>
    <row r="2954" spans="1:3" x14ac:dyDescent="0.25">
      <c r="A2954" s="6">
        <v>20000</v>
      </c>
      <c r="B2954" s="6">
        <v>1605</v>
      </c>
      <c r="C2954" s="15"/>
    </row>
    <row r="2955" spans="1:3" x14ac:dyDescent="0.25">
      <c r="A2955" s="6">
        <v>400000</v>
      </c>
      <c r="B2955" s="6">
        <v>605</v>
      </c>
      <c r="C2955" s="15"/>
    </row>
    <row r="2956" spans="1:3" x14ac:dyDescent="0.25">
      <c r="A2956" s="6">
        <v>15000</v>
      </c>
      <c r="B2956" s="6">
        <v>0</v>
      </c>
      <c r="C2956" s="15"/>
    </row>
    <row r="2957" spans="1:3" x14ac:dyDescent="0.25">
      <c r="A2957" s="6">
        <v>1200</v>
      </c>
      <c r="B2957" s="6">
        <v>715</v>
      </c>
      <c r="C2957" s="15"/>
    </row>
    <row r="2958" spans="1:3" x14ac:dyDescent="0.25">
      <c r="A2958" s="6">
        <v>7900</v>
      </c>
      <c r="B2958" s="6">
        <v>1322</v>
      </c>
      <c r="C2958" s="15"/>
    </row>
    <row r="2959" spans="1:3" x14ac:dyDescent="0.25">
      <c r="A2959" s="6">
        <v>15000</v>
      </c>
      <c r="B2959" s="6">
        <v>280</v>
      </c>
      <c r="C2959" s="15"/>
    </row>
    <row r="2960" spans="1:3" x14ac:dyDescent="0.25">
      <c r="A2960" s="6">
        <v>80000</v>
      </c>
      <c r="B2960" s="6">
        <v>0</v>
      </c>
      <c r="C2960" s="15"/>
    </row>
    <row r="2961" spans="1:3" x14ac:dyDescent="0.25">
      <c r="A2961" s="6">
        <v>10000</v>
      </c>
      <c r="B2961" s="6">
        <v>0</v>
      </c>
      <c r="C2961" s="15"/>
    </row>
    <row r="2962" spans="1:3" x14ac:dyDescent="0.25">
      <c r="A2962" s="6">
        <v>30000000</v>
      </c>
      <c r="B2962" s="6">
        <v>0</v>
      </c>
      <c r="C2962" s="15"/>
    </row>
    <row r="2963" spans="1:3" x14ac:dyDescent="0.25">
      <c r="A2963" s="6">
        <v>5000</v>
      </c>
      <c r="B2963" s="6">
        <v>5481</v>
      </c>
      <c r="C2963" s="15"/>
    </row>
    <row r="2964" spans="1:3" x14ac:dyDescent="0.25">
      <c r="A2964" s="6">
        <v>1000</v>
      </c>
      <c r="B2964" s="6">
        <v>1218</v>
      </c>
      <c r="C2964" s="15"/>
    </row>
    <row r="2965" spans="1:3" x14ac:dyDescent="0.25">
      <c r="A2965" s="6">
        <v>10000</v>
      </c>
      <c r="B2965" s="6">
        <v>10685</v>
      </c>
      <c r="C2965" s="15"/>
    </row>
    <row r="2966" spans="1:3" x14ac:dyDescent="0.25">
      <c r="A2966" s="6">
        <v>5000</v>
      </c>
      <c r="B2966" s="6">
        <v>5035.6899999999996</v>
      </c>
      <c r="C2966" s="15"/>
    </row>
    <row r="2967" spans="1:3" x14ac:dyDescent="0.25">
      <c r="A2967" s="6">
        <v>1500</v>
      </c>
      <c r="B2967" s="6">
        <v>1635</v>
      </c>
      <c r="C2967" s="15"/>
    </row>
    <row r="2968" spans="1:3" x14ac:dyDescent="0.25">
      <c r="A2968" s="6">
        <v>10000</v>
      </c>
      <c r="B2968" s="6">
        <v>11363</v>
      </c>
      <c r="C2968" s="15"/>
    </row>
    <row r="2969" spans="1:3" x14ac:dyDescent="0.25">
      <c r="A2969" s="6">
        <v>5000</v>
      </c>
      <c r="B2969" s="6">
        <v>5696</v>
      </c>
      <c r="C2969" s="15"/>
    </row>
    <row r="2970" spans="1:3" x14ac:dyDescent="0.25">
      <c r="A2970" s="6">
        <v>3500</v>
      </c>
      <c r="B2970" s="6">
        <v>3710</v>
      </c>
      <c r="C2970" s="15"/>
    </row>
    <row r="2971" spans="1:3" x14ac:dyDescent="0.25">
      <c r="A2971" s="6">
        <v>1000</v>
      </c>
      <c r="B2971" s="6">
        <v>1625</v>
      </c>
      <c r="C2971" s="15"/>
    </row>
    <row r="2972" spans="1:3" x14ac:dyDescent="0.25">
      <c r="A2972" s="6">
        <v>6000</v>
      </c>
      <c r="B2972" s="6">
        <v>6360</v>
      </c>
      <c r="C2972" s="15"/>
    </row>
    <row r="2973" spans="1:3" x14ac:dyDescent="0.25">
      <c r="A2973" s="6">
        <v>3200</v>
      </c>
      <c r="B2973" s="6">
        <v>3205</v>
      </c>
      <c r="C2973" s="15"/>
    </row>
    <row r="2974" spans="1:3" x14ac:dyDescent="0.25">
      <c r="A2974" s="6">
        <v>2000</v>
      </c>
      <c r="B2974" s="6">
        <v>2107</v>
      </c>
      <c r="C2974" s="15"/>
    </row>
    <row r="2975" spans="1:3" x14ac:dyDescent="0.25">
      <c r="A2975" s="6">
        <v>5000</v>
      </c>
      <c r="B2975" s="6">
        <v>8740</v>
      </c>
      <c r="C2975" s="15"/>
    </row>
    <row r="2976" spans="1:3" x14ac:dyDescent="0.25">
      <c r="A2976" s="6">
        <v>5000</v>
      </c>
      <c r="B2976" s="6">
        <v>5100</v>
      </c>
      <c r="C2976" s="15"/>
    </row>
    <row r="2977" spans="1:3" x14ac:dyDescent="0.25">
      <c r="A2977" s="6">
        <v>8000</v>
      </c>
      <c r="B2977" s="6">
        <v>8010</v>
      </c>
      <c r="C2977" s="15"/>
    </row>
    <row r="2978" spans="1:3" x14ac:dyDescent="0.25">
      <c r="A2978" s="6">
        <v>70</v>
      </c>
      <c r="B2978" s="6">
        <v>120</v>
      </c>
      <c r="C2978" s="15"/>
    </row>
    <row r="2979" spans="1:3" x14ac:dyDescent="0.25">
      <c r="A2979" s="6">
        <v>3000</v>
      </c>
      <c r="B2979" s="6">
        <v>3407</v>
      </c>
      <c r="C2979" s="15"/>
    </row>
    <row r="2980" spans="1:3" x14ac:dyDescent="0.25">
      <c r="A2980" s="6">
        <v>750</v>
      </c>
      <c r="B2980" s="6">
        <v>971</v>
      </c>
      <c r="C2980" s="15"/>
    </row>
    <row r="2981" spans="1:3" x14ac:dyDescent="0.25">
      <c r="A2981" s="6">
        <v>5000</v>
      </c>
      <c r="B2981" s="6">
        <v>5070</v>
      </c>
      <c r="C2981" s="15"/>
    </row>
    <row r="2982" spans="1:3" x14ac:dyDescent="0.25">
      <c r="A2982" s="6">
        <v>3000</v>
      </c>
      <c r="B2982" s="6">
        <v>3275</v>
      </c>
      <c r="C2982" s="15"/>
    </row>
    <row r="2983" spans="1:3" x14ac:dyDescent="0.25">
      <c r="A2983" s="6">
        <v>4000</v>
      </c>
      <c r="B2983" s="6">
        <v>5157</v>
      </c>
      <c r="C2983" s="15"/>
    </row>
    <row r="2984" spans="1:3" x14ac:dyDescent="0.25">
      <c r="A2984" s="6">
        <v>5000</v>
      </c>
      <c r="B2984" s="6">
        <v>5103</v>
      </c>
      <c r="C2984" s="15"/>
    </row>
    <row r="2985" spans="1:3" x14ac:dyDescent="0.25">
      <c r="A2985" s="6">
        <v>116000</v>
      </c>
      <c r="B2985" s="6">
        <v>169985.91</v>
      </c>
      <c r="C2985" s="15"/>
    </row>
    <row r="2986" spans="1:3" x14ac:dyDescent="0.25">
      <c r="A2986" s="6">
        <v>25000</v>
      </c>
      <c r="B2986" s="6">
        <v>25088</v>
      </c>
      <c r="C2986" s="15"/>
    </row>
    <row r="2987" spans="1:3" x14ac:dyDescent="0.25">
      <c r="A2987" s="6">
        <v>10000</v>
      </c>
      <c r="B2987" s="6">
        <v>12165</v>
      </c>
      <c r="C2987" s="15"/>
    </row>
    <row r="2988" spans="1:3" x14ac:dyDescent="0.25">
      <c r="A2988" s="6">
        <v>2400</v>
      </c>
      <c r="B2988" s="6">
        <v>2532</v>
      </c>
      <c r="C2988" s="15"/>
    </row>
    <row r="2989" spans="1:3" x14ac:dyDescent="0.25">
      <c r="A2989" s="6">
        <v>25000</v>
      </c>
      <c r="B2989" s="6">
        <v>27600.2</v>
      </c>
      <c r="C2989" s="15"/>
    </row>
    <row r="2990" spans="1:3" x14ac:dyDescent="0.25">
      <c r="A2990" s="6">
        <v>1000</v>
      </c>
      <c r="B2990" s="6">
        <v>1000</v>
      </c>
      <c r="C2990" s="15"/>
    </row>
    <row r="2991" spans="1:3" x14ac:dyDescent="0.25">
      <c r="A2991" s="6">
        <v>20000</v>
      </c>
      <c r="B2991" s="6">
        <v>35307</v>
      </c>
      <c r="C2991" s="15"/>
    </row>
    <row r="2992" spans="1:3" x14ac:dyDescent="0.25">
      <c r="A2992" s="6">
        <v>10000</v>
      </c>
      <c r="B2992" s="6">
        <v>10000</v>
      </c>
      <c r="C2992" s="15"/>
    </row>
    <row r="2993" spans="1:3" x14ac:dyDescent="0.25">
      <c r="A2993" s="6">
        <v>8500</v>
      </c>
      <c r="B2993" s="6">
        <v>8780</v>
      </c>
      <c r="C2993" s="15"/>
    </row>
    <row r="2994" spans="1:3" x14ac:dyDescent="0.25">
      <c r="A2994" s="6">
        <v>3000</v>
      </c>
      <c r="B2994" s="6">
        <v>3135</v>
      </c>
      <c r="C2994" s="15"/>
    </row>
    <row r="2995" spans="1:3" x14ac:dyDescent="0.25">
      <c r="A2995" s="6">
        <v>1000</v>
      </c>
      <c r="B2995" s="6">
        <v>1003</v>
      </c>
      <c r="C2995" s="15"/>
    </row>
    <row r="2996" spans="1:3" x14ac:dyDescent="0.25">
      <c r="A2996" s="6">
        <v>300</v>
      </c>
      <c r="B2996" s="6">
        <v>1373.24</v>
      </c>
      <c r="C2996" s="15"/>
    </row>
    <row r="2997" spans="1:3" x14ac:dyDescent="0.25">
      <c r="A2997" s="6">
        <v>15000</v>
      </c>
      <c r="B2997" s="6">
        <v>15744</v>
      </c>
      <c r="C2997" s="15"/>
    </row>
    <row r="2998" spans="1:3" x14ac:dyDescent="0.25">
      <c r="A2998" s="6">
        <v>35000</v>
      </c>
      <c r="B2998" s="6">
        <v>60180</v>
      </c>
      <c r="C2998" s="15"/>
    </row>
    <row r="2999" spans="1:3" x14ac:dyDescent="0.25">
      <c r="A2999" s="6">
        <v>10000</v>
      </c>
      <c r="B2999" s="6">
        <v>10373</v>
      </c>
      <c r="C2999" s="15"/>
    </row>
    <row r="3000" spans="1:3" x14ac:dyDescent="0.25">
      <c r="A3000" s="6">
        <v>50000</v>
      </c>
      <c r="B3000" s="6">
        <v>51514.5</v>
      </c>
      <c r="C3000" s="15"/>
    </row>
    <row r="3001" spans="1:3" x14ac:dyDescent="0.25">
      <c r="A3001" s="6">
        <v>1350</v>
      </c>
      <c r="B3001" s="6">
        <v>1605</v>
      </c>
      <c r="C3001" s="15"/>
    </row>
    <row r="3002" spans="1:3" x14ac:dyDescent="0.25">
      <c r="A3002" s="6">
        <v>500</v>
      </c>
      <c r="B3002" s="6">
        <v>500</v>
      </c>
      <c r="C3002" s="15"/>
    </row>
    <row r="3003" spans="1:3" x14ac:dyDescent="0.25">
      <c r="A3003" s="6">
        <v>7214</v>
      </c>
      <c r="B3003" s="6">
        <v>22991.01</v>
      </c>
      <c r="C3003" s="15"/>
    </row>
    <row r="3004" spans="1:3" x14ac:dyDescent="0.25">
      <c r="A3004" s="6">
        <v>7000</v>
      </c>
      <c r="B3004" s="6">
        <v>7595.43</v>
      </c>
      <c r="C3004" s="15"/>
    </row>
    <row r="3005" spans="1:3" x14ac:dyDescent="0.25">
      <c r="A3005" s="6">
        <v>3000</v>
      </c>
      <c r="B3005" s="6">
        <v>3035</v>
      </c>
      <c r="C3005" s="15"/>
    </row>
    <row r="3006" spans="1:3" x14ac:dyDescent="0.25">
      <c r="A3006" s="6">
        <v>40000</v>
      </c>
      <c r="B3006" s="6">
        <v>45126</v>
      </c>
      <c r="C3006" s="15"/>
    </row>
    <row r="3007" spans="1:3" x14ac:dyDescent="0.25">
      <c r="A3007" s="6">
        <v>10600</v>
      </c>
      <c r="B3007" s="6">
        <v>12772.6</v>
      </c>
      <c r="C3007" s="15"/>
    </row>
    <row r="3008" spans="1:3" x14ac:dyDescent="0.25">
      <c r="A3008" s="6">
        <v>8000</v>
      </c>
      <c r="B3008" s="6">
        <v>8620</v>
      </c>
      <c r="C3008" s="15"/>
    </row>
    <row r="3009" spans="1:3" x14ac:dyDescent="0.25">
      <c r="A3009" s="6">
        <v>600</v>
      </c>
      <c r="B3009" s="6">
        <v>1080</v>
      </c>
      <c r="C3009" s="15"/>
    </row>
    <row r="3010" spans="1:3" x14ac:dyDescent="0.25">
      <c r="A3010" s="6">
        <v>3000</v>
      </c>
      <c r="B3010" s="6">
        <v>3035</v>
      </c>
      <c r="C3010" s="15"/>
    </row>
    <row r="3011" spans="1:3" x14ac:dyDescent="0.25">
      <c r="A3011" s="6">
        <v>25000</v>
      </c>
      <c r="B3011" s="6">
        <v>29939</v>
      </c>
      <c r="C3011" s="15"/>
    </row>
    <row r="3012" spans="1:3" x14ac:dyDescent="0.25">
      <c r="A3012" s="6">
        <v>1500</v>
      </c>
      <c r="B3012" s="6">
        <v>2370</v>
      </c>
      <c r="C3012" s="15"/>
    </row>
    <row r="3013" spans="1:3" x14ac:dyDescent="0.25">
      <c r="A3013" s="6">
        <v>300</v>
      </c>
      <c r="B3013" s="6">
        <v>371</v>
      </c>
      <c r="C3013" s="15"/>
    </row>
    <row r="3014" spans="1:3" x14ac:dyDescent="0.25">
      <c r="A3014" s="6">
        <v>4000</v>
      </c>
      <c r="B3014" s="6">
        <v>4685</v>
      </c>
      <c r="C3014" s="15"/>
    </row>
    <row r="3015" spans="1:3" x14ac:dyDescent="0.25">
      <c r="A3015" s="6">
        <v>10000</v>
      </c>
      <c r="B3015" s="6">
        <v>15696</v>
      </c>
      <c r="C3015" s="15"/>
    </row>
    <row r="3016" spans="1:3" x14ac:dyDescent="0.25">
      <c r="A3016" s="6">
        <v>25000</v>
      </c>
      <c r="B3016" s="6">
        <v>28276</v>
      </c>
      <c r="C3016" s="15"/>
    </row>
    <row r="3017" spans="1:3" x14ac:dyDescent="0.25">
      <c r="A3017" s="6">
        <v>3400</v>
      </c>
      <c r="B3017" s="6">
        <v>3508</v>
      </c>
      <c r="C3017" s="15"/>
    </row>
    <row r="3018" spans="1:3" x14ac:dyDescent="0.25">
      <c r="A3018" s="6">
        <v>8500</v>
      </c>
      <c r="B3018" s="6">
        <v>8722</v>
      </c>
      <c r="C3018" s="15"/>
    </row>
    <row r="3019" spans="1:3" x14ac:dyDescent="0.25">
      <c r="A3019" s="6">
        <v>22000</v>
      </c>
      <c r="B3019" s="6">
        <v>23285</v>
      </c>
      <c r="C3019" s="15"/>
    </row>
    <row r="3020" spans="1:3" x14ac:dyDescent="0.25">
      <c r="A3020" s="6">
        <v>4200</v>
      </c>
      <c r="B3020" s="6">
        <v>4230</v>
      </c>
      <c r="C3020" s="15"/>
    </row>
    <row r="3021" spans="1:3" x14ac:dyDescent="0.25">
      <c r="A3021" s="6">
        <v>15000</v>
      </c>
      <c r="B3021" s="6">
        <v>18185</v>
      </c>
      <c r="C3021" s="15"/>
    </row>
    <row r="3022" spans="1:3" x14ac:dyDescent="0.25">
      <c r="A3022" s="6">
        <v>7000</v>
      </c>
      <c r="B3022" s="6">
        <v>7040</v>
      </c>
      <c r="C3022" s="15"/>
    </row>
    <row r="3023" spans="1:3" x14ac:dyDescent="0.25">
      <c r="A3023" s="6">
        <v>4500</v>
      </c>
      <c r="B3023" s="6">
        <v>5221</v>
      </c>
      <c r="C3023" s="15"/>
    </row>
    <row r="3024" spans="1:3" x14ac:dyDescent="0.25">
      <c r="A3024" s="6">
        <v>10000</v>
      </c>
      <c r="B3024" s="6">
        <v>10088</v>
      </c>
      <c r="C3024" s="15"/>
    </row>
    <row r="3025" spans="1:3" x14ac:dyDescent="0.25">
      <c r="A3025" s="6">
        <v>700</v>
      </c>
      <c r="B3025" s="6">
        <v>721</v>
      </c>
      <c r="C3025" s="15"/>
    </row>
    <row r="3026" spans="1:3" x14ac:dyDescent="0.25">
      <c r="A3026" s="6">
        <v>5000</v>
      </c>
      <c r="B3026" s="6">
        <v>12321</v>
      </c>
      <c r="C3026" s="15"/>
    </row>
    <row r="3027" spans="1:3" x14ac:dyDescent="0.25">
      <c r="A3027" s="6">
        <v>2500</v>
      </c>
      <c r="B3027" s="6">
        <v>7555</v>
      </c>
      <c r="C3027" s="15"/>
    </row>
    <row r="3028" spans="1:3" x14ac:dyDescent="0.25">
      <c r="A3028" s="6">
        <v>900</v>
      </c>
      <c r="B3028" s="6">
        <v>1290</v>
      </c>
      <c r="C3028" s="15"/>
    </row>
    <row r="3029" spans="1:3" x14ac:dyDescent="0.25">
      <c r="A3029" s="6">
        <v>40000</v>
      </c>
      <c r="B3029" s="6">
        <v>52576</v>
      </c>
      <c r="C3029" s="15"/>
    </row>
    <row r="3030" spans="1:3" x14ac:dyDescent="0.25">
      <c r="A3030" s="6">
        <v>5000</v>
      </c>
      <c r="B3030" s="6">
        <v>8401</v>
      </c>
      <c r="C3030" s="15"/>
    </row>
    <row r="3031" spans="1:3" x14ac:dyDescent="0.25">
      <c r="A3031" s="6">
        <v>30000</v>
      </c>
      <c r="B3031" s="6">
        <v>32903</v>
      </c>
      <c r="C3031" s="15"/>
    </row>
    <row r="3032" spans="1:3" x14ac:dyDescent="0.25">
      <c r="A3032" s="6">
        <v>1750</v>
      </c>
      <c r="B3032" s="6">
        <v>1867</v>
      </c>
      <c r="C3032" s="15"/>
    </row>
    <row r="3033" spans="1:3" x14ac:dyDescent="0.25">
      <c r="A3033" s="6">
        <v>1500</v>
      </c>
      <c r="B3033" s="6">
        <v>1500</v>
      </c>
      <c r="C3033" s="15"/>
    </row>
    <row r="3034" spans="1:3" x14ac:dyDescent="0.25">
      <c r="A3034" s="6">
        <v>1000</v>
      </c>
      <c r="B3034" s="6">
        <v>1272</v>
      </c>
      <c r="C3034" s="15"/>
    </row>
    <row r="3035" spans="1:3" x14ac:dyDescent="0.25">
      <c r="A3035" s="6">
        <v>3000</v>
      </c>
      <c r="B3035" s="6">
        <v>4396</v>
      </c>
      <c r="C3035" s="15"/>
    </row>
    <row r="3036" spans="1:3" x14ac:dyDescent="0.25">
      <c r="A3036" s="6">
        <v>100000</v>
      </c>
      <c r="B3036" s="6">
        <v>112536</v>
      </c>
      <c r="C3036" s="15"/>
    </row>
    <row r="3037" spans="1:3" x14ac:dyDescent="0.25">
      <c r="A3037" s="6">
        <v>25000</v>
      </c>
      <c r="B3037" s="6">
        <v>27196.71</v>
      </c>
      <c r="C3037" s="15"/>
    </row>
    <row r="3038" spans="1:3" x14ac:dyDescent="0.25">
      <c r="A3038" s="6">
        <v>25000</v>
      </c>
      <c r="B3038" s="6">
        <v>31683</v>
      </c>
      <c r="C3038" s="15"/>
    </row>
    <row r="3039" spans="1:3" x14ac:dyDescent="0.25">
      <c r="A3039" s="6">
        <v>500</v>
      </c>
      <c r="B3039" s="6">
        <v>1066</v>
      </c>
      <c r="C3039" s="15"/>
    </row>
    <row r="3040" spans="1:3" x14ac:dyDescent="0.25">
      <c r="A3040" s="6">
        <v>1000</v>
      </c>
      <c r="B3040" s="6">
        <v>1005</v>
      </c>
      <c r="C3040" s="15"/>
    </row>
    <row r="3041" spans="1:3" x14ac:dyDescent="0.25">
      <c r="A3041" s="6">
        <v>20000</v>
      </c>
      <c r="B3041" s="6">
        <v>21742.78</v>
      </c>
      <c r="C3041" s="15"/>
    </row>
    <row r="3042" spans="1:3" x14ac:dyDescent="0.25">
      <c r="A3042" s="6">
        <v>3000</v>
      </c>
      <c r="B3042" s="6">
        <v>3225</v>
      </c>
      <c r="C3042" s="15"/>
    </row>
    <row r="3043" spans="1:3" x14ac:dyDescent="0.25">
      <c r="A3043" s="6">
        <v>8300</v>
      </c>
      <c r="B3043" s="6">
        <v>9170</v>
      </c>
      <c r="C3043" s="15"/>
    </row>
    <row r="3044" spans="1:3" x14ac:dyDescent="0.25">
      <c r="A3044" s="6">
        <v>1500</v>
      </c>
      <c r="B3044" s="6">
        <v>1920</v>
      </c>
      <c r="C3044" s="15"/>
    </row>
    <row r="3045" spans="1:3" x14ac:dyDescent="0.25">
      <c r="A3045" s="6">
        <v>15000</v>
      </c>
      <c r="B3045" s="6">
        <v>16501</v>
      </c>
      <c r="C3045" s="15"/>
    </row>
    <row r="3046" spans="1:3" x14ac:dyDescent="0.25">
      <c r="A3046" s="6">
        <v>12000</v>
      </c>
      <c r="B3046" s="6">
        <v>13121</v>
      </c>
      <c r="C3046" s="15"/>
    </row>
    <row r="3047" spans="1:3" x14ac:dyDescent="0.25">
      <c r="A3047" s="6">
        <v>4000</v>
      </c>
      <c r="B3047" s="6">
        <v>5308.26</v>
      </c>
      <c r="C3047" s="15"/>
    </row>
    <row r="3048" spans="1:3" x14ac:dyDescent="0.25">
      <c r="A3048" s="6">
        <v>7900</v>
      </c>
      <c r="B3048" s="6">
        <v>15077</v>
      </c>
      <c r="C3048" s="15"/>
    </row>
    <row r="3049" spans="1:3" x14ac:dyDescent="0.25">
      <c r="A3049" s="6">
        <v>500</v>
      </c>
      <c r="B3049" s="6">
        <v>745</v>
      </c>
      <c r="C3049" s="15"/>
    </row>
    <row r="3050" spans="1:3" x14ac:dyDescent="0.25">
      <c r="A3050" s="6">
        <v>5000</v>
      </c>
      <c r="B3050" s="6">
        <v>8320</v>
      </c>
      <c r="C3050" s="15"/>
    </row>
    <row r="3051" spans="1:3" x14ac:dyDescent="0.25">
      <c r="A3051" s="6">
        <v>3750</v>
      </c>
      <c r="B3051" s="6">
        <v>4000</v>
      </c>
      <c r="C3051" s="15"/>
    </row>
    <row r="3052" spans="1:3" x14ac:dyDescent="0.25">
      <c r="A3052" s="6">
        <v>600</v>
      </c>
      <c r="B3052" s="6">
        <v>636</v>
      </c>
      <c r="C3052" s="15"/>
    </row>
    <row r="3053" spans="1:3" x14ac:dyDescent="0.25">
      <c r="A3053" s="6">
        <v>3500</v>
      </c>
      <c r="B3053" s="6">
        <v>827</v>
      </c>
      <c r="C3053" s="15"/>
    </row>
    <row r="3054" spans="1:3" x14ac:dyDescent="0.25">
      <c r="A3054" s="6">
        <v>50000</v>
      </c>
      <c r="B3054" s="6">
        <v>75</v>
      </c>
      <c r="C3054" s="15"/>
    </row>
    <row r="3055" spans="1:3" x14ac:dyDescent="0.25">
      <c r="A3055" s="6">
        <v>10000</v>
      </c>
      <c r="B3055" s="6">
        <v>40</v>
      </c>
      <c r="C3055" s="15"/>
    </row>
    <row r="3056" spans="1:3" x14ac:dyDescent="0.25">
      <c r="A3056" s="6">
        <v>300</v>
      </c>
      <c r="B3056" s="6">
        <v>0</v>
      </c>
      <c r="C3056" s="15"/>
    </row>
    <row r="3057" spans="1:3" x14ac:dyDescent="0.25">
      <c r="A3057" s="6">
        <v>20000</v>
      </c>
      <c r="B3057" s="6">
        <v>1</v>
      </c>
      <c r="C3057" s="15"/>
    </row>
    <row r="3058" spans="1:3" x14ac:dyDescent="0.25">
      <c r="A3058" s="6">
        <v>25000</v>
      </c>
      <c r="B3058" s="6">
        <v>0</v>
      </c>
      <c r="C3058" s="15"/>
    </row>
    <row r="3059" spans="1:3" x14ac:dyDescent="0.25">
      <c r="A3059" s="6">
        <v>50000</v>
      </c>
      <c r="B3059" s="6">
        <v>0</v>
      </c>
      <c r="C3059" s="15"/>
    </row>
    <row r="3060" spans="1:3" x14ac:dyDescent="0.25">
      <c r="A3060" s="6">
        <v>18000</v>
      </c>
      <c r="B3060" s="6">
        <v>3</v>
      </c>
      <c r="C3060" s="15"/>
    </row>
    <row r="3061" spans="1:3" x14ac:dyDescent="0.25">
      <c r="A3061" s="6">
        <v>15000</v>
      </c>
      <c r="B3061" s="6">
        <v>451</v>
      </c>
      <c r="C3061" s="15"/>
    </row>
    <row r="3062" spans="1:3" x14ac:dyDescent="0.25">
      <c r="A3062" s="6">
        <v>220000</v>
      </c>
      <c r="B3062" s="6">
        <v>335</v>
      </c>
      <c r="C3062" s="15"/>
    </row>
    <row r="3063" spans="1:3" x14ac:dyDescent="0.25">
      <c r="A3063" s="6">
        <v>1000000</v>
      </c>
      <c r="B3063" s="6">
        <v>0</v>
      </c>
      <c r="C3063" s="15"/>
    </row>
    <row r="3064" spans="1:3" x14ac:dyDescent="0.25">
      <c r="A3064" s="6">
        <v>10000</v>
      </c>
      <c r="B3064" s="6">
        <v>6684</v>
      </c>
      <c r="C3064" s="15"/>
    </row>
    <row r="3065" spans="1:3" x14ac:dyDescent="0.25">
      <c r="A3065" s="6">
        <v>3000</v>
      </c>
      <c r="B3065" s="6">
        <v>587</v>
      </c>
      <c r="C3065" s="15"/>
    </row>
    <row r="3066" spans="1:3" x14ac:dyDescent="0.25">
      <c r="A3066" s="6">
        <v>75000</v>
      </c>
      <c r="B3066" s="6">
        <v>8471</v>
      </c>
      <c r="C3066" s="15"/>
    </row>
    <row r="3067" spans="1:3" x14ac:dyDescent="0.25">
      <c r="A3067" s="6">
        <v>25000</v>
      </c>
      <c r="B3067" s="6">
        <v>10</v>
      </c>
      <c r="C3067" s="15"/>
    </row>
    <row r="3068" spans="1:3" x14ac:dyDescent="0.25">
      <c r="A3068" s="6">
        <v>350000</v>
      </c>
      <c r="B3068" s="6">
        <v>41950</v>
      </c>
      <c r="C3068" s="15"/>
    </row>
    <row r="3069" spans="1:3" x14ac:dyDescent="0.25">
      <c r="A3069" s="6">
        <v>8000</v>
      </c>
      <c r="B3069" s="6">
        <v>200</v>
      </c>
      <c r="C3069" s="15"/>
    </row>
    <row r="3070" spans="1:3" x14ac:dyDescent="0.25">
      <c r="A3070" s="6">
        <v>250000</v>
      </c>
      <c r="B3070" s="6">
        <v>175</v>
      </c>
      <c r="C3070" s="15"/>
    </row>
    <row r="3071" spans="1:3" x14ac:dyDescent="0.25">
      <c r="A3071" s="6">
        <v>1000</v>
      </c>
      <c r="B3071" s="6">
        <v>141</v>
      </c>
      <c r="C3071" s="15"/>
    </row>
    <row r="3072" spans="1:3" x14ac:dyDescent="0.25">
      <c r="A3072" s="6">
        <v>10000</v>
      </c>
      <c r="B3072" s="6">
        <v>334</v>
      </c>
      <c r="C3072" s="15"/>
    </row>
    <row r="3073" spans="1:3" x14ac:dyDescent="0.25">
      <c r="A3073" s="6">
        <v>12000</v>
      </c>
      <c r="B3073" s="6">
        <v>7173</v>
      </c>
      <c r="C3073" s="15"/>
    </row>
    <row r="3074" spans="1:3" x14ac:dyDescent="0.25">
      <c r="A3074" s="6">
        <v>12000</v>
      </c>
      <c r="B3074" s="6">
        <v>2</v>
      </c>
      <c r="C3074" s="15"/>
    </row>
    <row r="3075" spans="1:3" x14ac:dyDescent="0.25">
      <c r="A3075" s="6">
        <v>2800000</v>
      </c>
      <c r="B3075" s="6">
        <v>645</v>
      </c>
      <c r="C3075" s="15"/>
    </row>
    <row r="3076" spans="1:3" x14ac:dyDescent="0.25">
      <c r="A3076" s="6">
        <v>25000</v>
      </c>
      <c r="B3076" s="6">
        <v>22</v>
      </c>
      <c r="C3076" s="15"/>
    </row>
    <row r="3077" spans="1:3" x14ac:dyDescent="0.25">
      <c r="A3077" s="6">
        <v>15000</v>
      </c>
      <c r="B3077" s="6">
        <v>1296</v>
      </c>
      <c r="C3077" s="15"/>
    </row>
    <row r="3078" spans="1:3" x14ac:dyDescent="0.25">
      <c r="A3078" s="6">
        <v>10000</v>
      </c>
      <c r="B3078" s="6">
        <v>1506</v>
      </c>
      <c r="C3078" s="15"/>
    </row>
    <row r="3079" spans="1:3" x14ac:dyDescent="0.25">
      <c r="A3079" s="6">
        <v>22000</v>
      </c>
      <c r="B3079" s="6">
        <v>105</v>
      </c>
      <c r="C3079" s="15"/>
    </row>
    <row r="3080" spans="1:3" x14ac:dyDescent="0.25">
      <c r="A3080" s="6">
        <v>60000</v>
      </c>
      <c r="B3080" s="6">
        <v>71</v>
      </c>
      <c r="C3080" s="15"/>
    </row>
    <row r="3081" spans="1:3" x14ac:dyDescent="0.25">
      <c r="A3081" s="6">
        <v>1333666</v>
      </c>
      <c r="B3081" s="6">
        <v>11226</v>
      </c>
      <c r="C3081" s="15"/>
    </row>
    <row r="3082" spans="1:3" x14ac:dyDescent="0.25">
      <c r="A3082" s="6">
        <v>2000000</v>
      </c>
      <c r="B3082" s="6">
        <v>376</v>
      </c>
      <c r="C3082" s="15"/>
    </row>
    <row r="3083" spans="1:3" x14ac:dyDescent="0.25">
      <c r="A3083" s="6">
        <v>1000000</v>
      </c>
      <c r="B3083" s="6">
        <v>2103</v>
      </c>
      <c r="C3083" s="15"/>
    </row>
    <row r="3084" spans="1:3" x14ac:dyDescent="0.25">
      <c r="A3084" s="6">
        <v>9000</v>
      </c>
      <c r="B3084" s="6">
        <v>0</v>
      </c>
      <c r="C3084" s="15"/>
    </row>
    <row r="3085" spans="1:3" x14ac:dyDescent="0.25">
      <c r="A3085" s="6">
        <v>20000</v>
      </c>
      <c r="B3085" s="6">
        <v>56</v>
      </c>
      <c r="C3085" s="15"/>
    </row>
    <row r="3086" spans="1:3" x14ac:dyDescent="0.25">
      <c r="A3086" s="6">
        <v>4059</v>
      </c>
      <c r="B3086" s="6">
        <v>470</v>
      </c>
      <c r="C3086" s="15"/>
    </row>
    <row r="3087" spans="1:3" x14ac:dyDescent="0.25">
      <c r="A3087" s="6">
        <v>25000</v>
      </c>
      <c r="B3087" s="6">
        <v>610</v>
      </c>
      <c r="C3087" s="15"/>
    </row>
    <row r="3088" spans="1:3" x14ac:dyDescent="0.25">
      <c r="A3088" s="6">
        <v>20000</v>
      </c>
      <c r="B3088" s="6">
        <v>50</v>
      </c>
      <c r="C3088" s="15"/>
    </row>
    <row r="3089" spans="1:3" x14ac:dyDescent="0.25">
      <c r="A3089" s="6">
        <v>20000</v>
      </c>
      <c r="B3089" s="6">
        <v>125</v>
      </c>
      <c r="C3089" s="15"/>
    </row>
    <row r="3090" spans="1:3" x14ac:dyDescent="0.25">
      <c r="A3090" s="6">
        <v>65000</v>
      </c>
      <c r="B3090" s="6">
        <v>126</v>
      </c>
      <c r="C3090" s="15"/>
    </row>
    <row r="3091" spans="1:3" x14ac:dyDescent="0.25">
      <c r="A3091" s="6">
        <v>25000</v>
      </c>
      <c r="B3091" s="6">
        <v>5854</v>
      </c>
      <c r="C3091" s="15"/>
    </row>
    <row r="3092" spans="1:3" x14ac:dyDescent="0.25">
      <c r="A3092" s="6">
        <v>225000</v>
      </c>
      <c r="B3092" s="6">
        <v>11432</v>
      </c>
      <c r="C3092" s="15"/>
    </row>
    <row r="3093" spans="1:3" x14ac:dyDescent="0.25">
      <c r="A3093" s="6">
        <v>5000</v>
      </c>
      <c r="B3093" s="6">
        <v>796</v>
      </c>
      <c r="C3093" s="15"/>
    </row>
    <row r="3094" spans="1:3" x14ac:dyDescent="0.25">
      <c r="A3094" s="6">
        <v>100000</v>
      </c>
      <c r="B3094" s="6">
        <v>1183.19</v>
      </c>
      <c r="C3094" s="15"/>
    </row>
    <row r="3095" spans="1:3" x14ac:dyDescent="0.25">
      <c r="A3095" s="6">
        <v>4000</v>
      </c>
      <c r="B3095" s="6">
        <v>910</v>
      </c>
      <c r="C3095" s="15"/>
    </row>
    <row r="3096" spans="1:3" x14ac:dyDescent="0.25">
      <c r="A3096" s="6">
        <v>100000</v>
      </c>
      <c r="B3096" s="6">
        <v>25</v>
      </c>
      <c r="C3096" s="15"/>
    </row>
    <row r="3097" spans="1:3" x14ac:dyDescent="0.25">
      <c r="A3097" s="6">
        <v>14920</v>
      </c>
      <c r="B3097" s="6">
        <v>50</v>
      </c>
      <c r="C3097" s="15"/>
    </row>
    <row r="3098" spans="1:3" x14ac:dyDescent="0.25">
      <c r="A3098" s="6">
        <v>20000</v>
      </c>
      <c r="B3098" s="6">
        <v>795</v>
      </c>
      <c r="C3098" s="15"/>
    </row>
    <row r="3099" spans="1:3" x14ac:dyDescent="0.25">
      <c r="A3099" s="6">
        <v>10000</v>
      </c>
      <c r="B3099" s="6">
        <v>1715</v>
      </c>
      <c r="C3099" s="15"/>
    </row>
    <row r="3100" spans="1:3" x14ac:dyDescent="0.25">
      <c r="A3100" s="6">
        <v>48725</v>
      </c>
      <c r="B3100" s="6">
        <v>1758</v>
      </c>
      <c r="C3100" s="15"/>
    </row>
    <row r="3101" spans="1:3" x14ac:dyDescent="0.25">
      <c r="A3101" s="6">
        <v>2000</v>
      </c>
      <c r="B3101" s="6">
        <v>278</v>
      </c>
      <c r="C3101" s="15"/>
    </row>
    <row r="3102" spans="1:3" x14ac:dyDescent="0.25">
      <c r="A3102" s="6">
        <v>12000</v>
      </c>
      <c r="B3102" s="6">
        <v>1827</v>
      </c>
      <c r="C3102" s="15"/>
    </row>
    <row r="3103" spans="1:3" x14ac:dyDescent="0.25">
      <c r="A3103" s="6">
        <v>2500</v>
      </c>
      <c r="B3103" s="6">
        <v>300</v>
      </c>
      <c r="C3103" s="15"/>
    </row>
    <row r="3104" spans="1:3" x14ac:dyDescent="0.25">
      <c r="A3104" s="6">
        <v>16000</v>
      </c>
      <c r="B3104" s="6">
        <v>6258</v>
      </c>
      <c r="C3104" s="15"/>
    </row>
    <row r="3105" spans="1:3" x14ac:dyDescent="0.25">
      <c r="A3105" s="6">
        <v>4100</v>
      </c>
      <c r="B3105" s="6">
        <v>11</v>
      </c>
      <c r="C3105" s="15"/>
    </row>
    <row r="3106" spans="1:3" x14ac:dyDescent="0.25">
      <c r="A3106" s="6">
        <v>4000</v>
      </c>
      <c r="B3106" s="6">
        <v>1185</v>
      </c>
      <c r="C3106" s="15"/>
    </row>
    <row r="3107" spans="1:3" x14ac:dyDescent="0.25">
      <c r="A3107" s="6">
        <v>5845</v>
      </c>
      <c r="B3107" s="6">
        <v>2476</v>
      </c>
      <c r="C3107" s="15"/>
    </row>
    <row r="3108" spans="1:3" x14ac:dyDescent="0.25">
      <c r="A3108" s="6">
        <v>1000</v>
      </c>
      <c r="B3108" s="6">
        <v>41</v>
      </c>
      <c r="C3108" s="15"/>
    </row>
    <row r="3109" spans="1:3" x14ac:dyDescent="0.25">
      <c r="A3109" s="6">
        <v>40000</v>
      </c>
      <c r="B3109" s="6">
        <v>7905</v>
      </c>
      <c r="C3109" s="15"/>
    </row>
    <row r="3110" spans="1:3" x14ac:dyDescent="0.25">
      <c r="A3110" s="6">
        <v>50000</v>
      </c>
      <c r="B3110" s="6">
        <v>26</v>
      </c>
      <c r="C3110" s="15"/>
    </row>
    <row r="3111" spans="1:3" x14ac:dyDescent="0.25">
      <c r="A3111" s="6">
        <v>26500</v>
      </c>
      <c r="B3111" s="6">
        <v>6633</v>
      </c>
      <c r="C3111" s="15"/>
    </row>
    <row r="3112" spans="1:3" x14ac:dyDescent="0.25">
      <c r="A3112" s="6">
        <v>25000</v>
      </c>
      <c r="B3112" s="6">
        <v>10</v>
      </c>
      <c r="C3112" s="15"/>
    </row>
    <row r="3113" spans="1:3" x14ac:dyDescent="0.25">
      <c r="A3113" s="6">
        <v>20000</v>
      </c>
      <c r="B3113" s="6">
        <v>5328</v>
      </c>
      <c r="C3113" s="15"/>
    </row>
    <row r="3114" spans="1:3" x14ac:dyDescent="0.25">
      <c r="A3114" s="6">
        <v>11000</v>
      </c>
      <c r="B3114" s="6">
        <v>521</v>
      </c>
      <c r="C3114" s="15"/>
    </row>
    <row r="3115" spans="1:3" x14ac:dyDescent="0.25">
      <c r="A3115" s="6">
        <v>109225</v>
      </c>
      <c r="B3115" s="6">
        <v>4635</v>
      </c>
      <c r="C3115" s="15"/>
    </row>
    <row r="3116" spans="1:3" x14ac:dyDescent="0.25">
      <c r="A3116" s="6">
        <v>75000</v>
      </c>
      <c r="B3116" s="6">
        <v>0</v>
      </c>
      <c r="C3116" s="15"/>
    </row>
    <row r="3117" spans="1:3" x14ac:dyDescent="0.25">
      <c r="A3117" s="6">
        <v>10000</v>
      </c>
      <c r="B3117" s="6">
        <v>300</v>
      </c>
      <c r="C3117" s="15"/>
    </row>
    <row r="3118" spans="1:3" x14ac:dyDescent="0.25">
      <c r="A3118" s="6">
        <v>750</v>
      </c>
      <c r="B3118" s="6">
        <v>430</v>
      </c>
      <c r="C3118" s="15"/>
    </row>
    <row r="3119" spans="1:3" x14ac:dyDescent="0.25">
      <c r="A3119" s="6">
        <v>1000</v>
      </c>
      <c r="B3119" s="6">
        <v>1</v>
      </c>
      <c r="C3119" s="15"/>
    </row>
    <row r="3120" spans="1:3" x14ac:dyDescent="0.25">
      <c r="A3120" s="6">
        <v>500000</v>
      </c>
      <c r="B3120" s="6">
        <v>1550</v>
      </c>
      <c r="C3120" s="15"/>
    </row>
    <row r="3121" spans="1:3" x14ac:dyDescent="0.25">
      <c r="A3121" s="6">
        <v>10000</v>
      </c>
      <c r="B3121" s="6">
        <v>5</v>
      </c>
      <c r="C3121" s="15"/>
    </row>
    <row r="3122" spans="1:3" x14ac:dyDescent="0.25">
      <c r="A3122" s="6">
        <v>1300000</v>
      </c>
      <c r="B3122" s="6">
        <v>128</v>
      </c>
      <c r="C3122" s="15"/>
    </row>
    <row r="3123" spans="1:3" x14ac:dyDescent="0.25">
      <c r="A3123" s="6">
        <v>1500</v>
      </c>
      <c r="B3123" s="6">
        <v>10</v>
      </c>
      <c r="C3123" s="15"/>
    </row>
    <row r="3124" spans="1:3" x14ac:dyDescent="0.25">
      <c r="A3124" s="6">
        <v>199</v>
      </c>
      <c r="B3124" s="6">
        <v>116</v>
      </c>
      <c r="C3124" s="15"/>
    </row>
    <row r="3125" spans="1:3" x14ac:dyDescent="0.25">
      <c r="A3125" s="6">
        <v>125000</v>
      </c>
      <c r="B3125" s="6">
        <v>85192</v>
      </c>
      <c r="C3125" s="15"/>
    </row>
    <row r="3126" spans="1:3" x14ac:dyDescent="0.25">
      <c r="A3126" s="6">
        <v>800000</v>
      </c>
      <c r="B3126" s="6">
        <v>26</v>
      </c>
      <c r="C3126" s="15"/>
    </row>
    <row r="3127" spans="1:3" x14ac:dyDescent="0.25">
      <c r="A3127" s="6">
        <v>1500000</v>
      </c>
      <c r="B3127" s="6">
        <v>0</v>
      </c>
      <c r="C3127" s="15"/>
    </row>
    <row r="3128" spans="1:3" x14ac:dyDescent="0.25">
      <c r="A3128" s="6">
        <v>25000</v>
      </c>
      <c r="B3128" s="6">
        <v>1040</v>
      </c>
      <c r="C3128" s="15"/>
    </row>
    <row r="3129" spans="1:3" x14ac:dyDescent="0.25">
      <c r="A3129" s="6">
        <v>100000</v>
      </c>
      <c r="B3129" s="6">
        <v>0</v>
      </c>
      <c r="C3129" s="15"/>
    </row>
    <row r="3130" spans="1:3" x14ac:dyDescent="0.25">
      <c r="A3130" s="6">
        <v>15000</v>
      </c>
      <c r="B3130" s="6">
        <v>16291</v>
      </c>
      <c r="C3130" s="15"/>
    </row>
    <row r="3131" spans="1:3" x14ac:dyDescent="0.25">
      <c r="A3131" s="6">
        <v>1250</v>
      </c>
      <c r="B3131" s="6">
        <v>10</v>
      </c>
      <c r="C3131" s="15"/>
    </row>
    <row r="3132" spans="1:3" x14ac:dyDescent="0.25">
      <c r="A3132" s="6">
        <v>10000</v>
      </c>
      <c r="B3132" s="6">
        <v>375</v>
      </c>
      <c r="C3132" s="15"/>
    </row>
    <row r="3133" spans="1:3" x14ac:dyDescent="0.25">
      <c r="A3133" s="6">
        <v>4100</v>
      </c>
      <c r="B3133" s="6">
        <v>645</v>
      </c>
      <c r="C3133" s="15"/>
    </row>
    <row r="3134" spans="1:3" x14ac:dyDescent="0.25">
      <c r="A3134" s="6">
        <v>30000</v>
      </c>
      <c r="B3134" s="6">
        <v>10</v>
      </c>
      <c r="C3134" s="15"/>
    </row>
    <row r="3135" spans="1:3" x14ac:dyDescent="0.25">
      <c r="A3135" s="6">
        <v>500</v>
      </c>
      <c r="B3135" s="6">
        <v>540</v>
      </c>
      <c r="C3135" s="15"/>
    </row>
    <row r="3136" spans="1:3" x14ac:dyDescent="0.25">
      <c r="A3136" s="6">
        <v>1000</v>
      </c>
      <c r="B3136" s="6">
        <v>225</v>
      </c>
      <c r="C3136" s="15"/>
    </row>
    <row r="3137" spans="1:3" x14ac:dyDescent="0.25">
      <c r="A3137" s="6">
        <v>777</v>
      </c>
      <c r="B3137" s="6">
        <v>162</v>
      </c>
      <c r="C3137" s="15"/>
    </row>
    <row r="3138" spans="1:3" x14ac:dyDescent="0.25">
      <c r="A3138" s="6">
        <v>500</v>
      </c>
      <c r="B3138" s="6">
        <v>639</v>
      </c>
      <c r="C3138" s="15"/>
    </row>
    <row r="3139" spans="1:3" x14ac:dyDescent="0.25">
      <c r="A3139" s="6">
        <v>1500</v>
      </c>
      <c r="B3139" s="6">
        <v>50</v>
      </c>
      <c r="C3139" s="15"/>
    </row>
    <row r="3140" spans="1:3" x14ac:dyDescent="0.25">
      <c r="A3140" s="6">
        <v>200</v>
      </c>
      <c r="B3140" s="6">
        <v>0</v>
      </c>
      <c r="C3140" s="15"/>
    </row>
    <row r="3141" spans="1:3" x14ac:dyDescent="0.25">
      <c r="A3141" s="6">
        <v>50000</v>
      </c>
      <c r="B3141" s="6">
        <v>2700</v>
      </c>
      <c r="C3141" s="15"/>
    </row>
    <row r="3142" spans="1:3" x14ac:dyDescent="0.25">
      <c r="A3142" s="6">
        <v>10000</v>
      </c>
      <c r="B3142" s="6">
        <v>96</v>
      </c>
      <c r="C3142" s="15"/>
    </row>
    <row r="3143" spans="1:3" x14ac:dyDescent="0.25">
      <c r="A3143" s="6">
        <v>500</v>
      </c>
      <c r="B3143" s="6">
        <v>258</v>
      </c>
      <c r="C3143" s="15"/>
    </row>
    <row r="3144" spans="1:3" x14ac:dyDescent="0.25">
      <c r="A3144" s="6">
        <v>2750</v>
      </c>
      <c r="B3144" s="6">
        <v>45</v>
      </c>
      <c r="C3144" s="15"/>
    </row>
    <row r="3145" spans="1:3" x14ac:dyDescent="0.25">
      <c r="A3145" s="6">
        <v>700</v>
      </c>
      <c r="B3145" s="6">
        <v>0</v>
      </c>
      <c r="C3145" s="15"/>
    </row>
    <row r="3146" spans="1:3" x14ac:dyDescent="0.25">
      <c r="A3146" s="6">
        <v>10000</v>
      </c>
      <c r="B3146" s="6">
        <v>7540</v>
      </c>
      <c r="C3146" s="15"/>
    </row>
    <row r="3147" spans="1:3" x14ac:dyDescent="0.25">
      <c r="A3147" s="6">
        <v>25000</v>
      </c>
      <c r="B3147" s="6">
        <v>0</v>
      </c>
      <c r="C3147" s="15"/>
    </row>
    <row r="3148" spans="1:3" x14ac:dyDescent="0.25">
      <c r="A3148" s="6">
        <v>50000</v>
      </c>
      <c r="B3148" s="6">
        <v>5250</v>
      </c>
      <c r="C3148" s="15"/>
    </row>
    <row r="3149" spans="1:3" x14ac:dyDescent="0.25">
      <c r="A3149" s="6">
        <v>20000</v>
      </c>
      <c r="B3149" s="6">
        <v>23505</v>
      </c>
      <c r="C3149" s="15"/>
    </row>
    <row r="3150" spans="1:3" x14ac:dyDescent="0.25">
      <c r="A3150" s="6">
        <v>1800</v>
      </c>
      <c r="B3150" s="6">
        <v>2361</v>
      </c>
      <c r="C3150" s="15"/>
    </row>
    <row r="3151" spans="1:3" x14ac:dyDescent="0.25">
      <c r="A3151" s="6">
        <v>1250</v>
      </c>
      <c r="B3151" s="6">
        <v>1300</v>
      </c>
      <c r="C3151" s="15"/>
    </row>
    <row r="3152" spans="1:3" x14ac:dyDescent="0.25">
      <c r="A3152" s="6">
        <v>3500</v>
      </c>
      <c r="B3152" s="6">
        <v>3535</v>
      </c>
      <c r="C3152" s="15"/>
    </row>
    <row r="3153" spans="1:3" x14ac:dyDescent="0.25">
      <c r="A3153" s="6">
        <v>3500</v>
      </c>
      <c r="B3153" s="6">
        <v>3514</v>
      </c>
      <c r="C3153" s="15"/>
    </row>
    <row r="3154" spans="1:3" x14ac:dyDescent="0.25">
      <c r="A3154" s="6">
        <v>2200</v>
      </c>
      <c r="B3154" s="6">
        <v>2331</v>
      </c>
      <c r="C3154" s="15"/>
    </row>
    <row r="3155" spans="1:3" x14ac:dyDescent="0.25">
      <c r="A3155" s="6">
        <v>3000</v>
      </c>
      <c r="B3155" s="6">
        <v>10067.5</v>
      </c>
      <c r="C3155" s="15"/>
    </row>
    <row r="3156" spans="1:3" x14ac:dyDescent="0.25">
      <c r="A3156" s="6">
        <v>7000</v>
      </c>
      <c r="B3156" s="6">
        <v>7905</v>
      </c>
      <c r="C3156" s="15"/>
    </row>
    <row r="3157" spans="1:3" x14ac:dyDescent="0.25">
      <c r="A3157" s="6">
        <v>5000</v>
      </c>
      <c r="B3157" s="6">
        <v>9425.23</v>
      </c>
      <c r="C3157" s="15"/>
    </row>
    <row r="3158" spans="1:3" x14ac:dyDescent="0.25">
      <c r="A3158" s="6">
        <v>5500</v>
      </c>
      <c r="B3158" s="6">
        <v>5600</v>
      </c>
      <c r="C3158" s="15"/>
    </row>
    <row r="3159" spans="1:3" x14ac:dyDescent="0.25">
      <c r="A3159" s="6">
        <v>4000</v>
      </c>
      <c r="B3159" s="6">
        <v>4040</v>
      </c>
      <c r="C3159" s="15"/>
    </row>
    <row r="3160" spans="1:3" x14ac:dyDescent="0.25">
      <c r="A3160" s="6">
        <v>5000</v>
      </c>
      <c r="B3160" s="6">
        <v>5700</v>
      </c>
      <c r="C3160" s="15"/>
    </row>
    <row r="3161" spans="1:3" x14ac:dyDescent="0.25">
      <c r="A3161" s="6">
        <v>1500</v>
      </c>
      <c r="B3161" s="6">
        <v>2002.22</v>
      </c>
      <c r="C3161" s="15"/>
    </row>
    <row r="3162" spans="1:3" x14ac:dyDescent="0.25">
      <c r="A3162" s="6">
        <v>4500</v>
      </c>
      <c r="B3162" s="6">
        <v>4569</v>
      </c>
      <c r="C3162" s="15"/>
    </row>
    <row r="3163" spans="1:3" x14ac:dyDescent="0.25">
      <c r="A3163" s="6">
        <v>2000</v>
      </c>
      <c r="B3163" s="6">
        <v>2102</v>
      </c>
      <c r="C3163" s="15"/>
    </row>
    <row r="3164" spans="1:3" x14ac:dyDescent="0.25">
      <c r="A3164" s="6">
        <v>4000</v>
      </c>
      <c r="B3164" s="6">
        <v>5086</v>
      </c>
      <c r="C3164" s="15"/>
    </row>
    <row r="3165" spans="1:3" x14ac:dyDescent="0.25">
      <c r="A3165" s="6">
        <v>13000</v>
      </c>
      <c r="B3165" s="6">
        <v>14450</v>
      </c>
      <c r="C3165" s="15"/>
    </row>
    <row r="3166" spans="1:3" x14ac:dyDescent="0.25">
      <c r="A3166" s="6">
        <v>2500</v>
      </c>
      <c r="B3166" s="6">
        <v>2669</v>
      </c>
      <c r="C3166" s="15"/>
    </row>
    <row r="3167" spans="1:3" x14ac:dyDescent="0.25">
      <c r="A3167" s="6">
        <v>750</v>
      </c>
      <c r="B3167" s="6">
        <v>1220</v>
      </c>
      <c r="C3167" s="15"/>
    </row>
    <row r="3168" spans="1:3" x14ac:dyDescent="0.25">
      <c r="A3168" s="6">
        <v>35000</v>
      </c>
      <c r="B3168" s="6">
        <v>56079.83</v>
      </c>
      <c r="C3168" s="15"/>
    </row>
    <row r="3169" spans="1:3" x14ac:dyDescent="0.25">
      <c r="A3169" s="6">
        <v>3000</v>
      </c>
      <c r="B3169" s="6">
        <v>3485</v>
      </c>
      <c r="C3169" s="15"/>
    </row>
    <row r="3170" spans="1:3" x14ac:dyDescent="0.25">
      <c r="A3170" s="6">
        <v>2500</v>
      </c>
      <c r="B3170" s="6">
        <v>3105</v>
      </c>
      <c r="C3170" s="15"/>
    </row>
    <row r="3171" spans="1:3" x14ac:dyDescent="0.25">
      <c r="A3171" s="6">
        <v>8000</v>
      </c>
      <c r="B3171" s="6">
        <v>8241</v>
      </c>
      <c r="C3171" s="15"/>
    </row>
    <row r="3172" spans="1:3" x14ac:dyDescent="0.25">
      <c r="A3172" s="6">
        <v>2000</v>
      </c>
      <c r="B3172" s="6">
        <v>2245</v>
      </c>
      <c r="C3172" s="15"/>
    </row>
    <row r="3173" spans="1:3" x14ac:dyDescent="0.25">
      <c r="A3173" s="6">
        <v>7000</v>
      </c>
      <c r="B3173" s="6">
        <v>7617</v>
      </c>
      <c r="C3173" s="15"/>
    </row>
    <row r="3174" spans="1:3" x14ac:dyDescent="0.25">
      <c r="A3174" s="6">
        <v>2000</v>
      </c>
      <c r="B3174" s="6">
        <v>2300</v>
      </c>
      <c r="C3174" s="15"/>
    </row>
    <row r="3175" spans="1:3" x14ac:dyDescent="0.25">
      <c r="A3175" s="6">
        <v>10000</v>
      </c>
      <c r="B3175" s="6">
        <v>10300</v>
      </c>
      <c r="C3175" s="15"/>
    </row>
    <row r="3176" spans="1:3" x14ac:dyDescent="0.25">
      <c r="A3176" s="6">
        <v>3000</v>
      </c>
      <c r="B3176" s="6">
        <v>3034</v>
      </c>
      <c r="C3176" s="15"/>
    </row>
    <row r="3177" spans="1:3" x14ac:dyDescent="0.25">
      <c r="A3177" s="6">
        <v>5000</v>
      </c>
      <c r="B3177" s="6">
        <v>5478</v>
      </c>
      <c r="C3177" s="15"/>
    </row>
    <row r="3178" spans="1:3" x14ac:dyDescent="0.25">
      <c r="A3178" s="6">
        <v>1900</v>
      </c>
      <c r="B3178" s="6">
        <v>2182</v>
      </c>
      <c r="C3178" s="15"/>
    </row>
    <row r="3179" spans="1:3" x14ac:dyDescent="0.25">
      <c r="A3179" s="6">
        <v>2500</v>
      </c>
      <c r="B3179" s="6">
        <v>2935</v>
      </c>
      <c r="C3179" s="15"/>
    </row>
    <row r="3180" spans="1:3" x14ac:dyDescent="0.25">
      <c r="A3180" s="6">
        <v>1500</v>
      </c>
      <c r="B3180" s="6">
        <v>2576</v>
      </c>
      <c r="C3180" s="15"/>
    </row>
    <row r="3181" spans="1:3" x14ac:dyDescent="0.25">
      <c r="A3181" s="6">
        <v>4200</v>
      </c>
      <c r="B3181" s="6">
        <v>4794.82</v>
      </c>
      <c r="C3181" s="15"/>
    </row>
    <row r="3182" spans="1:3" x14ac:dyDescent="0.25">
      <c r="A3182" s="6">
        <v>1200</v>
      </c>
      <c r="B3182" s="6">
        <v>1437</v>
      </c>
      <c r="C3182" s="15"/>
    </row>
    <row r="3183" spans="1:3" x14ac:dyDescent="0.25">
      <c r="A3183" s="6">
        <v>500</v>
      </c>
      <c r="B3183" s="6">
        <v>545</v>
      </c>
      <c r="C3183" s="15"/>
    </row>
    <row r="3184" spans="1:3" x14ac:dyDescent="0.25">
      <c r="A3184" s="6">
        <v>7000</v>
      </c>
      <c r="B3184" s="6">
        <v>7062</v>
      </c>
      <c r="C3184" s="15"/>
    </row>
    <row r="3185" spans="1:3" x14ac:dyDescent="0.25">
      <c r="A3185" s="6">
        <v>2500</v>
      </c>
      <c r="B3185" s="6">
        <v>2725</v>
      </c>
      <c r="C3185" s="15"/>
    </row>
    <row r="3186" spans="1:3" x14ac:dyDescent="0.25">
      <c r="A3186" s="6">
        <v>4300</v>
      </c>
      <c r="B3186" s="6">
        <v>4610</v>
      </c>
      <c r="C3186" s="15"/>
    </row>
    <row r="3187" spans="1:3" x14ac:dyDescent="0.25">
      <c r="A3187" s="6">
        <v>1000</v>
      </c>
      <c r="B3187" s="6">
        <v>1000</v>
      </c>
      <c r="C3187" s="15"/>
    </row>
    <row r="3188" spans="1:3" x14ac:dyDescent="0.25">
      <c r="A3188" s="6">
        <v>3200</v>
      </c>
      <c r="B3188" s="6">
        <v>3270</v>
      </c>
      <c r="C3188" s="15"/>
    </row>
    <row r="3189" spans="1:3" x14ac:dyDescent="0.25">
      <c r="A3189" s="6">
        <v>15000</v>
      </c>
      <c r="B3189" s="6">
        <v>17444</v>
      </c>
      <c r="C3189" s="15"/>
    </row>
    <row r="3190" spans="1:3" x14ac:dyDescent="0.25">
      <c r="A3190" s="6">
        <v>200</v>
      </c>
      <c r="B3190" s="6">
        <v>130</v>
      </c>
      <c r="C3190" s="15"/>
    </row>
    <row r="3191" spans="1:3" x14ac:dyDescent="0.25">
      <c r="A3191" s="6">
        <v>55000</v>
      </c>
      <c r="B3191" s="6">
        <v>6780</v>
      </c>
      <c r="C3191" s="15"/>
    </row>
    <row r="3192" spans="1:3" x14ac:dyDescent="0.25">
      <c r="A3192" s="6">
        <v>4000</v>
      </c>
      <c r="B3192" s="6">
        <v>0</v>
      </c>
      <c r="C3192" s="15"/>
    </row>
    <row r="3193" spans="1:3" x14ac:dyDescent="0.25">
      <c r="A3193" s="6">
        <v>3750</v>
      </c>
      <c r="B3193" s="6">
        <v>151</v>
      </c>
      <c r="C3193" s="15"/>
    </row>
    <row r="3194" spans="1:3" x14ac:dyDescent="0.25">
      <c r="A3194" s="6">
        <v>10000</v>
      </c>
      <c r="B3194" s="6">
        <v>102</v>
      </c>
      <c r="C3194" s="15"/>
    </row>
    <row r="3195" spans="1:3" x14ac:dyDescent="0.25">
      <c r="A3195" s="6">
        <v>5000</v>
      </c>
      <c r="B3195" s="6">
        <v>587</v>
      </c>
      <c r="C3195" s="15"/>
    </row>
    <row r="3196" spans="1:3" x14ac:dyDescent="0.25">
      <c r="A3196" s="6">
        <v>11000</v>
      </c>
      <c r="B3196" s="6">
        <v>0</v>
      </c>
      <c r="C3196" s="15"/>
    </row>
    <row r="3197" spans="1:3" x14ac:dyDescent="0.25">
      <c r="A3197" s="6">
        <v>3500</v>
      </c>
      <c r="B3197" s="6">
        <v>2070</v>
      </c>
      <c r="C3197" s="15"/>
    </row>
    <row r="3198" spans="1:3" x14ac:dyDescent="0.25">
      <c r="A3198" s="6">
        <v>3000000</v>
      </c>
      <c r="B3198" s="6">
        <v>1800</v>
      </c>
      <c r="C3198" s="15"/>
    </row>
    <row r="3199" spans="1:3" x14ac:dyDescent="0.25">
      <c r="A3199" s="6">
        <v>10000</v>
      </c>
      <c r="B3199" s="6">
        <v>1145</v>
      </c>
      <c r="C3199" s="15"/>
    </row>
    <row r="3200" spans="1:3" x14ac:dyDescent="0.25">
      <c r="A3200" s="6">
        <v>30000</v>
      </c>
      <c r="B3200" s="6">
        <v>110</v>
      </c>
      <c r="C3200" s="15"/>
    </row>
    <row r="3201" spans="1:3" x14ac:dyDescent="0.25">
      <c r="A3201" s="6">
        <v>5000</v>
      </c>
      <c r="B3201" s="6">
        <v>2608</v>
      </c>
      <c r="C3201" s="15"/>
    </row>
    <row r="3202" spans="1:3" x14ac:dyDescent="0.25">
      <c r="A3202" s="6">
        <v>50000</v>
      </c>
      <c r="B3202" s="6">
        <v>1</v>
      </c>
      <c r="C3202" s="15"/>
    </row>
    <row r="3203" spans="1:3" x14ac:dyDescent="0.25">
      <c r="A3203" s="6">
        <v>2000</v>
      </c>
      <c r="B3203" s="6">
        <v>25</v>
      </c>
      <c r="C3203" s="15"/>
    </row>
    <row r="3204" spans="1:3" x14ac:dyDescent="0.25">
      <c r="A3204" s="6">
        <v>5000</v>
      </c>
      <c r="B3204" s="6">
        <v>2726</v>
      </c>
      <c r="C3204" s="15"/>
    </row>
    <row r="3205" spans="1:3" x14ac:dyDescent="0.25">
      <c r="A3205" s="6">
        <v>1000</v>
      </c>
      <c r="B3205" s="6">
        <v>250</v>
      </c>
      <c r="C3205" s="15"/>
    </row>
    <row r="3206" spans="1:3" x14ac:dyDescent="0.25">
      <c r="A3206" s="6">
        <v>500</v>
      </c>
      <c r="B3206" s="6">
        <v>0</v>
      </c>
      <c r="C3206" s="15"/>
    </row>
    <row r="3207" spans="1:3" x14ac:dyDescent="0.25">
      <c r="A3207" s="6">
        <v>8000</v>
      </c>
      <c r="B3207" s="6">
        <v>273</v>
      </c>
      <c r="C3207" s="15"/>
    </row>
    <row r="3208" spans="1:3" x14ac:dyDescent="0.25">
      <c r="A3208" s="6">
        <v>5000</v>
      </c>
      <c r="B3208" s="6">
        <v>0</v>
      </c>
      <c r="C3208" s="15"/>
    </row>
    <row r="3209" spans="1:3" x14ac:dyDescent="0.25">
      <c r="A3209" s="6">
        <v>5500</v>
      </c>
      <c r="B3209" s="6">
        <v>2550</v>
      </c>
      <c r="C3209" s="15"/>
    </row>
    <row r="3210" spans="1:3" x14ac:dyDescent="0.25">
      <c r="A3210" s="6">
        <v>5000</v>
      </c>
      <c r="B3210" s="6">
        <v>5175</v>
      </c>
      <c r="C3210" s="15"/>
    </row>
    <row r="3211" spans="1:3" x14ac:dyDescent="0.25">
      <c r="A3211" s="6">
        <v>9500</v>
      </c>
      <c r="B3211" s="6">
        <v>11335.7</v>
      </c>
      <c r="C3211" s="15"/>
    </row>
    <row r="3212" spans="1:3" x14ac:dyDescent="0.25">
      <c r="A3212" s="6">
        <v>3000</v>
      </c>
      <c r="B3212" s="6">
        <v>3773</v>
      </c>
      <c r="C3212" s="15"/>
    </row>
    <row r="3213" spans="1:3" x14ac:dyDescent="0.25">
      <c r="A3213" s="6">
        <v>23000</v>
      </c>
      <c r="B3213" s="6">
        <v>27541</v>
      </c>
      <c r="C3213" s="15"/>
    </row>
    <row r="3214" spans="1:3" x14ac:dyDescent="0.25">
      <c r="A3214" s="6">
        <v>4000</v>
      </c>
      <c r="B3214" s="6">
        <v>5050</v>
      </c>
      <c r="C3214" s="15"/>
    </row>
    <row r="3215" spans="1:3" x14ac:dyDescent="0.25">
      <c r="A3215" s="6">
        <v>6000</v>
      </c>
      <c r="B3215" s="6">
        <v>6007</v>
      </c>
      <c r="C3215" s="15"/>
    </row>
    <row r="3216" spans="1:3" x14ac:dyDescent="0.25">
      <c r="A3216" s="6">
        <v>12000</v>
      </c>
      <c r="B3216" s="6">
        <v>12256</v>
      </c>
      <c r="C3216" s="15"/>
    </row>
    <row r="3217" spans="1:3" x14ac:dyDescent="0.25">
      <c r="A3217" s="6">
        <v>35000</v>
      </c>
      <c r="B3217" s="6">
        <v>35123</v>
      </c>
      <c r="C3217" s="15"/>
    </row>
    <row r="3218" spans="1:3" x14ac:dyDescent="0.25">
      <c r="A3218" s="6">
        <v>2000</v>
      </c>
      <c r="B3218" s="6">
        <v>2001</v>
      </c>
      <c r="C3218" s="15"/>
    </row>
    <row r="3219" spans="1:3" x14ac:dyDescent="0.25">
      <c r="A3219" s="6">
        <v>4500</v>
      </c>
      <c r="B3219" s="6">
        <v>5221</v>
      </c>
      <c r="C3219" s="15"/>
    </row>
    <row r="3220" spans="1:3" x14ac:dyDescent="0.25">
      <c r="A3220" s="6">
        <v>12000</v>
      </c>
      <c r="B3220" s="6">
        <v>12252</v>
      </c>
      <c r="C3220" s="15"/>
    </row>
    <row r="3221" spans="1:3" x14ac:dyDescent="0.25">
      <c r="A3221" s="6">
        <v>20000</v>
      </c>
      <c r="B3221" s="6">
        <v>20022</v>
      </c>
      <c r="C3221" s="15"/>
    </row>
    <row r="3222" spans="1:3" x14ac:dyDescent="0.25">
      <c r="A3222" s="6">
        <v>15000</v>
      </c>
      <c r="B3222" s="6">
        <v>15126</v>
      </c>
      <c r="C3222" s="15"/>
    </row>
    <row r="3223" spans="1:3" x14ac:dyDescent="0.25">
      <c r="A3223" s="6">
        <v>4000</v>
      </c>
      <c r="B3223" s="6">
        <v>4137</v>
      </c>
      <c r="C3223" s="15"/>
    </row>
    <row r="3224" spans="1:3" x14ac:dyDescent="0.25">
      <c r="A3224" s="6">
        <v>2500</v>
      </c>
      <c r="B3224" s="6">
        <v>3120</v>
      </c>
      <c r="C3224" s="15"/>
    </row>
    <row r="3225" spans="1:3" x14ac:dyDescent="0.25">
      <c r="A3225" s="6">
        <v>3100</v>
      </c>
      <c r="B3225" s="6">
        <v>3395</v>
      </c>
      <c r="C3225" s="15"/>
    </row>
    <row r="3226" spans="1:3" x14ac:dyDescent="0.25">
      <c r="A3226" s="6">
        <v>30000</v>
      </c>
      <c r="B3226" s="6">
        <v>30610</v>
      </c>
      <c r="C3226" s="15"/>
    </row>
    <row r="3227" spans="1:3" x14ac:dyDescent="0.25">
      <c r="A3227" s="6">
        <v>2000</v>
      </c>
      <c r="B3227" s="6">
        <v>2047</v>
      </c>
      <c r="C3227" s="15"/>
    </row>
    <row r="3228" spans="1:3" x14ac:dyDescent="0.25">
      <c r="A3228" s="6">
        <v>1200</v>
      </c>
      <c r="B3228" s="6">
        <v>1250</v>
      </c>
      <c r="C3228" s="15"/>
    </row>
    <row r="3229" spans="1:3" x14ac:dyDescent="0.25">
      <c r="A3229" s="6">
        <v>1200</v>
      </c>
      <c r="B3229" s="6">
        <v>1500</v>
      </c>
      <c r="C3229" s="15"/>
    </row>
    <row r="3230" spans="1:3" x14ac:dyDescent="0.25">
      <c r="A3230" s="6">
        <v>7000</v>
      </c>
      <c r="B3230" s="6">
        <v>7164</v>
      </c>
      <c r="C3230" s="15"/>
    </row>
    <row r="3231" spans="1:3" x14ac:dyDescent="0.25">
      <c r="A3231" s="6">
        <v>20000</v>
      </c>
      <c r="B3231" s="6">
        <v>21573</v>
      </c>
      <c r="C3231" s="15"/>
    </row>
    <row r="3232" spans="1:3" x14ac:dyDescent="0.25">
      <c r="A3232" s="6">
        <v>2600</v>
      </c>
      <c r="B3232" s="6">
        <v>2857</v>
      </c>
      <c r="C3232" s="15"/>
    </row>
    <row r="3233" spans="1:3" x14ac:dyDescent="0.25">
      <c r="A3233" s="6">
        <v>1000</v>
      </c>
      <c r="B3233" s="6">
        <v>1610</v>
      </c>
      <c r="C3233" s="15"/>
    </row>
    <row r="3234" spans="1:3" x14ac:dyDescent="0.25">
      <c r="A3234" s="6">
        <v>1000</v>
      </c>
      <c r="B3234" s="6">
        <v>1312</v>
      </c>
      <c r="C3234" s="15"/>
    </row>
    <row r="3235" spans="1:3" x14ac:dyDescent="0.25">
      <c r="A3235" s="6">
        <v>5000</v>
      </c>
      <c r="B3235" s="6">
        <v>5940</v>
      </c>
      <c r="C3235" s="15"/>
    </row>
    <row r="3236" spans="1:3" x14ac:dyDescent="0.25">
      <c r="A3236" s="6">
        <v>4000</v>
      </c>
      <c r="B3236" s="6">
        <v>4015.71</v>
      </c>
      <c r="C3236" s="15"/>
    </row>
    <row r="3237" spans="1:3" x14ac:dyDescent="0.25">
      <c r="A3237" s="6">
        <v>15000</v>
      </c>
      <c r="B3237" s="6">
        <v>15481</v>
      </c>
      <c r="C3237" s="15"/>
    </row>
    <row r="3238" spans="1:3" x14ac:dyDescent="0.25">
      <c r="A3238" s="6">
        <v>20000</v>
      </c>
      <c r="B3238" s="6">
        <v>20120</v>
      </c>
      <c r="C3238" s="15"/>
    </row>
    <row r="3239" spans="1:3" x14ac:dyDescent="0.25">
      <c r="A3239" s="6">
        <v>35000</v>
      </c>
      <c r="B3239" s="6">
        <v>35275.64</v>
      </c>
      <c r="C3239" s="15"/>
    </row>
    <row r="3240" spans="1:3" x14ac:dyDescent="0.25">
      <c r="A3240" s="6">
        <v>2800</v>
      </c>
      <c r="B3240" s="6">
        <v>3145</v>
      </c>
      <c r="C3240" s="15"/>
    </row>
    <row r="3241" spans="1:3" x14ac:dyDescent="0.25">
      <c r="A3241" s="6">
        <v>5862</v>
      </c>
      <c r="B3241" s="6">
        <v>6208.98</v>
      </c>
      <c r="C3241" s="15"/>
    </row>
    <row r="3242" spans="1:3" x14ac:dyDescent="0.25">
      <c r="A3242" s="6">
        <v>3000</v>
      </c>
      <c r="B3242" s="6">
        <v>3017</v>
      </c>
      <c r="C3242" s="15"/>
    </row>
    <row r="3243" spans="1:3" x14ac:dyDescent="0.25">
      <c r="A3243" s="6">
        <v>8500</v>
      </c>
      <c r="B3243" s="6">
        <v>9801</v>
      </c>
      <c r="C3243" s="15"/>
    </row>
    <row r="3244" spans="1:3" x14ac:dyDescent="0.25">
      <c r="A3244" s="6">
        <v>10000</v>
      </c>
      <c r="B3244" s="6">
        <v>12730.42</v>
      </c>
      <c r="C3244" s="15"/>
    </row>
    <row r="3245" spans="1:3" x14ac:dyDescent="0.25">
      <c r="A3245" s="6">
        <v>8000</v>
      </c>
      <c r="B3245" s="6">
        <v>8227</v>
      </c>
      <c r="C3245" s="15"/>
    </row>
    <row r="3246" spans="1:3" x14ac:dyDescent="0.25">
      <c r="A3246" s="6">
        <v>1600</v>
      </c>
      <c r="B3246" s="6">
        <v>1647</v>
      </c>
      <c r="C3246" s="15"/>
    </row>
    <row r="3247" spans="1:3" x14ac:dyDescent="0.25">
      <c r="A3247" s="6">
        <v>21000</v>
      </c>
      <c r="B3247" s="6">
        <v>21904</v>
      </c>
      <c r="C3247" s="15"/>
    </row>
    <row r="3248" spans="1:3" x14ac:dyDescent="0.25">
      <c r="A3248" s="6">
        <v>10000</v>
      </c>
      <c r="B3248" s="6">
        <v>11122</v>
      </c>
      <c r="C3248" s="15"/>
    </row>
    <row r="3249" spans="1:3" x14ac:dyDescent="0.25">
      <c r="A3249" s="6">
        <v>2500</v>
      </c>
      <c r="B3249" s="6">
        <v>2646.5</v>
      </c>
      <c r="C3249" s="15"/>
    </row>
    <row r="3250" spans="1:3" x14ac:dyDescent="0.25">
      <c r="A3250" s="6">
        <v>12000</v>
      </c>
      <c r="B3250" s="6">
        <v>12095</v>
      </c>
      <c r="C3250" s="15"/>
    </row>
    <row r="3251" spans="1:3" x14ac:dyDescent="0.25">
      <c r="A3251" s="6">
        <v>5500</v>
      </c>
      <c r="B3251" s="6">
        <v>5771</v>
      </c>
      <c r="C3251" s="15"/>
    </row>
    <row r="3252" spans="1:3" x14ac:dyDescent="0.25">
      <c r="A3252" s="6">
        <v>25000</v>
      </c>
      <c r="B3252" s="6">
        <v>25388</v>
      </c>
      <c r="C3252" s="15"/>
    </row>
    <row r="3253" spans="1:3" x14ac:dyDescent="0.25">
      <c r="A3253" s="6">
        <v>1500</v>
      </c>
      <c r="B3253" s="6">
        <v>1661</v>
      </c>
      <c r="C3253" s="15"/>
    </row>
    <row r="3254" spans="1:3" x14ac:dyDescent="0.25">
      <c r="A3254" s="6">
        <v>2250</v>
      </c>
      <c r="B3254" s="6">
        <v>2876</v>
      </c>
      <c r="C3254" s="15"/>
    </row>
    <row r="3255" spans="1:3" x14ac:dyDescent="0.25">
      <c r="A3255" s="6">
        <v>20000</v>
      </c>
      <c r="B3255" s="6">
        <v>20365</v>
      </c>
      <c r="C3255" s="15"/>
    </row>
    <row r="3256" spans="1:3" x14ac:dyDescent="0.25">
      <c r="A3256" s="6">
        <v>13000</v>
      </c>
      <c r="B3256" s="6">
        <v>13163.5</v>
      </c>
      <c r="C3256" s="15"/>
    </row>
    <row r="3257" spans="1:3" x14ac:dyDescent="0.25">
      <c r="A3257" s="6">
        <v>300</v>
      </c>
      <c r="B3257" s="6">
        <v>525</v>
      </c>
      <c r="C3257" s="15"/>
    </row>
    <row r="3258" spans="1:3" x14ac:dyDescent="0.25">
      <c r="A3258" s="6">
        <v>10000</v>
      </c>
      <c r="B3258" s="6">
        <v>12806</v>
      </c>
      <c r="C3258" s="15"/>
    </row>
    <row r="3259" spans="1:3" x14ac:dyDescent="0.25">
      <c r="A3259" s="6">
        <v>2000</v>
      </c>
      <c r="B3259" s="6">
        <v>2125.9899999999998</v>
      </c>
      <c r="C3259" s="15"/>
    </row>
    <row r="3260" spans="1:3" x14ac:dyDescent="0.25">
      <c r="A3260" s="6">
        <v>7000</v>
      </c>
      <c r="B3260" s="6">
        <v>7365</v>
      </c>
      <c r="C3260" s="15"/>
    </row>
    <row r="3261" spans="1:3" x14ac:dyDescent="0.25">
      <c r="A3261" s="6">
        <v>23000</v>
      </c>
      <c r="B3261" s="6">
        <v>24418.6</v>
      </c>
      <c r="C3261" s="15"/>
    </row>
    <row r="3262" spans="1:3" x14ac:dyDescent="0.25">
      <c r="A3262" s="6">
        <v>5000</v>
      </c>
      <c r="B3262" s="6">
        <v>5462</v>
      </c>
      <c r="C3262" s="15"/>
    </row>
    <row r="3263" spans="1:3" x14ac:dyDescent="0.25">
      <c r="A3263" s="6">
        <v>3300</v>
      </c>
      <c r="B3263" s="6">
        <v>3315</v>
      </c>
      <c r="C3263" s="15"/>
    </row>
    <row r="3264" spans="1:3" x14ac:dyDescent="0.25">
      <c r="A3264" s="6">
        <v>12200</v>
      </c>
      <c r="B3264" s="6">
        <v>12571</v>
      </c>
      <c r="C3264" s="15"/>
    </row>
    <row r="3265" spans="1:3" x14ac:dyDescent="0.25">
      <c r="A3265" s="6">
        <v>2500</v>
      </c>
      <c r="B3265" s="6">
        <v>2804.16</v>
      </c>
      <c r="C3265" s="15"/>
    </row>
    <row r="3266" spans="1:3" x14ac:dyDescent="0.25">
      <c r="A3266" s="6">
        <v>2500</v>
      </c>
      <c r="B3266" s="6">
        <v>2575</v>
      </c>
      <c r="C3266" s="15"/>
    </row>
    <row r="3267" spans="1:3" x14ac:dyDescent="0.25">
      <c r="A3267" s="6">
        <v>2700</v>
      </c>
      <c r="B3267" s="6">
        <v>4428</v>
      </c>
      <c r="C3267" s="15"/>
    </row>
    <row r="3268" spans="1:3" x14ac:dyDescent="0.25">
      <c r="A3268" s="6">
        <v>6000</v>
      </c>
      <c r="B3268" s="6">
        <v>7877</v>
      </c>
      <c r="C3268" s="15"/>
    </row>
    <row r="3269" spans="1:3" x14ac:dyDescent="0.25">
      <c r="A3269" s="6">
        <v>15000</v>
      </c>
      <c r="B3269" s="6">
        <v>15315</v>
      </c>
      <c r="C3269" s="15"/>
    </row>
    <row r="3270" spans="1:3" x14ac:dyDescent="0.25">
      <c r="A3270" s="6">
        <v>2000</v>
      </c>
      <c r="B3270" s="6">
        <v>2560</v>
      </c>
      <c r="C3270" s="15"/>
    </row>
    <row r="3271" spans="1:3" x14ac:dyDescent="0.25">
      <c r="A3271" s="6">
        <v>8000</v>
      </c>
      <c r="B3271" s="6">
        <v>8120</v>
      </c>
      <c r="C3271" s="15"/>
    </row>
    <row r="3272" spans="1:3" x14ac:dyDescent="0.25">
      <c r="A3272" s="6">
        <v>1800</v>
      </c>
      <c r="B3272" s="6">
        <v>1830</v>
      </c>
      <c r="C3272" s="15"/>
    </row>
    <row r="3273" spans="1:3" x14ac:dyDescent="0.25">
      <c r="A3273" s="6">
        <v>1500</v>
      </c>
      <c r="B3273" s="6">
        <v>1950</v>
      </c>
      <c r="C3273" s="15"/>
    </row>
    <row r="3274" spans="1:3" x14ac:dyDescent="0.25">
      <c r="A3274" s="6">
        <v>10000</v>
      </c>
      <c r="B3274" s="6">
        <v>15443</v>
      </c>
      <c r="C3274" s="15"/>
    </row>
    <row r="3275" spans="1:3" x14ac:dyDescent="0.25">
      <c r="A3275" s="6">
        <v>4000</v>
      </c>
      <c r="B3275" s="6">
        <v>4296</v>
      </c>
      <c r="C3275" s="15"/>
    </row>
    <row r="3276" spans="1:3" x14ac:dyDescent="0.25">
      <c r="A3276" s="6">
        <v>15500</v>
      </c>
      <c r="B3276" s="6">
        <v>15705</v>
      </c>
      <c r="C3276" s="15"/>
    </row>
    <row r="3277" spans="1:3" x14ac:dyDescent="0.25">
      <c r="A3277" s="6">
        <v>1800</v>
      </c>
      <c r="B3277" s="6">
        <v>1805</v>
      </c>
      <c r="C3277" s="15"/>
    </row>
    <row r="3278" spans="1:3" x14ac:dyDescent="0.25">
      <c r="A3278" s="6">
        <v>4500</v>
      </c>
      <c r="B3278" s="6">
        <v>5258</v>
      </c>
      <c r="C3278" s="15"/>
    </row>
    <row r="3279" spans="1:3" x14ac:dyDescent="0.25">
      <c r="A3279" s="6">
        <v>5000</v>
      </c>
      <c r="B3279" s="6">
        <v>5430</v>
      </c>
      <c r="C3279" s="15"/>
    </row>
    <row r="3280" spans="1:3" x14ac:dyDescent="0.25">
      <c r="A3280" s="6">
        <v>2500</v>
      </c>
      <c r="B3280" s="6">
        <v>2585</v>
      </c>
      <c r="C3280" s="15"/>
    </row>
    <row r="3281" spans="1:3" x14ac:dyDescent="0.25">
      <c r="A3281" s="6">
        <v>5800</v>
      </c>
      <c r="B3281" s="6">
        <v>6628</v>
      </c>
      <c r="C3281" s="15"/>
    </row>
    <row r="3282" spans="1:3" x14ac:dyDescent="0.25">
      <c r="A3282" s="6">
        <v>2000</v>
      </c>
      <c r="B3282" s="6">
        <v>2060</v>
      </c>
      <c r="C3282" s="15"/>
    </row>
    <row r="3283" spans="1:3" x14ac:dyDescent="0.25">
      <c r="A3283" s="6">
        <v>5000</v>
      </c>
      <c r="B3283" s="6">
        <v>6080</v>
      </c>
      <c r="C3283" s="15"/>
    </row>
    <row r="3284" spans="1:3" x14ac:dyDescent="0.25">
      <c r="A3284" s="6">
        <v>31000</v>
      </c>
      <c r="B3284" s="6">
        <v>31820.5</v>
      </c>
      <c r="C3284" s="15"/>
    </row>
    <row r="3285" spans="1:3" x14ac:dyDescent="0.25">
      <c r="A3285" s="6">
        <v>800</v>
      </c>
      <c r="B3285" s="6">
        <v>838</v>
      </c>
      <c r="C3285" s="15"/>
    </row>
    <row r="3286" spans="1:3" x14ac:dyDescent="0.25">
      <c r="A3286" s="6">
        <v>3000</v>
      </c>
      <c r="B3286" s="6">
        <v>3048</v>
      </c>
      <c r="C3286" s="15"/>
    </row>
    <row r="3287" spans="1:3" x14ac:dyDescent="0.25">
      <c r="A3287" s="6">
        <v>4999</v>
      </c>
      <c r="B3287" s="6">
        <v>5604</v>
      </c>
      <c r="C3287" s="15"/>
    </row>
    <row r="3288" spans="1:3" x14ac:dyDescent="0.25">
      <c r="A3288" s="6">
        <v>15000</v>
      </c>
      <c r="B3288" s="6">
        <v>15265</v>
      </c>
      <c r="C3288" s="15"/>
    </row>
    <row r="3289" spans="1:3" x14ac:dyDescent="0.25">
      <c r="A3289" s="6">
        <v>2500</v>
      </c>
      <c r="B3289" s="6">
        <v>2500</v>
      </c>
      <c r="C3289" s="15"/>
    </row>
    <row r="3290" spans="1:3" x14ac:dyDescent="0.25">
      <c r="A3290" s="6">
        <v>10000</v>
      </c>
      <c r="B3290" s="6">
        <v>10026.49</v>
      </c>
      <c r="C3290" s="15"/>
    </row>
    <row r="3291" spans="1:3" x14ac:dyDescent="0.25">
      <c r="A3291" s="6">
        <v>500</v>
      </c>
      <c r="B3291" s="6">
        <v>665.21</v>
      </c>
      <c r="C3291" s="15"/>
    </row>
    <row r="3292" spans="1:3" x14ac:dyDescent="0.25">
      <c r="A3292" s="6">
        <v>2000</v>
      </c>
      <c r="B3292" s="6">
        <v>2424</v>
      </c>
      <c r="C3292" s="15"/>
    </row>
    <row r="3293" spans="1:3" x14ac:dyDescent="0.25">
      <c r="A3293" s="6">
        <v>500</v>
      </c>
      <c r="B3293" s="6">
        <v>570</v>
      </c>
      <c r="C3293" s="15"/>
    </row>
    <row r="3294" spans="1:3" x14ac:dyDescent="0.25">
      <c r="A3294" s="6">
        <v>101</v>
      </c>
      <c r="B3294" s="6">
        <v>289</v>
      </c>
      <c r="C3294" s="15"/>
    </row>
    <row r="3295" spans="1:3" x14ac:dyDescent="0.25">
      <c r="A3295" s="6">
        <v>4500</v>
      </c>
      <c r="B3295" s="6">
        <v>7670</v>
      </c>
      <c r="C3295" s="15"/>
    </row>
    <row r="3296" spans="1:3" x14ac:dyDescent="0.25">
      <c r="A3296" s="6">
        <v>600</v>
      </c>
      <c r="B3296" s="6">
        <v>710</v>
      </c>
      <c r="C3296" s="15"/>
    </row>
    <row r="3297" spans="1:3" x14ac:dyDescent="0.25">
      <c r="A3297" s="6">
        <v>700</v>
      </c>
      <c r="B3297" s="6">
        <v>720.01</v>
      </c>
      <c r="C3297" s="15"/>
    </row>
    <row r="3298" spans="1:3" x14ac:dyDescent="0.25">
      <c r="A3298" s="6">
        <v>1500</v>
      </c>
      <c r="B3298" s="6">
        <v>2161</v>
      </c>
      <c r="C3298" s="15"/>
    </row>
    <row r="3299" spans="1:3" x14ac:dyDescent="0.25">
      <c r="A3299" s="6">
        <v>5500</v>
      </c>
      <c r="B3299" s="6">
        <v>5504</v>
      </c>
      <c r="C3299" s="15"/>
    </row>
    <row r="3300" spans="1:3" x14ac:dyDescent="0.25">
      <c r="A3300" s="6">
        <v>10000</v>
      </c>
      <c r="B3300" s="6">
        <v>10173</v>
      </c>
      <c r="C3300" s="15"/>
    </row>
    <row r="3301" spans="1:3" x14ac:dyDescent="0.25">
      <c r="A3301" s="6">
        <v>3000</v>
      </c>
      <c r="B3301" s="6">
        <v>3486</v>
      </c>
      <c r="C3301" s="15"/>
    </row>
    <row r="3302" spans="1:3" x14ac:dyDescent="0.25">
      <c r="A3302" s="6">
        <v>3000</v>
      </c>
      <c r="B3302" s="6">
        <v>4085</v>
      </c>
      <c r="C3302" s="15"/>
    </row>
    <row r="3303" spans="1:3" x14ac:dyDescent="0.25">
      <c r="A3303" s="6">
        <v>3000</v>
      </c>
      <c r="B3303" s="6">
        <v>4004</v>
      </c>
      <c r="C3303" s="15"/>
    </row>
    <row r="3304" spans="1:3" x14ac:dyDescent="0.25">
      <c r="A3304" s="6">
        <v>8400</v>
      </c>
      <c r="B3304" s="6">
        <v>8685</v>
      </c>
      <c r="C3304" s="15"/>
    </row>
    <row r="3305" spans="1:3" x14ac:dyDescent="0.25">
      <c r="A3305" s="6">
        <v>1800</v>
      </c>
      <c r="B3305" s="6">
        <v>2086</v>
      </c>
      <c r="C3305" s="15"/>
    </row>
    <row r="3306" spans="1:3" x14ac:dyDescent="0.25">
      <c r="A3306" s="6">
        <v>15000</v>
      </c>
      <c r="B3306" s="6">
        <v>15677.5</v>
      </c>
      <c r="C3306" s="15"/>
    </row>
    <row r="3307" spans="1:3" x14ac:dyDescent="0.25">
      <c r="A3307" s="6">
        <v>4000</v>
      </c>
      <c r="B3307" s="6">
        <v>4081</v>
      </c>
      <c r="C3307" s="15"/>
    </row>
    <row r="3308" spans="1:3" x14ac:dyDescent="0.25">
      <c r="A3308" s="6">
        <v>1500</v>
      </c>
      <c r="B3308" s="6">
        <v>2630</v>
      </c>
      <c r="C3308" s="15"/>
    </row>
    <row r="3309" spans="1:3" x14ac:dyDescent="0.25">
      <c r="A3309" s="6">
        <v>1000</v>
      </c>
      <c r="B3309" s="6">
        <v>1066.8</v>
      </c>
      <c r="C3309" s="15"/>
    </row>
    <row r="3310" spans="1:3" x14ac:dyDescent="0.25">
      <c r="A3310" s="6">
        <v>3500</v>
      </c>
      <c r="B3310" s="6">
        <v>4280</v>
      </c>
      <c r="C3310" s="15"/>
    </row>
    <row r="3311" spans="1:3" x14ac:dyDescent="0.25">
      <c r="A3311" s="6">
        <v>350</v>
      </c>
      <c r="B3311" s="6">
        <v>558</v>
      </c>
      <c r="C3311" s="15"/>
    </row>
    <row r="3312" spans="1:3" x14ac:dyDescent="0.25">
      <c r="A3312" s="6">
        <v>6500</v>
      </c>
      <c r="B3312" s="6">
        <v>6505</v>
      </c>
      <c r="C3312" s="15"/>
    </row>
    <row r="3313" spans="1:3" x14ac:dyDescent="0.25">
      <c r="A3313" s="6">
        <v>2500</v>
      </c>
      <c r="B3313" s="6">
        <v>2746</v>
      </c>
      <c r="C3313" s="15"/>
    </row>
    <row r="3314" spans="1:3" x14ac:dyDescent="0.25">
      <c r="A3314" s="6">
        <v>2500</v>
      </c>
      <c r="B3314" s="6">
        <v>2501</v>
      </c>
      <c r="C3314" s="15"/>
    </row>
    <row r="3315" spans="1:3" x14ac:dyDescent="0.25">
      <c r="A3315" s="6">
        <v>2000</v>
      </c>
      <c r="B3315" s="6">
        <v>2321</v>
      </c>
      <c r="C3315" s="15"/>
    </row>
    <row r="3316" spans="1:3" x14ac:dyDescent="0.25">
      <c r="A3316" s="6">
        <v>800</v>
      </c>
      <c r="B3316" s="6">
        <v>1686</v>
      </c>
      <c r="C3316" s="15"/>
    </row>
    <row r="3317" spans="1:3" x14ac:dyDescent="0.25">
      <c r="A3317" s="6">
        <v>4000</v>
      </c>
      <c r="B3317" s="6">
        <v>4400</v>
      </c>
      <c r="C3317" s="15"/>
    </row>
    <row r="3318" spans="1:3" x14ac:dyDescent="0.25">
      <c r="A3318" s="6">
        <v>11737</v>
      </c>
      <c r="B3318" s="6">
        <v>11747.18</v>
      </c>
      <c r="C3318" s="15"/>
    </row>
    <row r="3319" spans="1:3" x14ac:dyDescent="0.25">
      <c r="A3319" s="6">
        <v>1050</v>
      </c>
      <c r="B3319" s="6">
        <v>1115</v>
      </c>
      <c r="C3319" s="15"/>
    </row>
    <row r="3320" spans="1:3" x14ac:dyDescent="0.25">
      <c r="A3320" s="6">
        <v>2000</v>
      </c>
      <c r="B3320" s="6">
        <v>2512</v>
      </c>
      <c r="C3320" s="15"/>
    </row>
    <row r="3321" spans="1:3" x14ac:dyDescent="0.25">
      <c r="A3321" s="6">
        <v>500</v>
      </c>
      <c r="B3321" s="6">
        <v>540</v>
      </c>
      <c r="C3321" s="15"/>
    </row>
    <row r="3322" spans="1:3" x14ac:dyDescent="0.25">
      <c r="A3322" s="6">
        <v>2500</v>
      </c>
      <c r="B3322" s="6">
        <v>2525</v>
      </c>
      <c r="C3322" s="15"/>
    </row>
    <row r="3323" spans="1:3" x14ac:dyDescent="0.25">
      <c r="A3323" s="6">
        <v>500</v>
      </c>
      <c r="B3323" s="6">
        <v>537</v>
      </c>
      <c r="C3323" s="15"/>
    </row>
    <row r="3324" spans="1:3" x14ac:dyDescent="0.25">
      <c r="A3324" s="6">
        <v>3300</v>
      </c>
      <c r="B3324" s="6">
        <v>3350</v>
      </c>
      <c r="C3324" s="15"/>
    </row>
    <row r="3325" spans="1:3" x14ac:dyDescent="0.25">
      <c r="A3325" s="6">
        <v>1000</v>
      </c>
      <c r="B3325" s="6">
        <v>1259</v>
      </c>
      <c r="C3325" s="15"/>
    </row>
    <row r="3326" spans="1:3" x14ac:dyDescent="0.25">
      <c r="A3326" s="6">
        <v>1500</v>
      </c>
      <c r="B3326" s="6">
        <v>1525</v>
      </c>
      <c r="C3326" s="15"/>
    </row>
    <row r="3327" spans="1:3" x14ac:dyDescent="0.25">
      <c r="A3327" s="6">
        <v>400</v>
      </c>
      <c r="B3327" s="6">
        <v>450</v>
      </c>
      <c r="C3327" s="15"/>
    </row>
    <row r="3328" spans="1:3" x14ac:dyDescent="0.25">
      <c r="A3328" s="6">
        <v>8000</v>
      </c>
      <c r="B3328" s="6">
        <v>8110</v>
      </c>
      <c r="C3328" s="15"/>
    </row>
    <row r="3329" spans="1:3" x14ac:dyDescent="0.25">
      <c r="A3329" s="6">
        <v>800</v>
      </c>
      <c r="B3329" s="6">
        <v>810</v>
      </c>
      <c r="C3329" s="15"/>
    </row>
    <row r="3330" spans="1:3" x14ac:dyDescent="0.25">
      <c r="A3330" s="6">
        <v>1800</v>
      </c>
      <c r="B3330" s="6">
        <v>2635</v>
      </c>
      <c r="C3330" s="15"/>
    </row>
    <row r="3331" spans="1:3" x14ac:dyDescent="0.25">
      <c r="A3331" s="6">
        <v>1000</v>
      </c>
      <c r="B3331" s="6">
        <v>1168</v>
      </c>
      <c r="C3331" s="15"/>
    </row>
    <row r="3332" spans="1:3" x14ac:dyDescent="0.25">
      <c r="A3332" s="6">
        <v>1500</v>
      </c>
      <c r="B3332" s="6">
        <v>1594</v>
      </c>
      <c r="C3332" s="15"/>
    </row>
    <row r="3333" spans="1:3" x14ac:dyDescent="0.25">
      <c r="A3333" s="6">
        <v>5000</v>
      </c>
      <c r="B3333" s="6">
        <v>5226</v>
      </c>
      <c r="C3333" s="15"/>
    </row>
    <row r="3334" spans="1:3" x14ac:dyDescent="0.25">
      <c r="A3334" s="6">
        <v>6000</v>
      </c>
      <c r="B3334" s="6">
        <v>6000</v>
      </c>
      <c r="C3334" s="15"/>
    </row>
    <row r="3335" spans="1:3" x14ac:dyDescent="0.25">
      <c r="A3335" s="6">
        <v>3500</v>
      </c>
      <c r="B3335" s="6">
        <v>3660</v>
      </c>
      <c r="C3335" s="15"/>
    </row>
    <row r="3336" spans="1:3" x14ac:dyDescent="0.25">
      <c r="A3336" s="6">
        <v>3871</v>
      </c>
      <c r="B3336" s="6">
        <v>5366</v>
      </c>
      <c r="C3336" s="15"/>
    </row>
    <row r="3337" spans="1:3" x14ac:dyDescent="0.25">
      <c r="A3337" s="6">
        <v>5000</v>
      </c>
      <c r="B3337" s="6">
        <v>5016</v>
      </c>
      <c r="C3337" s="15"/>
    </row>
    <row r="3338" spans="1:3" x14ac:dyDescent="0.25">
      <c r="A3338" s="6">
        <v>250</v>
      </c>
      <c r="B3338" s="6">
        <v>250</v>
      </c>
      <c r="C3338" s="15"/>
    </row>
    <row r="3339" spans="1:3" x14ac:dyDescent="0.25">
      <c r="A3339" s="6">
        <v>2500</v>
      </c>
      <c r="B3339" s="6">
        <v>2755</v>
      </c>
      <c r="C3339" s="15"/>
    </row>
    <row r="3340" spans="1:3" x14ac:dyDescent="0.25">
      <c r="A3340" s="6">
        <v>15000</v>
      </c>
      <c r="B3340" s="6">
        <v>15327</v>
      </c>
      <c r="C3340" s="15"/>
    </row>
    <row r="3341" spans="1:3" x14ac:dyDescent="0.25">
      <c r="A3341" s="6">
        <v>8000</v>
      </c>
      <c r="B3341" s="6">
        <v>8348</v>
      </c>
      <c r="C3341" s="15"/>
    </row>
    <row r="3342" spans="1:3" x14ac:dyDescent="0.25">
      <c r="A3342" s="6">
        <v>3000</v>
      </c>
      <c r="B3342" s="6">
        <v>4145</v>
      </c>
      <c r="C3342" s="15"/>
    </row>
    <row r="3343" spans="1:3" x14ac:dyDescent="0.25">
      <c r="A3343" s="6">
        <v>3350</v>
      </c>
      <c r="B3343" s="6">
        <v>3350</v>
      </c>
      <c r="C3343" s="15"/>
    </row>
    <row r="3344" spans="1:3" x14ac:dyDescent="0.25">
      <c r="A3344" s="6">
        <v>6000</v>
      </c>
      <c r="B3344" s="6">
        <v>6100</v>
      </c>
      <c r="C3344" s="15"/>
    </row>
    <row r="3345" spans="1:3" x14ac:dyDescent="0.25">
      <c r="A3345" s="6">
        <v>700</v>
      </c>
      <c r="B3345" s="6">
        <v>1200</v>
      </c>
      <c r="C3345" s="15"/>
    </row>
    <row r="3346" spans="1:3" x14ac:dyDescent="0.25">
      <c r="A3346" s="6">
        <v>4500</v>
      </c>
      <c r="B3346" s="6">
        <v>4565</v>
      </c>
      <c r="C3346" s="15"/>
    </row>
    <row r="3347" spans="1:3" x14ac:dyDescent="0.25">
      <c r="A3347" s="6">
        <v>500</v>
      </c>
      <c r="B3347" s="6">
        <v>650</v>
      </c>
      <c r="C3347" s="15"/>
    </row>
    <row r="3348" spans="1:3" x14ac:dyDescent="0.25">
      <c r="A3348" s="6">
        <v>1500</v>
      </c>
      <c r="B3348" s="6">
        <v>1650</v>
      </c>
      <c r="C3348" s="15"/>
    </row>
    <row r="3349" spans="1:3" x14ac:dyDescent="0.25">
      <c r="A3349" s="6">
        <v>2000</v>
      </c>
      <c r="B3349" s="6">
        <v>2389</v>
      </c>
      <c r="C3349" s="15"/>
    </row>
    <row r="3350" spans="1:3" x14ac:dyDescent="0.25">
      <c r="A3350" s="6">
        <v>5500</v>
      </c>
      <c r="B3350" s="6">
        <v>5516</v>
      </c>
      <c r="C3350" s="15"/>
    </row>
    <row r="3351" spans="1:3" x14ac:dyDescent="0.25">
      <c r="A3351" s="6">
        <v>1000</v>
      </c>
      <c r="B3351" s="6">
        <v>1534</v>
      </c>
      <c r="C3351" s="15"/>
    </row>
    <row r="3352" spans="1:3" x14ac:dyDescent="0.25">
      <c r="A3352" s="6">
        <v>3500</v>
      </c>
      <c r="B3352" s="6">
        <v>3655</v>
      </c>
      <c r="C3352" s="15"/>
    </row>
    <row r="3353" spans="1:3" x14ac:dyDescent="0.25">
      <c r="A3353" s="6">
        <v>5000</v>
      </c>
      <c r="B3353" s="6">
        <v>5055</v>
      </c>
      <c r="C3353" s="15"/>
    </row>
    <row r="3354" spans="1:3" x14ac:dyDescent="0.25">
      <c r="A3354" s="6">
        <v>5000</v>
      </c>
      <c r="B3354" s="6">
        <v>5376</v>
      </c>
      <c r="C3354" s="15"/>
    </row>
    <row r="3355" spans="1:3" x14ac:dyDescent="0.25">
      <c r="A3355" s="6">
        <v>500</v>
      </c>
      <c r="B3355" s="6">
        <v>1575</v>
      </c>
      <c r="C3355" s="15"/>
    </row>
    <row r="3356" spans="1:3" x14ac:dyDescent="0.25">
      <c r="A3356" s="6">
        <v>3000</v>
      </c>
      <c r="B3356" s="6">
        <v>3058</v>
      </c>
      <c r="C3356" s="15"/>
    </row>
    <row r="3357" spans="1:3" x14ac:dyDescent="0.25">
      <c r="A3357" s="6">
        <v>1750</v>
      </c>
      <c r="B3357" s="6">
        <v>2210</v>
      </c>
      <c r="C3357" s="15"/>
    </row>
    <row r="3358" spans="1:3" x14ac:dyDescent="0.25">
      <c r="A3358" s="6">
        <v>1500</v>
      </c>
      <c r="B3358" s="6">
        <v>1521</v>
      </c>
      <c r="C3358" s="15"/>
    </row>
    <row r="3359" spans="1:3" x14ac:dyDescent="0.25">
      <c r="A3359" s="6">
        <v>2000</v>
      </c>
      <c r="B3359" s="6">
        <v>2020</v>
      </c>
      <c r="C3359" s="15"/>
    </row>
    <row r="3360" spans="1:3" x14ac:dyDescent="0.25">
      <c r="A3360" s="6">
        <v>10000</v>
      </c>
      <c r="B3360" s="6">
        <v>10299</v>
      </c>
      <c r="C3360" s="15"/>
    </row>
    <row r="3361" spans="1:3" x14ac:dyDescent="0.25">
      <c r="A3361" s="6">
        <v>4000</v>
      </c>
      <c r="B3361" s="6">
        <v>4250</v>
      </c>
      <c r="C3361" s="15"/>
    </row>
    <row r="3362" spans="1:3" x14ac:dyDescent="0.25">
      <c r="A3362" s="6">
        <v>9000</v>
      </c>
      <c r="B3362" s="6">
        <v>9124</v>
      </c>
      <c r="C3362" s="15"/>
    </row>
    <row r="3363" spans="1:3" x14ac:dyDescent="0.25">
      <c r="A3363" s="6">
        <v>5000</v>
      </c>
      <c r="B3363" s="6">
        <v>5673</v>
      </c>
      <c r="C3363" s="15"/>
    </row>
    <row r="3364" spans="1:3" x14ac:dyDescent="0.25">
      <c r="A3364" s="6">
        <v>500</v>
      </c>
      <c r="B3364" s="6">
        <v>1090</v>
      </c>
      <c r="C3364" s="15"/>
    </row>
    <row r="3365" spans="1:3" x14ac:dyDescent="0.25">
      <c r="A3365" s="6">
        <v>7750</v>
      </c>
      <c r="B3365" s="6">
        <v>7860</v>
      </c>
      <c r="C3365" s="15"/>
    </row>
    <row r="3366" spans="1:3" x14ac:dyDescent="0.25">
      <c r="A3366" s="6">
        <v>3000</v>
      </c>
      <c r="B3366" s="6">
        <v>3178</v>
      </c>
      <c r="C3366" s="15"/>
    </row>
    <row r="3367" spans="1:3" x14ac:dyDescent="0.25">
      <c r="A3367" s="6">
        <v>2500</v>
      </c>
      <c r="B3367" s="6">
        <v>2600</v>
      </c>
      <c r="C3367" s="15"/>
    </row>
    <row r="3368" spans="1:3" x14ac:dyDescent="0.25">
      <c r="A3368" s="6">
        <v>500</v>
      </c>
      <c r="B3368" s="6">
        <v>1105</v>
      </c>
      <c r="C3368" s="15"/>
    </row>
    <row r="3369" spans="1:3" x14ac:dyDescent="0.25">
      <c r="A3369" s="6">
        <v>750</v>
      </c>
      <c r="B3369" s="6">
        <v>890</v>
      </c>
      <c r="C3369" s="15"/>
    </row>
    <row r="3370" spans="1:3" x14ac:dyDescent="0.25">
      <c r="A3370" s="6">
        <v>1000</v>
      </c>
      <c r="B3370" s="6">
        <v>1046</v>
      </c>
      <c r="C3370" s="15"/>
    </row>
    <row r="3371" spans="1:3" x14ac:dyDescent="0.25">
      <c r="A3371" s="6">
        <v>5000</v>
      </c>
      <c r="B3371" s="6">
        <v>5195</v>
      </c>
      <c r="C3371" s="15"/>
    </row>
    <row r="3372" spans="1:3" x14ac:dyDescent="0.25">
      <c r="A3372" s="6">
        <v>1500</v>
      </c>
      <c r="B3372" s="6">
        <v>1766</v>
      </c>
      <c r="C3372" s="15"/>
    </row>
    <row r="3373" spans="1:3" x14ac:dyDescent="0.25">
      <c r="A3373" s="6">
        <v>200</v>
      </c>
      <c r="B3373" s="6">
        <v>277</v>
      </c>
      <c r="C3373" s="15"/>
    </row>
    <row r="3374" spans="1:3" x14ac:dyDescent="0.25">
      <c r="A3374" s="6">
        <v>1000</v>
      </c>
      <c r="B3374" s="6">
        <v>1035</v>
      </c>
      <c r="C3374" s="15"/>
    </row>
    <row r="3375" spans="1:3" x14ac:dyDescent="0.25">
      <c r="A3375" s="6">
        <v>2000</v>
      </c>
      <c r="B3375" s="6">
        <v>2005</v>
      </c>
      <c r="C3375" s="15"/>
    </row>
    <row r="3376" spans="1:3" x14ac:dyDescent="0.25">
      <c r="A3376" s="6">
        <v>3500</v>
      </c>
      <c r="B3376" s="6">
        <v>3730</v>
      </c>
      <c r="C3376" s="15"/>
    </row>
    <row r="3377" spans="1:3" x14ac:dyDescent="0.25">
      <c r="A3377" s="6">
        <v>3000</v>
      </c>
      <c r="B3377" s="6">
        <v>3000</v>
      </c>
      <c r="C3377" s="15"/>
    </row>
    <row r="3378" spans="1:3" x14ac:dyDescent="0.25">
      <c r="A3378" s="6">
        <v>8000</v>
      </c>
      <c r="B3378" s="6">
        <v>8001</v>
      </c>
      <c r="C3378" s="15"/>
    </row>
    <row r="3379" spans="1:3" x14ac:dyDescent="0.25">
      <c r="A3379" s="6">
        <v>8000</v>
      </c>
      <c r="B3379" s="6">
        <v>8084</v>
      </c>
      <c r="C3379" s="15"/>
    </row>
    <row r="3380" spans="1:3" x14ac:dyDescent="0.25">
      <c r="A3380" s="6">
        <v>550</v>
      </c>
      <c r="B3380" s="6">
        <v>592</v>
      </c>
      <c r="C3380" s="15"/>
    </row>
    <row r="3381" spans="1:3" x14ac:dyDescent="0.25">
      <c r="A3381" s="6">
        <v>2000</v>
      </c>
      <c r="B3381" s="6">
        <v>2073</v>
      </c>
      <c r="C3381" s="15"/>
    </row>
    <row r="3382" spans="1:3" x14ac:dyDescent="0.25">
      <c r="A3382" s="6">
        <v>3000</v>
      </c>
      <c r="B3382" s="6">
        <v>3133</v>
      </c>
    </row>
    <row r="3383" spans="1:3" x14ac:dyDescent="0.25">
      <c r="A3383" s="6">
        <v>4000</v>
      </c>
      <c r="B3383" s="6">
        <v>4090</v>
      </c>
    </row>
    <row r="3384" spans="1:3" x14ac:dyDescent="0.25">
      <c r="A3384" s="6">
        <v>3500</v>
      </c>
      <c r="B3384" s="6">
        <v>3526</v>
      </c>
    </row>
    <row r="3385" spans="1:3" x14ac:dyDescent="0.25">
      <c r="A3385" s="6">
        <v>1750</v>
      </c>
      <c r="B3385" s="6">
        <v>1955</v>
      </c>
    </row>
    <row r="3386" spans="1:3" x14ac:dyDescent="0.25">
      <c r="A3386" s="6">
        <v>6000</v>
      </c>
      <c r="B3386" s="6">
        <v>6000.66</v>
      </c>
    </row>
    <row r="3387" spans="1:3" x14ac:dyDescent="0.25">
      <c r="A3387" s="6">
        <v>2000</v>
      </c>
      <c r="B3387" s="6">
        <v>2000</v>
      </c>
    </row>
    <row r="3388" spans="1:3" x14ac:dyDescent="0.25">
      <c r="A3388" s="6">
        <v>2000</v>
      </c>
      <c r="B3388" s="6">
        <v>2100</v>
      </c>
    </row>
    <row r="3389" spans="1:3" x14ac:dyDescent="0.25">
      <c r="A3389" s="6">
        <v>3000</v>
      </c>
      <c r="B3389" s="6">
        <v>3506</v>
      </c>
    </row>
    <row r="3390" spans="1:3" x14ac:dyDescent="0.25">
      <c r="A3390" s="6">
        <v>1500</v>
      </c>
      <c r="B3390" s="6">
        <v>1557</v>
      </c>
    </row>
    <row r="3391" spans="1:3" x14ac:dyDescent="0.25">
      <c r="A3391" s="6">
        <v>10000</v>
      </c>
      <c r="B3391" s="6">
        <v>11450</v>
      </c>
    </row>
    <row r="3392" spans="1:3" x14ac:dyDescent="0.25">
      <c r="A3392" s="6">
        <v>1500</v>
      </c>
      <c r="B3392" s="6">
        <v>1536</v>
      </c>
    </row>
    <row r="3393" spans="1:2" x14ac:dyDescent="0.25">
      <c r="A3393" s="6">
        <v>500</v>
      </c>
      <c r="B3393" s="6">
        <v>1115</v>
      </c>
    </row>
    <row r="3394" spans="1:2" x14ac:dyDescent="0.25">
      <c r="A3394" s="6">
        <v>500</v>
      </c>
      <c r="B3394" s="6">
        <v>500</v>
      </c>
    </row>
    <row r="3395" spans="1:2" x14ac:dyDescent="0.25">
      <c r="A3395" s="6">
        <v>1500</v>
      </c>
      <c r="B3395" s="6">
        <v>1587</v>
      </c>
    </row>
    <row r="3396" spans="1:2" x14ac:dyDescent="0.25">
      <c r="A3396" s="6">
        <v>550</v>
      </c>
      <c r="B3396" s="6">
        <v>783</v>
      </c>
    </row>
    <row r="3397" spans="1:2" x14ac:dyDescent="0.25">
      <c r="A3397" s="6">
        <v>500</v>
      </c>
      <c r="B3397" s="6">
        <v>920</v>
      </c>
    </row>
    <row r="3398" spans="1:2" x14ac:dyDescent="0.25">
      <c r="A3398" s="6">
        <v>1500</v>
      </c>
      <c r="B3398" s="6">
        <v>1565</v>
      </c>
    </row>
    <row r="3399" spans="1:2" x14ac:dyDescent="0.25">
      <c r="A3399" s="6">
        <v>250</v>
      </c>
      <c r="B3399" s="6">
        <v>280</v>
      </c>
    </row>
    <row r="3400" spans="1:2" x14ac:dyDescent="0.25">
      <c r="A3400" s="6">
        <v>4000</v>
      </c>
      <c r="B3400" s="6">
        <v>4443</v>
      </c>
    </row>
    <row r="3401" spans="1:2" x14ac:dyDescent="0.25">
      <c r="A3401" s="6">
        <v>1200</v>
      </c>
      <c r="B3401" s="6">
        <v>1245</v>
      </c>
    </row>
    <row r="3402" spans="1:2" x14ac:dyDescent="0.25">
      <c r="A3402" s="6">
        <v>10000</v>
      </c>
      <c r="B3402" s="6">
        <v>10041</v>
      </c>
    </row>
    <row r="3403" spans="1:2" x14ac:dyDescent="0.25">
      <c r="A3403" s="6">
        <v>2900</v>
      </c>
      <c r="B3403" s="6">
        <v>2954</v>
      </c>
    </row>
    <row r="3404" spans="1:2" x14ac:dyDescent="0.25">
      <c r="A3404" s="6">
        <v>15000</v>
      </c>
      <c r="B3404" s="6">
        <v>16465</v>
      </c>
    </row>
    <row r="3405" spans="1:2" x14ac:dyDescent="0.25">
      <c r="A3405" s="6">
        <v>2000</v>
      </c>
      <c r="B3405" s="6">
        <v>2000</v>
      </c>
    </row>
    <row r="3406" spans="1:2" x14ac:dyDescent="0.25">
      <c r="A3406" s="6">
        <v>500</v>
      </c>
      <c r="B3406" s="6">
        <v>610</v>
      </c>
    </row>
    <row r="3407" spans="1:2" x14ac:dyDescent="0.25">
      <c r="A3407" s="6">
        <v>350</v>
      </c>
      <c r="B3407" s="6">
        <v>481.5</v>
      </c>
    </row>
    <row r="3408" spans="1:2" x14ac:dyDescent="0.25">
      <c r="A3408" s="6">
        <v>10000</v>
      </c>
      <c r="B3408" s="6">
        <v>10031</v>
      </c>
    </row>
    <row r="3409" spans="1:2" x14ac:dyDescent="0.25">
      <c r="A3409" s="6">
        <v>2000</v>
      </c>
      <c r="B3409" s="6">
        <v>2142</v>
      </c>
    </row>
    <row r="3410" spans="1:2" x14ac:dyDescent="0.25">
      <c r="A3410" s="6">
        <v>500</v>
      </c>
      <c r="B3410" s="6">
        <v>1055</v>
      </c>
    </row>
    <row r="3411" spans="1:2" x14ac:dyDescent="0.25">
      <c r="A3411" s="6">
        <v>500</v>
      </c>
      <c r="B3411" s="6">
        <v>618</v>
      </c>
    </row>
    <row r="3412" spans="1:2" x14ac:dyDescent="0.25">
      <c r="A3412" s="6">
        <v>3000</v>
      </c>
      <c r="B3412" s="6">
        <v>3255</v>
      </c>
    </row>
    <row r="3413" spans="1:2" x14ac:dyDescent="0.25">
      <c r="A3413" s="6">
        <v>15000</v>
      </c>
      <c r="B3413" s="6">
        <v>15535</v>
      </c>
    </row>
    <row r="3414" spans="1:2" x14ac:dyDescent="0.25">
      <c r="A3414" s="6">
        <v>3000</v>
      </c>
      <c r="B3414" s="6">
        <v>3000</v>
      </c>
    </row>
    <row r="3415" spans="1:2" x14ac:dyDescent="0.25">
      <c r="A3415" s="6">
        <v>500</v>
      </c>
      <c r="B3415" s="6">
        <v>650</v>
      </c>
    </row>
    <row r="3416" spans="1:2" x14ac:dyDescent="0.25">
      <c r="A3416" s="6">
        <v>3000</v>
      </c>
      <c r="B3416" s="6">
        <v>3105</v>
      </c>
    </row>
    <row r="3417" spans="1:2" x14ac:dyDescent="0.25">
      <c r="A3417" s="6">
        <v>200</v>
      </c>
      <c r="B3417" s="6">
        <v>200</v>
      </c>
    </row>
    <row r="3418" spans="1:2" x14ac:dyDescent="0.25">
      <c r="A3418" s="6">
        <v>4000</v>
      </c>
      <c r="B3418" s="6">
        <v>4784</v>
      </c>
    </row>
    <row r="3419" spans="1:2" x14ac:dyDescent="0.25">
      <c r="A3419" s="6">
        <v>1700</v>
      </c>
      <c r="B3419" s="6">
        <v>1700.01</v>
      </c>
    </row>
    <row r="3420" spans="1:2" x14ac:dyDescent="0.25">
      <c r="A3420" s="6">
        <v>4000</v>
      </c>
      <c r="B3420" s="6">
        <v>4035</v>
      </c>
    </row>
    <row r="3421" spans="1:2" x14ac:dyDescent="0.25">
      <c r="A3421" s="6">
        <v>2750</v>
      </c>
      <c r="B3421" s="6">
        <v>2930</v>
      </c>
    </row>
    <row r="3422" spans="1:2" x14ac:dyDescent="0.25">
      <c r="A3422" s="6">
        <v>700</v>
      </c>
      <c r="B3422" s="6">
        <v>966</v>
      </c>
    </row>
    <row r="3423" spans="1:2" x14ac:dyDescent="0.25">
      <c r="A3423" s="6">
        <v>10000</v>
      </c>
      <c r="B3423" s="6">
        <v>10115</v>
      </c>
    </row>
    <row r="3424" spans="1:2" x14ac:dyDescent="0.25">
      <c r="A3424" s="6">
        <v>3000</v>
      </c>
      <c r="B3424" s="6">
        <v>3273</v>
      </c>
    </row>
    <row r="3425" spans="1:2" x14ac:dyDescent="0.25">
      <c r="A3425" s="6">
        <v>250</v>
      </c>
      <c r="B3425" s="6">
        <v>350</v>
      </c>
    </row>
    <row r="3426" spans="1:2" x14ac:dyDescent="0.25">
      <c r="A3426" s="6">
        <v>6000</v>
      </c>
      <c r="B3426" s="6">
        <v>6215</v>
      </c>
    </row>
    <row r="3427" spans="1:2" x14ac:dyDescent="0.25">
      <c r="A3427" s="6">
        <v>30000</v>
      </c>
      <c r="B3427" s="6">
        <v>30891.1</v>
      </c>
    </row>
    <row r="3428" spans="1:2" x14ac:dyDescent="0.25">
      <c r="A3428" s="6">
        <v>3750</v>
      </c>
      <c r="B3428" s="6">
        <v>4055</v>
      </c>
    </row>
    <row r="3429" spans="1:2" x14ac:dyDescent="0.25">
      <c r="A3429" s="6">
        <v>1500</v>
      </c>
      <c r="B3429" s="6">
        <v>1500</v>
      </c>
    </row>
    <row r="3430" spans="1:2" x14ac:dyDescent="0.25">
      <c r="A3430" s="6">
        <v>2000</v>
      </c>
      <c r="B3430" s="6">
        <v>2055</v>
      </c>
    </row>
    <row r="3431" spans="1:2" x14ac:dyDescent="0.25">
      <c r="A3431" s="6">
        <v>150</v>
      </c>
      <c r="B3431" s="6">
        <v>195</v>
      </c>
    </row>
    <row r="3432" spans="1:2" x14ac:dyDescent="0.25">
      <c r="A3432" s="6">
        <v>2000</v>
      </c>
      <c r="B3432" s="6">
        <v>2170.9899999999998</v>
      </c>
    </row>
    <row r="3433" spans="1:2" x14ac:dyDescent="0.25">
      <c r="A3433" s="6">
        <v>2000</v>
      </c>
      <c r="B3433" s="6">
        <v>2000</v>
      </c>
    </row>
    <row r="3434" spans="1:2" x14ac:dyDescent="0.25">
      <c r="A3434" s="6">
        <v>2000</v>
      </c>
      <c r="B3434" s="6">
        <v>2193</v>
      </c>
    </row>
    <row r="3435" spans="1:2" x14ac:dyDescent="0.25">
      <c r="A3435" s="6">
        <v>9500</v>
      </c>
      <c r="B3435" s="6">
        <v>9525</v>
      </c>
    </row>
    <row r="3436" spans="1:2" x14ac:dyDescent="0.25">
      <c r="A3436" s="6">
        <v>10000</v>
      </c>
      <c r="B3436" s="6">
        <v>10555</v>
      </c>
    </row>
    <row r="3437" spans="1:2" x14ac:dyDescent="0.25">
      <c r="A3437" s="6">
        <v>1000</v>
      </c>
      <c r="B3437" s="6">
        <v>1120</v>
      </c>
    </row>
    <row r="3438" spans="1:2" x14ac:dyDescent="0.25">
      <c r="A3438" s="6">
        <v>5000</v>
      </c>
      <c r="B3438" s="6">
        <v>5295</v>
      </c>
    </row>
    <row r="3439" spans="1:2" x14ac:dyDescent="0.25">
      <c r="A3439" s="6">
        <v>3000</v>
      </c>
      <c r="B3439" s="6">
        <v>3030</v>
      </c>
    </row>
    <row r="3440" spans="1:2" x14ac:dyDescent="0.25">
      <c r="A3440" s="6">
        <v>2500</v>
      </c>
      <c r="B3440" s="6">
        <v>2605</v>
      </c>
    </row>
    <row r="3441" spans="1:2" x14ac:dyDescent="0.25">
      <c r="A3441" s="6">
        <v>1200</v>
      </c>
      <c r="B3441" s="6">
        <v>1616.14</v>
      </c>
    </row>
    <row r="3442" spans="1:2" x14ac:dyDescent="0.25">
      <c r="A3442" s="6">
        <v>5000</v>
      </c>
      <c r="B3442" s="6">
        <v>5260.92</v>
      </c>
    </row>
    <row r="3443" spans="1:2" x14ac:dyDescent="0.25">
      <c r="A3443" s="6">
        <v>2500</v>
      </c>
      <c r="B3443" s="6">
        <v>2565</v>
      </c>
    </row>
    <row r="3444" spans="1:2" x14ac:dyDescent="0.25">
      <c r="A3444" s="6">
        <v>250</v>
      </c>
      <c r="B3444" s="6">
        <v>250</v>
      </c>
    </row>
    <row r="3445" spans="1:2" x14ac:dyDescent="0.25">
      <c r="A3445" s="6">
        <v>1000</v>
      </c>
      <c r="B3445" s="6">
        <v>1855</v>
      </c>
    </row>
    <row r="3446" spans="1:2" x14ac:dyDescent="0.25">
      <c r="A3446" s="6">
        <v>300</v>
      </c>
      <c r="B3446" s="6">
        <v>867</v>
      </c>
    </row>
    <row r="3447" spans="1:2" x14ac:dyDescent="0.25">
      <c r="A3447" s="6">
        <v>2000</v>
      </c>
      <c r="B3447" s="6">
        <v>2000</v>
      </c>
    </row>
    <row r="3448" spans="1:2" x14ac:dyDescent="0.25">
      <c r="A3448" s="6">
        <v>1000</v>
      </c>
      <c r="B3448" s="6">
        <v>1082</v>
      </c>
    </row>
    <row r="3449" spans="1:2" x14ac:dyDescent="0.25">
      <c r="A3449" s="6">
        <v>1000</v>
      </c>
      <c r="B3449" s="6">
        <v>1078</v>
      </c>
    </row>
    <row r="3450" spans="1:2" x14ac:dyDescent="0.25">
      <c r="A3450" s="6">
        <v>2100</v>
      </c>
      <c r="B3450" s="6">
        <v>2305</v>
      </c>
    </row>
    <row r="3451" spans="1:2" x14ac:dyDescent="0.25">
      <c r="A3451" s="6">
        <v>800</v>
      </c>
      <c r="B3451" s="6">
        <v>1365</v>
      </c>
    </row>
    <row r="3452" spans="1:2" x14ac:dyDescent="0.25">
      <c r="A3452" s="6">
        <v>500</v>
      </c>
      <c r="B3452" s="6">
        <v>760</v>
      </c>
    </row>
    <row r="3453" spans="1:2" x14ac:dyDescent="0.25">
      <c r="A3453" s="6">
        <v>650</v>
      </c>
      <c r="B3453" s="6">
        <v>658</v>
      </c>
    </row>
    <row r="3454" spans="1:2" x14ac:dyDescent="0.25">
      <c r="A3454" s="6">
        <v>1000</v>
      </c>
      <c r="B3454" s="6">
        <v>1532</v>
      </c>
    </row>
    <row r="3455" spans="1:2" x14ac:dyDescent="0.25">
      <c r="A3455" s="6">
        <v>300</v>
      </c>
      <c r="B3455" s="6">
        <v>385</v>
      </c>
    </row>
    <row r="3456" spans="1:2" x14ac:dyDescent="0.25">
      <c r="A3456" s="6">
        <v>700</v>
      </c>
      <c r="B3456" s="6">
        <v>705</v>
      </c>
    </row>
    <row r="3457" spans="1:2" x14ac:dyDescent="0.25">
      <c r="A3457" s="6">
        <v>10000</v>
      </c>
      <c r="B3457" s="6">
        <v>10065</v>
      </c>
    </row>
    <row r="3458" spans="1:2" x14ac:dyDescent="0.25">
      <c r="A3458" s="6">
        <v>3000</v>
      </c>
      <c r="B3458" s="6">
        <v>5739</v>
      </c>
    </row>
    <row r="3459" spans="1:2" x14ac:dyDescent="0.25">
      <c r="A3459" s="6">
        <v>2000</v>
      </c>
      <c r="B3459" s="6">
        <v>2804</v>
      </c>
    </row>
    <row r="3460" spans="1:2" x14ac:dyDescent="0.25">
      <c r="A3460" s="6">
        <v>978</v>
      </c>
      <c r="B3460" s="6">
        <v>1216</v>
      </c>
    </row>
    <row r="3461" spans="1:2" x14ac:dyDescent="0.25">
      <c r="A3461" s="6">
        <v>500</v>
      </c>
      <c r="B3461" s="6">
        <v>631</v>
      </c>
    </row>
    <row r="3462" spans="1:2" x14ac:dyDescent="0.25">
      <c r="A3462" s="6">
        <v>500</v>
      </c>
      <c r="B3462" s="6">
        <v>950</v>
      </c>
    </row>
    <row r="3463" spans="1:2" x14ac:dyDescent="0.25">
      <c r="A3463" s="6">
        <v>500</v>
      </c>
      <c r="B3463" s="6">
        <v>695</v>
      </c>
    </row>
    <row r="3464" spans="1:2" x14ac:dyDescent="0.25">
      <c r="A3464" s="6">
        <v>250</v>
      </c>
      <c r="B3464" s="6">
        <v>505</v>
      </c>
    </row>
    <row r="3465" spans="1:2" x14ac:dyDescent="0.25">
      <c r="A3465" s="6">
        <v>10000</v>
      </c>
      <c r="B3465" s="6">
        <v>10338</v>
      </c>
    </row>
    <row r="3466" spans="1:2" x14ac:dyDescent="0.25">
      <c r="A3466" s="6">
        <v>5000</v>
      </c>
      <c r="B3466" s="6">
        <v>5116.18</v>
      </c>
    </row>
    <row r="3467" spans="1:2" x14ac:dyDescent="0.25">
      <c r="A3467" s="6">
        <v>2000</v>
      </c>
      <c r="B3467" s="6">
        <v>2060</v>
      </c>
    </row>
    <row r="3468" spans="1:2" x14ac:dyDescent="0.25">
      <c r="A3468" s="6">
        <v>3500</v>
      </c>
      <c r="B3468" s="6">
        <v>4450</v>
      </c>
    </row>
    <row r="3469" spans="1:2" x14ac:dyDescent="0.25">
      <c r="A3469" s="6">
        <v>3000</v>
      </c>
      <c r="B3469" s="6">
        <v>3030</v>
      </c>
    </row>
    <row r="3470" spans="1:2" x14ac:dyDescent="0.25">
      <c r="A3470" s="6">
        <v>10000</v>
      </c>
      <c r="B3470" s="6">
        <v>12178</v>
      </c>
    </row>
    <row r="3471" spans="1:2" x14ac:dyDescent="0.25">
      <c r="A3471" s="6">
        <v>2800</v>
      </c>
      <c r="B3471" s="6">
        <v>3175</v>
      </c>
    </row>
    <row r="3472" spans="1:2" x14ac:dyDescent="0.25">
      <c r="A3472" s="6">
        <v>250</v>
      </c>
      <c r="B3472" s="6">
        <v>375</v>
      </c>
    </row>
    <row r="3473" spans="1:2" x14ac:dyDescent="0.25">
      <c r="A3473" s="6">
        <v>500</v>
      </c>
      <c r="B3473" s="6">
        <v>1073</v>
      </c>
    </row>
    <row r="3474" spans="1:2" x14ac:dyDescent="0.25">
      <c r="A3474" s="6">
        <v>2000</v>
      </c>
      <c r="B3474" s="6">
        <v>2041</v>
      </c>
    </row>
    <row r="3475" spans="1:2" x14ac:dyDescent="0.25">
      <c r="A3475" s="6">
        <v>4900</v>
      </c>
      <c r="B3475" s="6">
        <v>4900</v>
      </c>
    </row>
    <row r="3476" spans="1:2" x14ac:dyDescent="0.25">
      <c r="A3476" s="6">
        <v>2000</v>
      </c>
      <c r="B3476" s="6">
        <v>2020</v>
      </c>
    </row>
    <row r="3477" spans="1:2" x14ac:dyDescent="0.25">
      <c r="A3477" s="6">
        <v>300</v>
      </c>
      <c r="B3477" s="6">
        <v>340</v>
      </c>
    </row>
    <row r="3478" spans="1:2" x14ac:dyDescent="0.25">
      <c r="A3478" s="6">
        <v>300</v>
      </c>
      <c r="B3478" s="6">
        <v>312</v>
      </c>
    </row>
    <row r="3479" spans="1:2" x14ac:dyDescent="0.25">
      <c r="A3479" s="6">
        <v>1800</v>
      </c>
      <c r="B3479" s="6">
        <v>2076</v>
      </c>
    </row>
    <row r="3480" spans="1:2" x14ac:dyDescent="0.25">
      <c r="A3480" s="6">
        <v>2000</v>
      </c>
      <c r="B3480" s="6">
        <v>2257</v>
      </c>
    </row>
    <row r="3481" spans="1:2" x14ac:dyDescent="0.25">
      <c r="A3481" s="6">
        <v>1500</v>
      </c>
      <c r="B3481" s="6">
        <v>1918</v>
      </c>
    </row>
    <row r="3482" spans="1:2" x14ac:dyDescent="0.25">
      <c r="A3482" s="6">
        <v>1500</v>
      </c>
      <c r="B3482" s="6">
        <v>2140</v>
      </c>
    </row>
    <row r="3483" spans="1:2" x14ac:dyDescent="0.25">
      <c r="A3483" s="6">
        <v>10000</v>
      </c>
      <c r="B3483" s="6">
        <v>11880</v>
      </c>
    </row>
    <row r="3484" spans="1:2" x14ac:dyDescent="0.25">
      <c r="A3484" s="6">
        <v>3000</v>
      </c>
      <c r="B3484" s="6">
        <v>4150</v>
      </c>
    </row>
    <row r="3485" spans="1:2" x14ac:dyDescent="0.25">
      <c r="A3485" s="6">
        <v>3350</v>
      </c>
      <c r="B3485" s="6">
        <v>5358</v>
      </c>
    </row>
    <row r="3486" spans="1:2" x14ac:dyDescent="0.25">
      <c r="A3486" s="6">
        <v>2500</v>
      </c>
      <c r="B3486" s="6">
        <v>2856</v>
      </c>
    </row>
    <row r="3487" spans="1:2" x14ac:dyDescent="0.25">
      <c r="A3487" s="6">
        <v>1650</v>
      </c>
      <c r="B3487" s="6">
        <v>1660</v>
      </c>
    </row>
    <row r="3488" spans="1:2" x14ac:dyDescent="0.25">
      <c r="A3488" s="6">
        <v>3000</v>
      </c>
      <c r="B3488" s="6">
        <v>4656</v>
      </c>
    </row>
    <row r="3489" spans="1:2" x14ac:dyDescent="0.25">
      <c r="A3489" s="6">
        <v>2000</v>
      </c>
      <c r="B3489" s="6">
        <v>2555</v>
      </c>
    </row>
    <row r="3490" spans="1:2" x14ac:dyDescent="0.25">
      <c r="A3490" s="6">
        <v>3000</v>
      </c>
      <c r="B3490" s="6">
        <v>3636</v>
      </c>
    </row>
    <row r="3491" spans="1:2" x14ac:dyDescent="0.25">
      <c r="A3491" s="6">
        <v>5000</v>
      </c>
      <c r="B3491" s="6">
        <v>5635</v>
      </c>
    </row>
    <row r="3492" spans="1:2" x14ac:dyDescent="0.25">
      <c r="A3492" s="6">
        <v>1000</v>
      </c>
      <c r="B3492" s="6">
        <v>1275</v>
      </c>
    </row>
    <row r="3493" spans="1:2" x14ac:dyDescent="0.25">
      <c r="A3493" s="6">
        <v>500</v>
      </c>
      <c r="B3493" s="6">
        <v>791</v>
      </c>
    </row>
    <row r="3494" spans="1:2" x14ac:dyDescent="0.25">
      <c r="A3494" s="6">
        <v>3800</v>
      </c>
      <c r="B3494" s="6">
        <v>4000.22</v>
      </c>
    </row>
    <row r="3495" spans="1:2" x14ac:dyDescent="0.25">
      <c r="A3495" s="6">
        <v>1500</v>
      </c>
      <c r="B3495" s="6">
        <v>1500</v>
      </c>
    </row>
    <row r="3496" spans="1:2" x14ac:dyDescent="0.25">
      <c r="A3496" s="6">
        <v>400</v>
      </c>
      <c r="B3496" s="6">
        <v>400</v>
      </c>
    </row>
    <row r="3497" spans="1:2" x14ac:dyDescent="0.25">
      <c r="A3497" s="6">
        <v>5000</v>
      </c>
      <c r="B3497" s="6">
        <v>5343</v>
      </c>
    </row>
    <row r="3498" spans="1:2" x14ac:dyDescent="0.25">
      <c r="A3498" s="6">
        <v>3000</v>
      </c>
      <c r="B3498" s="6">
        <v>3732</v>
      </c>
    </row>
    <row r="3499" spans="1:2" x14ac:dyDescent="0.25">
      <c r="A3499" s="6">
        <v>1551</v>
      </c>
      <c r="B3499" s="6">
        <v>1686</v>
      </c>
    </row>
    <row r="3500" spans="1:2" x14ac:dyDescent="0.25">
      <c r="A3500" s="6">
        <v>1650</v>
      </c>
      <c r="B3500" s="6">
        <v>1690</v>
      </c>
    </row>
    <row r="3501" spans="1:2" x14ac:dyDescent="0.25">
      <c r="A3501" s="6">
        <v>2000</v>
      </c>
      <c r="B3501" s="6">
        <v>2110</v>
      </c>
    </row>
    <row r="3502" spans="1:2" x14ac:dyDescent="0.25">
      <c r="A3502" s="6">
        <v>1000</v>
      </c>
      <c r="B3502" s="6">
        <v>1063</v>
      </c>
    </row>
    <row r="3503" spans="1:2" x14ac:dyDescent="0.25">
      <c r="A3503" s="6">
        <v>1500</v>
      </c>
      <c r="B3503" s="6">
        <v>1510</v>
      </c>
    </row>
    <row r="3504" spans="1:2" x14ac:dyDescent="0.25">
      <c r="A3504" s="6">
        <v>4000</v>
      </c>
      <c r="B3504" s="6">
        <v>4216</v>
      </c>
    </row>
    <row r="3505" spans="1:2" x14ac:dyDescent="0.25">
      <c r="A3505" s="6">
        <v>2500</v>
      </c>
      <c r="B3505" s="6">
        <v>2689</v>
      </c>
    </row>
    <row r="3506" spans="1:2" x14ac:dyDescent="0.25">
      <c r="A3506" s="6">
        <v>1000</v>
      </c>
      <c r="B3506" s="6">
        <v>1000</v>
      </c>
    </row>
    <row r="3507" spans="1:2" x14ac:dyDescent="0.25">
      <c r="A3507" s="6">
        <v>2500</v>
      </c>
      <c r="B3507" s="6">
        <v>2594</v>
      </c>
    </row>
    <row r="3508" spans="1:2" x14ac:dyDescent="0.25">
      <c r="A3508" s="6">
        <v>3000</v>
      </c>
      <c r="B3508" s="6">
        <v>3045</v>
      </c>
    </row>
    <row r="3509" spans="1:2" x14ac:dyDescent="0.25">
      <c r="A3509" s="6">
        <v>10000</v>
      </c>
      <c r="B3509" s="6">
        <v>10440</v>
      </c>
    </row>
    <row r="3510" spans="1:2" x14ac:dyDescent="0.25">
      <c r="A3510" s="6">
        <v>100</v>
      </c>
      <c r="B3510" s="6">
        <v>180</v>
      </c>
    </row>
    <row r="3511" spans="1:2" x14ac:dyDescent="0.25">
      <c r="A3511" s="6">
        <v>3000</v>
      </c>
      <c r="B3511" s="6">
        <v>3190</v>
      </c>
    </row>
    <row r="3512" spans="1:2" x14ac:dyDescent="0.25">
      <c r="A3512" s="6">
        <v>900</v>
      </c>
      <c r="B3512" s="6">
        <v>905</v>
      </c>
    </row>
    <row r="3513" spans="1:2" x14ac:dyDescent="0.25">
      <c r="A3513" s="6">
        <v>1500</v>
      </c>
      <c r="B3513" s="6">
        <v>1518</v>
      </c>
    </row>
    <row r="3514" spans="1:2" x14ac:dyDescent="0.25">
      <c r="A3514" s="6">
        <v>1000</v>
      </c>
      <c r="B3514" s="6">
        <v>1000</v>
      </c>
    </row>
    <row r="3515" spans="1:2" x14ac:dyDescent="0.25">
      <c r="A3515" s="6">
        <v>2800</v>
      </c>
      <c r="B3515" s="6">
        <v>3315</v>
      </c>
    </row>
    <row r="3516" spans="1:2" x14ac:dyDescent="0.25">
      <c r="A3516" s="6">
        <v>500</v>
      </c>
      <c r="B3516" s="6">
        <v>550</v>
      </c>
    </row>
    <row r="3517" spans="1:2" x14ac:dyDescent="0.25">
      <c r="A3517" s="6">
        <v>3000</v>
      </c>
      <c r="B3517" s="6">
        <v>3080</v>
      </c>
    </row>
    <row r="3518" spans="1:2" x14ac:dyDescent="0.25">
      <c r="A3518" s="6">
        <v>2500</v>
      </c>
      <c r="B3518" s="6">
        <v>2500</v>
      </c>
    </row>
    <row r="3519" spans="1:2" x14ac:dyDescent="0.25">
      <c r="A3519" s="6">
        <v>4000</v>
      </c>
      <c r="B3519" s="6">
        <v>4000</v>
      </c>
    </row>
    <row r="3520" spans="1:2" x14ac:dyDescent="0.25">
      <c r="A3520" s="6">
        <v>1500</v>
      </c>
      <c r="B3520" s="6">
        <v>1650.69</v>
      </c>
    </row>
    <row r="3521" spans="1:2" x14ac:dyDescent="0.25">
      <c r="A3521" s="6">
        <v>2000</v>
      </c>
      <c r="B3521" s="6">
        <v>2027</v>
      </c>
    </row>
    <row r="3522" spans="1:2" x14ac:dyDescent="0.25">
      <c r="A3522" s="6">
        <v>2000</v>
      </c>
      <c r="B3522" s="6">
        <v>2015</v>
      </c>
    </row>
    <row r="3523" spans="1:2" x14ac:dyDescent="0.25">
      <c r="A3523" s="6">
        <v>350</v>
      </c>
      <c r="B3523" s="6">
        <v>593</v>
      </c>
    </row>
    <row r="3524" spans="1:2" x14ac:dyDescent="0.25">
      <c r="A3524" s="6">
        <v>1395</v>
      </c>
      <c r="B3524" s="6">
        <v>1395</v>
      </c>
    </row>
    <row r="3525" spans="1:2" x14ac:dyDescent="0.25">
      <c r="A3525" s="6">
        <v>4000</v>
      </c>
      <c r="B3525" s="6">
        <v>4546</v>
      </c>
    </row>
    <row r="3526" spans="1:2" x14ac:dyDescent="0.25">
      <c r="A3526" s="6">
        <v>10000</v>
      </c>
      <c r="B3526" s="6">
        <v>10156</v>
      </c>
    </row>
    <row r="3527" spans="1:2" x14ac:dyDescent="0.25">
      <c r="A3527" s="6">
        <v>500</v>
      </c>
      <c r="B3527" s="6">
        <v>530</v>
      </c>
    </row>
    <row r="3528" spans="1:2" x14ac:dyDescent="0.25">
      <c r="A3528" s="6">
        <v>3300</v>
      </c>
      <c r="B3528" s="6">
        <v>3366</v>
      </c>
    </row>
    <row r="3529" spans="1:2" x14ac:dyDescent="0.25">
      <c r="A3529" s="6">
        <v>6000</v>
      </c>
      <c r="B3529" s="6">
        <v>7015</v>
      </c>
    </row>
    <row r="3530" spans="1:2" x14ac:dyDescent="0.25">
      <c r="A3530" s="6">
        <v>1650</v>
      </c>
      <c r="B3530" s="6">
        <v>1669</v>
      </c>
    </row>
    <row r="3531" spans="1:2" x14ac:dyDescent="0.25">
      <c r="A3531" s="6">
        <v>500</v>
      </c>
      <c r="B3531" s="6">
        <v>660</v>
      </c>
    </row>
    <row r="3532" spans="1:2" x14ac:dyDescent="0.25">
      <c r="A3532" s="6">
        <v>2750</v>
      </c>
      <c r="B3532" s="6">
        <v>2750</v>
      </c>
    </row>
    <row r="3533" spans="1:2" x14ac:dyDescent="0.25">
      <c r="A3533" s="6">
        <v>1000</v>
      </c>
      <c r="B3533" s="6">
        <v>1280</v>
      </c>
    </row>
    <row r="3534" spans="1:2" x14ac:dyDescent="0.25">
      <c r="A3534" s="6">
        <v>960</v>
      </c>
      <c r="B3534" s="6">
        <v>1142</v>
      </c>
    </row>
    <row r="3535" spans="1:2" x14ac:dyDescent="0.25">
      <c r="A3535" s="6">
        <v>500</v>
      </c>
      <c r="B3535" s="6">
        <v>631</v>
      </c>
    </row>
    <row r="3536" spans="1:2" x14ac:dyDescent="0.25">
      <c r="A3536" s="6">
        <v>5000</v>
      </c>
      <c r="B3536" s="6">
        <v>7810</v>
      </c>
    </row>
    <row r="3537" spans="1:2" x14ac:dyDescent="0.25">
      <c r="A3537" s="6">
        <v>2000</v>
      </c>
      <c r="B3537" s="6">
        <v>2063</v>
      </c>
    </row>
    <row r="3538" spans="1:2" x14ac:dyDescent="0.25">
      <c r="A3538" s="6">
        <v>150</v>
      </c>
      <c r="B3538" s="6">
        <v>230</v>
      </c>
    </row>
    <row r="3539" spans="1:2" x14ac:dyDescent="0.25">
      <c r="A3539" s="6">
        <v>675</v>
      </c>
      <c r="B3539" s="6">
        <v>1218</v>
      </c>
    </row>
    <row r="3540" spans="1:2" x14ac:dyDescent="0.25">
      <c r="A3540" s="6">
        <v>2000</v>
      </c>
      <c r="B3540" s="6">
        <v>2569</v>
      </c>
    </row>
    <row r="3541" spans="1:2" x14ac:dyDescent="0.25">
      <c r="A3541" s="6">
        <v>600</v>
      </c>
      <c r="B3541" s="6">
        <v>718</v>
      </c>
    </row>
    <row r="3542" spans="1:2" x14ac:dyDescent="0.25">
      <c r="A3542" s="6">
        <v>300</v>
      </c>
      <c r="B3542" s="6">
        <v>369</v>
      </c>
    </row>
    <row r="3543" spans="1:2" x14ac:dyDescent="0.25">
      <c r="A3543" s="6">
        <v>1200</v>
      </c>
      <c r="B3543" s="6">
        <v>1260</v>
      </c>
    </row>
    <row r="3544" spans="1:2" x14ac:dyDescent="0.25">
      <c r="A3544" s="6">
        <v>5500</v>
      </c>
      <c r="B3544" s="6">
        <v>5623</v>
      </c>
    </row>
    <row r="3545" spans="1:2" x14ac:dyDescent="0.25">
      <c r="A3545" s="6">
        <v>1500</v>
      </c>
      <c r="B3545" s="6">
        <v>1570</v>
      </c>
    </row>
    <row r="3546" spans="1:2" x14ac:dyDescent="0.25">
      <c r="A3546" s="6">
        <v>2500</v>
      </c>
      <c r="B3546" s="6">
        <v>2500</v>
      </c>
    </row>
    <row r="3547" spans="1:2" x14ac:dyDescent="0.25">
      <c r="A3547" s="6">
        <v>250</v>
      </c>
      <c r="B3547" s="6">
        <v>251</v>
      </c>
    </row>
    <row r="3548" spans="1:2" x14ac:dyDescent="0.25">
      <c r="A3548" s="6">
        <v>1100</v>
      </c>
      <c r="B3548" s="6">
        <v>1125</v>
      </c>
    </row>
    <row r="3549" spans="1:2" x14ac:dyDescent="0.25">
      <c r="A3549" s="6">
        <v>35000</v>
      </c>
      <c r="B3549" s="6">
        <v>40043.25</v>
      </c>
    </row>
    <row r="3550" spans="1:2" x14ac:dyDescent="0.25">
      <c r="A3550" s="6">
        <v>2100</v>
      </c>
      <c r="B3550" s="6">
        <v>2140</v>
      </c>
    </row>
    <row r="3551" spans="1:2" x14ac:dyDescent="0.25">
      <c r="A3551" s="6">
        <v>1000</v>
      </c>
      <c r="B3551" s="6">
        <v>1020</v>
      </c>
    </row>
    <row r="3552" spans="1:2" x14ac:dyDescent="0.25">
      <c r="A3552" s="6">
        <v>2500</v>
      </c>
      <c r="B3552" s="6">
        <v>2620</v>
      </c>
    </row>
    <row r="3553" spans="1:2" x14ac:dyDescent="0.25">
      <c r="A3553" s="6">
        <v>1500</v>
      </c>
      <c r="B3553" s="6">
        <v>1527.5</v>
      </c>
    </row>
    <row r="3554" spans="1:2" x14ac:dyDescent="0.25">
      <c r="A3554" s="6">
        <v>773</v>
      </c>
      <c r="B3554" s="6">
        <v>773</v>
      </c>
    </row>
    <row r="3555" spans="1:2" x14ac:dyDescent="0.25">
      <c r="A3555" s="6">
        <v>5500</v>
      </c>
      <c r="B3555" s="6">
        <v>5845</v>
      </c>
    </row>
    <row r="3556" spans="1:2" x14ac:dyDescent="0.25">
      <c r="A3556" s="6">
        <v>5000</v>
      </c>
      <c r="B3556" s="6">
        <v>5671.11</v>
      </c>
    </row>
    <row r="3557" spans="1:2" x14ac:dyDescent="0.25">
      <c r="A3557" s="6">
        <v>2400</v>
      </c>
      <c r="B3557" s="6">
        <v>2400</v>
      </c>
    </row>
    <row r="3558" spans="1:2" x14ac:dyDescent="0.25">
      <c r="A3558" s="6">
        <v>2200</v>
      </c>
      <c r="B3558" s="6">
        <v>2210</v>
      </c>
    </row>
    <row r="3559" spans="1:2" x14ac:dyDescent="0.25">
      <c r="A3559" s="6">
        <v>100000</v>
      </c>
      <c r="B3559" s="6">
        <v>100036</v>
      </c>
    </row>
    <row r="3560" spans="1:2" x14ac:dyDescent="0.25">
      <c r="A3560" s="6">
        <v>350</v>
      </c>
      <c r="B3560" s="6">
        <v>504</v>
      </c>
    </row>
    <row r="3561" spans="1:2" x14ac:dyDescent="0.25">
      <c r="A3561" s="6">
        <v>1000</v>
      </c>
      <c r="B3561" s="6">
        <v>1035</v>
      </c>
    </row>
    <row r="3562" spans="1:2" x14ac:dyDescent="0.25">
      <c r="A3562" s="6">
        <v>3200</v>
      </c>
      <c r="B3562" s="6">
        <v>3470</v>
      </c>
    </row>
    <row r="3563" spans="1:2" x14ac:dyDescent="0.25">
      <c r="A3563" s="6">
        <v>2500</v>
      </c>
      <c r="B3563" s="6">
        <v>2560</v>
      </c>
    </row>
    <row r="3564" spans="1:2" x14ac:dyDescent="0.25">
      <c r="A3564" s="6">
        <v>315</v>
      </c>
      <c r="B3564" s="6">
        <v>469</v>
      </c>
    </row>
    <row r="3565" spans="1:2" x14ac:dyDescent="0.25">
      <c r="A3565" s="6">
        <v>500</v>
      </c>
      <c r="B3565" s="6">
        <v>527.45000000000005</v>
      </c>
    </row>
    <row r="3566" spans="1:2" x14ac:dyDescent="0.25">
      <c r="A3566" s="6">
        <v>1000</v>
      </c>
      <c r="B3566" s="6">
        <v>1005</v>
      </c>
    </row>
    <row r="3567" spans="1:2" x14ac:dyDescent="0.25">
      <c r="A3567" s="6">
        <v>900</v>
      </c>
      <c r="B3567" s="6">
        <v>1175</v>
      </c>
    </row>
    <row r="3568" spans="1:2" x14ac:dyDescent="0.25">
      <c r="A3568" s="6">
        <v>2000</v>
      </c>
      <c r="B3568" s="6">
        <v>2095</v>
      </c>
    </row>
    <row r="3569" spans="1:2" x14ac:dyDescent="0.25">
      <c r="A3569" s="6">
        <v>1000</v>
      </c>
      <c r="B3569" s="6">
        <v>1088</v>
      </c>
    </row>
    <row r="3570" spans="1:2" x14ac:dyDescent="0.25">
      <c r="A3570" s="6">
        <v>1000</v>
      </c>
      <c r="B3570" s="6">
        <v>1110</v>
      </c>
    </row>
    <row r="3571" spans="1:2" x14ac:dyDescent="0.25">
      <c r="A3571" s="6">
        <v>5000</v>
      </c>
      <c r="B3571" s="6">
        <v>5024</v>
      </c>
    </row>
    <row r="3572" spans="1:2" x14ac:dyDescent="0.25">
      <c r="A3572" s="6">
        <v>2000</v>
      </c>
      <c r="B3572" s="6">
        <v>2287</v>
      </c>
    </row>
    <row r="3573" spans="1:2" x14ac:dyDescent="0.25">
      <c r="A3573" s="6">
        <v>1500</v>
      </c>
      <c r="B3573" s="6">
        <v>1831</v>
      </c>
    </row>
    <row r="3574" spans="1:2" x14ac:dyDescent="0.25">
      <c r="A3574" s="6">
        <v>500</v>
      </c>
      <c r="B3574" s="6">
        <v>500</v>
      </c>
    </row>
    <row r="3575" spans="1:2" x14ac:dyDescent="0.25">
      <c r="A3575" s="6">
        <v>3000</v>
      </c>
      <c r="B3575" s="6">
        <v>3084</v>
      </c>
    </row>
    <row r="3576" spans="1:2" x14ac:dyDescent="0.25">
      <c r="A3576" s="6">
        <v>5800</v>
      </c>
      <c r="B3576" s="6">
        <v>6155</v>
      </c>
    </row>
    <row r="3577" spans="1:2" x14ac:dyDescent="0.25">
      <c r="A3577" s="6">
        <v>10000</v>
      </c>
      <c r="B3577" s="6">
        <v>10133</v>
      </c>
    </row>
    <row r="3578" spans="1:2" x14ac:dyDescent="0.25">
      <c r="A3578" s="6">
        <v>100</v>
      </c>
      <c r="B3578" s="6">
        <v>100</v>
      </c>
    </row>
    <row r="3579" spans="1:2" x14ac:dyDescent="0.25">
      <c r="A3579" s="6">
        <v>600</v>
      </c>
      <c r="B3579" s="6">
        <v>780</v>
      </c>
    </row>
    <row r="3580" spans="1:2" x14ac:dyDescent="0.25">
      <c r="A3580" s="6">
        <v>1500</v>
      </c>
      <c r="B3580" s="6">
        <v>1500.2</v>
      </c>
    </row>
    <row r="3581" spans="1:2" x14ac:dyDescent="0.25">
      <c r="A3581" s="6">
        <v>500</v>
      </c>
      <c r="B3581" s="6">
        <v>500</v>
      </c>
    </row>
    <row r="3582" spans="1:2" x14ac:dyDescent="0.25">
      <c r="A3582" s="6">
        <v>900</v>
      </c>
      <c r="B3582" s="6">
        <v>1025</v>
      </c>
    </row>
    <row r="3583" spans="1:2" x14ac:dyDescent="0.25">
      <c r="A3583" s="6">
        <v>1500</v>
      </c>
      <c r="B3583" s="6">
        <v>1500</v>
      </c>
    </row>
    <row r="3584" spans="1:2" x14ac:dyDescent="0.25">
      <c r="A3584" s="6">
        <v>1000</v>
      </c>
      <c r="B3584" s="6">
        <v>2870</v>
      </c>
    </row>
    <row r="3585" spans="1:2" x14ac:dyDescent="0.25">
      <c r="A3585" s="6">
        <v>3000</v>
      </c>
      <c r="B3585" s="6">
        <v>3255</v>
      </c>
    </row>
    <row r="3586" spans="1:2" x14ac:dyDescent="0.25">
      <c r="A3586" s="6">
        <v>3000</v>
      </c>
      <c r="B3586" s="6">
        <v>3465</v>
      </c>
    </row>
    <row r="3587" spans="1:2" x14ac:dyDescent="0.25">
      <c r="A3587" s="6">
        <v>3400</v>
      </c>
      <c r="B3587" s="6">
        <v>4050</v>
      </c>
    </row>
    <row r="3588" spans="1:2" x14ac:dyDescent="0.25">
      <c r="A3588" s="6">
        <v>7500</v>
      </c>
      <c r="B3588" s="6">
        <v>8207</v>
      </c>
    </row>
    <row r="3589" spans="1:2" x14ac:dyDescent="0.25">
      <c r="A3589" s="6">
        <v>500</v>
      </c>
      <c r="B3589" s="6">
        <v>633</v>
      </c>
    </row>
    <row r="3590" spans="1:2" x14ac:dyDescent="0.25">
      <c r="A3590" s="6">
        <v>200</v>
      </c>
      <c r="B3590" s="6">
        <v>201</v>
      </c>
    </row>
    <row r="3591" spans="1:2" x14ac:dyDescent="0.25">
      <c r="A3591" s="6">
        <v>4000</v>
      </c>
      <c r="B3591" s="6">
        <v>5100</v>
      </c>
    </row>
    <row r="3592" spans="1:2" x14ac:dyDescent="0.25">
      <c r="A3592" s="6">
        <v>5000</v>
      </c>
      <c r="B3592" s="6">
        <v>5003</v>
      </c>
    </row>
    <row r="3593" spans="1:2" x14ac:dyDescent="0.25">
      <c r="A3593" s="6">
        <v>700</v>
      </c>
      <c r="B3593" s="6">
        <v>1225</v>
      </c>
    </row>
    <row r="3594" spans="1:2" x14ac:dyDescent="0.25">
      <c r="A3594" s="6">
        <v>2000</v>
      </c>
      <c r="B3594" s="6">
        <v>2545</v>
      </c>
    </row>
    <row r="3595" spans="1:2" x14ac:dyDescent="0.25">
      <c r="A3595" s="6">
        <v>3000</v>
      </c>
      <c r="B3595" s="6">
        <v>3319</v>
      </c>
    </row>
    <row r="3596" spans="1:2" x14ac:dyDescent="0.25">
      <c r="A3596" s="6">
        <v>1600</v>
      </c>
      <c r="B3596" s="6">
        <v>2015</v>
      </c>
    </row>
    <row r="3597" spans="1:2" x14ac:dyDescent="0.25">
      <c r="A3597" s="6">
        <v>2600</v>
      </c>
      <c r="B3597" s="6">
        <v>3081</v>
      </c>
    </row>
    <row r="3598" spans="1:2" x14ac:dyDescent="0.25">
      <c r="A3598" s="6">
        <v>1100</v>
      </c>
      <c r="B3598" s="6">
        <v>1185</v>
      </c>
    </row>
    <row r="3599" spans="1:2" x14ac:dyDescent="0.25">
      <c r="A3599" s="6">
        <v>2500</v>
      </c>
      <c r="B3599" s="6">
        <v>2565</v>
      </c>
    </row>
    <row r="3600" spans="1:2" x14ac:dyDescent="0.25">
      <c r="A3600" s="6">
        <v>1000</v>
      </c>
      <c r="B3600" s="6">
        <v>1101</v>
      </c>
    </row>
    <row r="3601" spans="1:2" x14ac:dyDescent="0.25">
      <c r="A3601" s="6">
        <v>500</v>
      </c>
      <c r="B3601" s="6">
        <v>1010</v>
      </c>
    </row>
    <row r="3602" spans="1:2" x14ac:dyDescent="0.25">
      <c r="A3602" s="6">
        <v>10</v>
      </c>
      <c r="B3602" s="6">
        <v>13</v>
      </c>
    </row>
    <row r="3603" spans="1:2" x14ac:dyDescent="0.25">
      <c r="A3603" s="6">
        <v>2000</v>
      </c>
      <c r="B3603" s="6">
        <v>2087</v>
      </c>
    </row>
    <row r="3604" spans="1:2" x14ac:dyDescent="0.25">
      <c r="A3604" s="6">
        <v>4000</v>
      </c>
      <c r="B3604" s="6">
        <v>4002</v>
      </c>
    </row>
    <row r="3605" spans="1:2" x14ac:dyDescent="0.25">
      <c r="A3605" s="6">
        <v>1500</v>
      </c>
      <c r="B3605" s="6">
        <v>2560</v>
      </c>
    </row>
    <row r="3606" spans="1:2" x14ac:dyDescent="0.25">
      <c r="A3606" s="6">
        <v>3000</v>
      </c>
      <c r="B3606" s="6">
        <v>3385</v>
      </c>
    </row>
    <row r="3607" spans="1:2" x14ac:dyDescent="0.25">
      <c r="A3607" s="6">
        <v>250</v>
      </c>
      <c r="B3607" s="6">
        <v>460</v>
      </c>
    </row>
    <row r="3608" spans="1:2" x14ac:dyDescent="0.25">
      <c r="A3608" s="6">
        <v>3000</v>
      </c>
      <c r="B3608" s="6">
        <v>3908</v>
      </c>
    </row>
    <row r="3609" spans="1:2" x14ac:dyDescent="0.25">
      <c r="A3609" s="6">
        <v>550</v>
      </c>
      <c r="B3609" s="6">
        <v>580</v>
      </c>
    </row>
    <row r="3610" spans="1:2" x14ac:dyDescent="0.25">
      <c r="A3610" s="6">
        <v>800</v>
      </c>
      <c r="B3610" s="6">
        <v>800</v>
      </c>
    </row>
    <row r="3611" spans="1:2" x14ac:dyDescent="0.25">
      <c r="A3611" s="6">
        <v>1960</v>
      </c>
      <c r="B3611" s="6">
        <v>3005</v>
      </c>
    </row>
    <row r="3612" spans="1:2" x14ac:dyDescent="0.25">
      <c r="A3612" s="6">
        <v>1000</v>
      </c>
      <c r="B3612" s="6">
        <v>1623</v>
      </c>
    </row>
    <row r="3613" spans="1:2" x14ac:dyDescent="0.25">
      <c r="A3613" s="6">
        <v>2500</v>
      </c>
      <c r="B3613" s="6">
        <v>3400</v>
      </c>
    </row>
    <row r="3614" spans="1:2" x14ac:dyDescent="0.25">
      <c r="A3614" s="6">
        <v>5000</v>
      </c>
      <c r="B3614" s="6">
        <v>7220</v>
      </c>
    </row>
    <row r="3615" spans="1:2" x14ac:dyDescent="0.25">
      <c r="A3615" s="6">
        <v>1250</v>
      </c>
      <c r="B3615" s="6">
        <v>1250</v>
      </c>
    </row>
    <row r="3616" spans="1:2" x14ac:dyDescent="0.25">
      <c r="A3616" s="6">
        <v>2500</v>
      </c>
      <c r="B3616" s="6">
        <v>2520</v>
      </c>
    </row>
    <row r="3617" spans="1:2" x14ac:dyDescent="0.25">
      <c r="A3617" s="6">
        <v>2500</v>
      </c>
      <c r="B3617" s="6">
        <v>2670</v>
      </c>
    </row>
    <row r="3618" spans="1:2" x14ac:dyDescent="0.25">
      <c r="A3618" s="6">
        <v>2500</v>
      </c>
      <c r="B3618" s="6">
        <v>3120</v>
      </c>
    </row>
    <row r="3619" spans="1:2" x14ac:dyDescent="0.25">
      <c r="A3619" s="6">
        <v>740</v>
      </c>
      <c r="B3619" s="6">
        <v>880</v>
      </c>
    </row>
    <row r="3620" spans="1:2" x14ac:dyDescent="0.25">
      <c r="A3620" s="6">
        <v>2000</v>
      </c>
      <c r="B3620" s="6">
        <v>2020</v>
      </c>
    </row>
    <row r="3621" spans="1:2" x14ac:dyDescent="0.25">
      <c r="A3621" s="6">
        <v>1000</v>
      </c>
      <c r="B3621" s="6">
        <v>1130</v>
      </c>
    </row>
    <row r="3622" spans="1:2" x14ac:dyDescent="0.25">
      <c r="A3622" s="6">
        <v>10500</v>
      </c>
      <c r="B3622" s="6">
        <v>11045</v>
      </c>
    </row>
    <row r="3623" spans="1:2" x14ac:dyDescent="0.25">
      <c r="A3623" s="6">
        <v>3000</v>
      </c>
      <c r="B3623" s="6">
        <v>3292</v>
      </c>
    </row>
    <row r="3624" spans="1:2" x14ac:dyDescent="0.25">
      <c r="A3624" s="6">
        <v>1000</v>
      </c>
      <c r="B3624" s="6">
        <v>1000.99</v>
      </c>
    </row>
    <row r="3625" spans="1:2" x14ac:dyDescent="0.25">
      <c r="A3625" s="6">
        <v>2500</v>
      </c>
      <c r="B3625" s="6">
        <v>3000</v>
      </c>
    </row>
    <row r="3626" spans="1:2" x14ac:dyDescent="0.25">
      <c r="A3626" s="6">
        <v>3000</v>
      </c>
      <c r="B3626" s="6">
        <v>3148</v>
      </c>
    </row>
    <row r="3627" spans="1:2" x14ac:dyDescent="0.25">
      <c r="A3627" s="6">
        <v>3000</v>
      </c>
      <c r="B3627" s="6">
        <v>3080</v>
      </c>
    </row>
    <row r="3628" spans="1:2" x14ac:dyDescent="0.25">
      <c r="A3628" s="6">
        <v>4000</v>
      </c>
      <c r="B3628" s="6">
        <v>4073</v>
      </c>
    </row>
    <row r="3629" spans="1:2" x14ac:dyDescent="0.25">
      <c r="A3629" s="6">
        <v>2000</v>
      </c>
      <c r="B3629" s="6">
        <v>2000</v>
      </c>
    </row>
    <row r="3630" spans="1:2" x14ac:dyDescent="0.25">
      <c r="A3630" s="6">
        <v>100000</v>
      </c>
      <c r="B3630" s="6">
        <v>0</v>
      </c>
    </row>
    <row r="3631" spans="1:2" x14ac:dyDescent="0.25">
      <c r="A3631" s="6">
        <v>1000000</v>
      </c>
      <c r="B3631" s="6">
        <v>2</v>
      </c>
    </row>
    <row r="3632" spans="1:2" x14ac:dyDescent="0.25">
      <c r="A3632" s="6">
        <v>3000</v>
      </c>
      <c r="B3632" s="6">
        <v>1</v>
      </c>
    </row>
    <row r="3633" spans="1:2" x14ac:dyDescent="0.25">
      <c r="A3633" s="6">
        <v>17100</v>
      </c>
      <c r="B3633" s="6">
        <v>8725</v>
      </c>
    </row>
    <row r="3634" spans="1:2" x14ac:dyDescent="0.25">
      <c r="A3634" s="6">
        <v>500</v>
      </c>
      <c r="B3634" s="6">
        <v>100</v>
      </c>
    </row>
    <row r="3635" spans="1:2" x14ac:dyDescent="0.25">
      <c r="A3635" s="6">
        <v>5000</v>
      </c>
      <c r="B3635" s="6">
        <v>1762</v>
      </c>
    </row>
    <row r="3636" spans="1:2" x14ac:dyDescent="0.25">
      <c r="A3636" s="6">
        <v>75000</v>
      </c>
      <c r="B3636" s="6">
        <v>3185</v>
      </c>
    </row>
    <row r="3637" spans="1:2" x14ac:dyDescent="0.25">
      <c r="A3637" s="6">
        <v>3500</v>
      </c>
      <c r="B3637" s="6">
        <v>1276</v>
      </c>
    </row>
    <row r="3638" spans="1:2" x14ac:dyDescent="0.25">
      <c r="A3638" s="6">
        <v>150000</v>
      </c>
      <c r="B3638" s="6">
        <v>0</v>
      </c>
    </row>
    <row r="3639" spans="1:2" x14ac:dyDescent="0.25">
      <c r="A3639" s="6">
        <v>3000</v>
      </c>
      <c r="B3639" s="6">
        <v>926</v>
      </c>
    </row>
    <row r="3640" spans="1:2" x14ac:dyDescent="0.25">
      <c r="A3640" s="6">
        <v>3300</v>
      </c>
      <c r="B3640" s="6">
        <v>216</v>
      </c>
    </row>
    <row r="3641" spans="1:2" x14ac:dyDescent="0.25">
      <c r="A3641" s="6">
        <v>25000</v>
      </c>
      <c r="B3641" s="6">
        <v>1</v>
      </c>
    </row>
    <row r="3642" spans="1:2" x14ac:dyDescent="0.25">
      <c r="A3642" s="6">
        <v>1000</v>
      </c>
      <c r="B3642" s="6">
        <v>55</v>
      </c>
    </row>
    <row r="3643" spans="1:2" x14ac:dyDescent="0.25">
      <c r="A3643" s="6">
        <v>3000</v>
      </c>
      <c r="B3643" s="6">
        <v>0</v>
      </c>
    </row>
    <row r="3644" spans="1:2" x14ac:dyDescent="0.25">
      <c r="A3644" s="6">
        <v>700</v>
      </c>
      <c r="B3644" s="6">
        <v>15</v>
      </c>
    </row>
    <row r="3645" spans="1:2" x14ac:dyDescent="0.25">
      <c r="A3645" s="6">
        <v>25000</v>
      </c>
      <c r="B3645" s="6">
        <v>0</v>
      </c>
    </row>
    <row r="3646" spans="1:2" x14ac:dyDescent="0.25">
      <c r="A3646" s="6">
        <v>5000</v>
      </c>
      <c r="B3646" s="6">
        <v>821</v>
      </c>
    </row>
    <row r="3647" spans="1:2" x14ac:dyDescent="0.25">
      <c r="A3647" s="6">
        <v>1000</v>
      </c>
      <c r="B3647" s="6">
        <v>1</v>
      </c>
    </row>
    <row r="3648" spans="1:2" x14ac:dyDescent="0.25">
      <c r="A3648" s="6">
        <v>10000</v>
      </c>
      <c r="B3648" s="6">
        <v>481</v>
      </c>
    </row>
    <row r="3649" spans="1:2" x14ac:dyDescent="0.25">
      <c r="A3649" s="6">
        <v>500</v>
      </c>
      <c r="B3649" s="6">
        <v>30</v>
      </c>
    </row>
    <row r="3650" spans="1:2" x14ac:dyDescent="0.25">
      <c r="A3650" s="6">
        <v>40000</v>
      </c>
      <c r="B3650" s="6">
        <v>40153</v>
      </c>
    </row>
    <row r="3651" spans="1:2" x14ac:dyDescent="0.25">
      <c r="A3651" s="6">
        <v>750</v>
      </c>
      <c r="B3651" s="6">
        <v>780</v>
      </c>
    </row>
    <row r="3652" spans="1:2" x14ac:dyDescent="0.25">
      <c r="A3652" s="6">
        <v>500</v>
      </c>
      <c r="B3652" s="6">
        <v>500</v>
      </c>
    </row>
    <row r="3653" spans="1:2" x14ac:dyDescent="0.25">
      <c r="A3653" s="6">
        <v>500</v>
      </c>
      <c r="B3653" s="6">
        <v>520</v>
      </c>
    </row>
    <row r="3654" spans="1:2" x14ac:dyDescent="0.25">
      <c r="A3654" s="6">
        <v>300</v>
      </c>
      <c r="B3654" s="6">
        <v>752</v>
      </c>
    </row>
    <row r="3655" spans="1:2" x14ac:dyDescent="0.25">
      <c r="A3655" s="6">
        <v>2000</v>
      </c>
      <c r="B3655" s="6">
        <v>2010</v>
      </c>
    </row>
    <row r="3656" spans="1:2" x14ac:dyDescent="0.25">
      <c r="A3656" s="6">
        <v>1500</v>
      </c>
      <c r="B3656" s="6">
        <v>2616</v>
      </c>
    </row>
    <row r="3657" spans="1:2" x14ac:dyDescent="0.25">
      <c r="A3657" s="6">
        <v>5000</v>
      </c>
      <c r="B3657" s="6">
        <v>5813</v>
      </c>
    </row>
    <row r="3658" spans="1:2" x14ac:dyDescent="0.25">
      <c r="A3658" s="6">
        <v>5000</v>
      </c>
      <c r="B3658" s="6">
        <v>5291</v>
      </c>
    </row>
    <row r="3659" spans="1:2" x14ac:dyDescent="0.25">
      <c r="A3659" s="6">
        <v>2000</v>
      </c>
      <c r="B3659" s="6">
        <v>2215</v>
      </c>
    </row>
    <row r="3660" spans="1:2" x14ac:dyDescent="0.25">
      <c r="A3660" s="6">
        <v>1500</v>
      </c>
      <c r="B3660" s="6">
        <v>1510</v>
      </c>
    </row>
    <row r="3661" spans="1:2" x14ac:dyDescent="0.25">
      <c r="A3661" s="6">
        <v>3000</v>
      </c>
      <c r="B3661" s="6">
        <v>3061</v>
      </c>
    </row>
    <row r="3662" spans="1:2" x14ac:dyDescent="0.25">
      <c r="A3662" s="6">
        <v>250</v>
      </c>
      <c r="B3662" s="6">
        <v>250</v>
      </c>
    </row>
    <row r="3663" spans="1:2" x14ac:dyDescent="0.25">
      <c r="A3663" s="6">
        <v>3000</v>
      </c>
      <c r="B3663" s="6">
        <v>3330</v>
      </c>
    </row>
    <row r="3664" spans="1:2" x14ac:dyDescent="0.25">
      <c r="A3664" s="6">
        <v>8000</v>
      </c>
      <c r="B3664" s="6">
        <v>8114</v>
      </c>
    </row>
    <row r="3665" spans="1:2" x14ac:dyDescent="0.25">
      <c r="A3665" s="6">
        <v>225</v>
      </c>
      <c r="B3665" s="6">
        <v>234</v>
      </c>
    </row>
    <row r="3666" spans="1:2" x14ac:dyDescent="0.25">
      <c r="A3666" s="6">
        <v>800</v>
      </c>
      <c r="B3666" s="6">
        <v>875</v>
      </c>
    </row>
    <row r="3667" spans="1:2" x14ac:dyDescent="0.25">
      <c r="A3667" s="6">
        <v>620</v>
      </c>
      <c r="B3667" s="6">
        <v>714</v>
      </c>
    </row>
    <row r="3668" spans="1:2" x14ac:dyDescent="0.25">
      <c r="A3668" s="6">
        <v>1200</v>
      </c>
      <c r="B3668" s="6">
        <v>1200</v>
      </c>
    </row>
    <row r="3669" spans="1:2" x14ac:dyDescent="0.25">
      <c r="A3669" s="6">
        <v>3000</v>
      </c>
      <c r="B3669" s="6">
        <v>3095.11</v>
      </c>
    </row>
    <row r="3670" spans="1:2" x14ac:dyDescent="0.25">
      <c r="A3670" s="6">
        <v>1000</v>
      </c>
      <c r="B3670" s="6">
        <v>1035</v>
      </c>
    </row>
    <row r="3671" spans="1:2" x14ac:dyDescent="0.25">
      <c r="A3671" s="6">
        <v>1000</v>
      </c>
      <c r="B3671" s="6">
        <v>1382</v>
      </c>
    </row>
    <row r="3672" spans="1:2" x14ac:dyDescent="0.25">
      <c r="A3672" s="6">
        <v>220</v>
      </c>
      <c r="B3672" s="6">
        <v>241</v>
      </c>
    </row>
    <row r="3673" spans="1:2" x14ac:dyDescent="0.25">
      <c r="A3673" s="6">
        <v>3500</v>
      </c>
      <c r="B3673" s="6">
        <v>3530</v>
      </c>
    </row>
    <row r="3674" spans="1:2" x14ac:dyDescent="0.25">
      <c r="A3674" s="6">
        <v>3000</v>
      </c>
      <c r="B3674" s="6">
        <v>3046</v>
      </c>
    </row>
    <row r="3675" spans="1:2" x14ac:dyDescent="0.25">
      <c r="A3675" s="6">
        <v>4000</v>
      </c>
      <c r="B3675" s="6">
        <v>4545</v>
      </c>
    </row>
    <row r="3676" spans="1:2" x14ac:dyDescent="0.25">
      <c r="A3676" s="6">
        <v>4500</v>
      </c>
      <c r="B3676" s="6">
        <v>4500</v>
      </c>
    </row>
    <row r="3677" spans="1:2" x14ac:dyDescent="0.25">
      <c r="A3677" s="6">
        <v>50</v>
      </c>
      <c r="B3677" s="6">
        <v>70</v>
      </c>
    </row>
    <row r="3678" spans="1:2" x14ac:dyDescent="0.25">
      <c r="A3678" s="6">
        <v>800</v>
      </c>
      <c r="B3678" s="6">
        <v>1030</v>
      </c>
    </row>
    <row r="3679" spans="1:2" x14ac:dyDescent="0.25">
      <c r="A3679" s="6">
        <v>12000</v>
      </c>
      <c r="B3679" s="6">
        <v>12348.5</v>
      </c>
    </row>
    <row r="3680" spans="1:2" x14ac:dyDescent="0.25">
      <c r="A3680" s="6">
        <v>2000</v>
      </c>
      <c r="B3680" s="6">
        <v>2050</v>
      </c>
    </row>
    <row r="3681" spans="1:2" x14ac:dyDescent="0.25">
      <c r="A3681" s="6">
        <v>2000</v>
      </c>
      <c r="B3681" s="6">
        <v>2202</v>
      </c>
    </row>
    <row r="3682" spans="1:2" x14ac:dyDescent="0.25">
      <c r="A3682" s="6">
        <v>3000</v>
      </c>
      <c r="B3682" s="6">
        <v>3383</v>
      </c>
    </row>
    <row r="3683" spans="1:2" x14ac:dyDescent="0.25">
      <c r="A3683" s="6">
        <v>1000</v>
      </c>
      <c r="B3683" s="6">
        <v>1119</v>
      </c>
    </row>
    <row r="3684" spans="1:2" x14ac:dyDescent="0.25">
      <c r="A3684" s="6">
        <v>3000</v>
      </c>
      <c r="B3684" s="6">
        <v>4176</v>
      </c>
    </row>
    <row r="3685" spans="1:2" x14ac:dyDescent="0.25">
      <c r="A3685" s="6">
        <v>3500</v>
      </c>
      <c r="B3685" s="6">
        <v>3880</v>
      </c>
    </row>
    <row r="3686" spans="1:2" x14ac:dyDescent="0.25">
      <c r="A3686" s="6">
        <v>750</v>
      </c>
      <c r="B3686" s="6">
        <v>1043</v>
      </c>
    </row>
    <row r="3687" spans="1:2" x14ac:dyDescent="0.25">
      <c r="A3687" s="6">
        <v>5000</v>
      </c>
      <c r="B3687" s="6">
        <v>5285</v>
      </c>
    </row>
    <row r="3688" spans="1:2" x14ac:dyDescent="0.25">
      <c r="A3688" s="6">
        <v>350</v>
      </c>
      <c r="B3688" s="6">
        <v>355</v>
      </c>
    </row>
    <row r="3689" spans="1:2" x14ac:dyDescent="0.25">
      <c r="A3689" s="6">
        <v>5000</v>
      </c>
      <c r="B3689" s="6">
        <v>5012.25</v>
      </c>
    </row>
    <row r="3690" spans="1:2" x14ac:dyDescent="0.25">
      <c r="A3690" s="6">
        <v>3000</v>
      </c>
      <c r="B3690" s="6">
        <v>3275</v>
      </c>
    </row>
    <row r="3691" spans="1:2" x14ac:dyDescent="0.25">
      <c r="A3691" s="6">
        <v>3000</v>
      </c>
      <c r="B3691" s="6">
        <v>3550</v>
      </c>
    </row>
    <row r="3692" spans="1:2" x14ac:dyDescent="0.25">
      <c r="A3692" s="6">
        <v>1500</v>
      </c>
      <c r="B3692" s="6">
        <v>1800</v>
      </c>
    </row>
    <row r="3693" spans="1:2" x14ac:dyDescent="0.25">
      <c r="A3693" s="6">
        <v>40000</v>
      </c>
      <c r="B3693" s="6">
        <v>51184</v>
      </c>
    </row>
    <row r="3694" spans="1:2" x14ac:dyDescent="0.25">
      <c r="A3694" s="6">
        <v>1000</v>
      </c>
      <c r="B3694" s="6">
        <v>1260</v>
      </c>
    </row>
    <row r="3695" spans="1:2" x14ac:dyDescent="0.25">
      <c r="A3695" s="6">
        <v>333</v>
      </c>
      <c r="B3695" s="6">
        <v>430</v>
      </c>
    </row>
    <row r="3696" spans="1:2" x14ac:dyDescent="0.25">
      <c r="A3696" s="6">
        <v>3500</v>
      </c>
      <c r="B3696" s="6">
        <v>3760</v>
      </c>
    </row>
    <row r="3697" spans="1:2" x14ac:dyDescent="0.25">
      <c r="A3697" s="6">
        <v>4000</v>
      </c>
      <c r="B3697" s="6">
        <v>4005</v>
      </c>
    </row>
    <row r="3698" spans="1:2" x14ac:dyDescent="0.25">
      <c r="A3698" s="6">
        <v>2000</v>
      </c>
      <c r="B3698" s="6">
        <v>3100</v>
      </c>
    </row>
    <row r="3699" spans="1:2" x14ac:dyDescent="0.25">
      <c r="A3699" s="6">
        <v>2000</v>
      </c>
      <c r="B3699" s="6">
        <v>2160</v>
      </c>
    </row>
    <row r="3700" spans="1:2" x14ac:dyDescent="0.25">
      <c r="A3700" s="6">
        <v>5000</v>
      </c>
      <c r="B3700" s="6">
        <v>5526</v>
      </c>
    </row>
    <row r="3701" spans="1:2" x14ac:dyDescent="0.25">
      <c r="A3701" s="6">
        <v>2500</v>
      </c>
      <c r="B3701" s="6">
        <v>2520</v>
      </c>
    </row>
    <row r="3702" spans="1:2" x14ac:dyDescent="0.25">
      <c r="A3702" s="6">
        <v>500</v>
      </c>
      <c r="B3702" s="6">
        <v>606</v>
      </c>
    </row>
    <row r="3703" spans="1:2" x14ac:dyDescent="0.25">
      <c r="A3703" s="6">
        <v>1500</v>
      </c>
      <c r="B3703" s="6">
        <v>1505</v>
      </c>
    </row>
    <row r="3704" spans="1:2" x14ac:dyDescent="0.25">
      <c r="A3704" s="6">
        <v>3000</v>
      </c>
      <c r="B3704" s="6">
        <v>3275</v>
      </c>
    </row>
    <row r="3705" spans="1:2" x14ac:dyDescent="0.25">
      <c r="A3705" s="6">
        <v>1050</v>
      </c>
      <c r="B3705" s="6">
        <v>1296</v>
      </c>
    </row>
    <row r="3706" spans="1:2" x14ac:dyDescent="0.25">
      <c r="A3706" s="6">
        <v>300</v>
      </c>
      <c r="B3706" s="6">
        <v>409.01</v>
      </c>
    </row>
    <row r="3707" spans="1:2" x14ac:dyDescent="0.25">
      <c r="A3707" s="6">
        <v>2827</v>
      </c>
      <c r="B3707" s="6">
        <v>2925</v>
      </c>
    </row>
    <row r="3708" spans="1:2" x14ac:dyDescent="0.25">
      <c r="A3708" s="6">
        <v>1500</v>
      </c>
      <c r="B3708" s="6">
        <v>1820</v>
      </c>
    </row>
    <row r="3709" spans="1:2" x14ac:dyDescent="0.25">
      <c r="A3709" s="6">
        <v>1000</v>
      </c>
      <c r="B3709" s="6">
        <v>1860</v>
      </c>
    </row>
    <row r="3710" spans="1:2" x14ac:dyDescent="0.25">
      <c r="A3710" s="6">
        <v>700</v>
      </c>
      <c r="B3710" s="6">
        <v>2100</v>
      </c>
    </row>
    <row r="3711" spans="1:2" x14ac:dyDescent="0.25">
      <c r="A3711" s="6">
        <v>1000</v>
      </c>
      <c r="B3711" s="6">
        <v>1082.5</v>
      </c>
    </row>
    <row r="3712" spans="1:2" x14ac:dyDescent="0.25">
      <c r="A3712" s="6">
        <v>1300</v>
      </c>
      <c r="B3712" s="6">
        <v>1835</v>
      </c>
    </row>
    <row r="3713" spans="1:2" x14ac:dyDescent="0.25">
      <c r="A3713" s="6">
        <v>500</v>
      </c>
      <c r="B3713" s="6">
        <v>570</v>
      </c>
    </row>
    <row r="3714" spans="1:2" x14ac:dyDescent="0.25">
      <c r="A3714" s="6">
        <v>7500</v>
      </c>
      <c r="B3714" s="6">
        <v>11530</v>
      </c>
    </row>
    <row r="3715" spans="1:2" x14ac:dyDescent="0.25">
      <c r="A3715" s="6">
        <v>2000</v>
      </c>
      <c r="B3715" s="6">
        <v>2030</v>
      </c>
    </row>
    <row r="3716" spans="1:2" x14ac:dyDescent="0.25">
      <c r="A3716" s="6">
        <v>10000</v>
      </c>
      <c r="B3716" s="6">
        <v>10235</v>
      </c>
    </row>
    <row r="3717" spans="1:2" x14ac:dyDescent="0.25">
      <c r="A3717" s="6">
        <v>3500</v>
      </c>
      <c r="B3717" s="6">
        <v>3590</v>
      </c>
    </row>
    <row r="3718" spans="1:2" x14ac:dyDescent="0.25">
      <c r="A3718" s="6">
        <v>800</v>
      </c>
      <c r="B3718" s="6">
        <v>1246</v>
      </c>
    </row>
    <row r="3719" spans="1:2" x14ac:dyDescent="0.25">
      <c r="A3719" s="6">
        <v>4000</v>
      </c>
      <c r="B3719" s="6">
        <v>4030</v>
      </c>
    </row>
    <row r="3720" spans="1:2" x14ac:dyDescent="0.25">
      <c r="A3720" s="6">
        <v>500</v>
      </c>
      <c r="B3720" s="6">
        <v>1197</v>
      </c>
    </row>
    <row r="3721" spans="1:2" x14ac:dyDescent="0.25">
      <c r="A3721" s="6">
        <v>200</v>
      </c>
      <c r="B3721" s="6">
        <v>420</v>
      </c>
    </row>
    <row r="3722" spans="1:2" x14ac:dyDescent="0.25">
      <c r="A3722" s="6">
        <v>3300</v>
      </c>
      <c r="B3722" s="6">
        <v>3449</v>
      </c>
    </row>
    <row r="3723" spans="1:2" x14ac:dyDescent="0.25">
      <c r="A3723" s="6">
        <v>5000</v>
      </c>
      <c r="B3723" s="6">
        <v>5040</v>
      </c>
    </row>
    <row r="3724" spans="1:2" x14ac:dyDescent="0.25">
      <c r="A3724" s="6">
        <v>1500</v>
      </c>
      <c r="B3724" s="6">
        <v>1668</v>
      </c>
    </row>
    <row r="3725" spans="1:2" x14ac:dyDescent="0.25">
      <c r="A3725" s="6">
        <v>4500</v>
      </c>
      <c r="B3725" s="6">
        <v>4592</v>
      </c>
    </row>
    <row r="3726" spans="1:2" x14ac:dyDescent="0.25">
      <c r="A3726" s="6">
        <v>4300</v>
      </c>
      <c r="B3726" s="6">
        <v>4409.55</v>
      </c>
    </row>
    <row r="3727" spans="1:2" x14ac:dyDescent="0.25">
      <c r="A3727" s="6">
        <v>300</v>
      </c>
      <c r="B3727" s="6">
        <v>381</v>
      </c>
    </row>
    <row r="3728" spans="1:2" x14ac:dyDescent="0.25">
      <c r="A3728" s="6">
        <v>850</v>
      </c>
      <c r="B3728" s="6">
        <v>2879</v>
      </c>
    </row>
    <row r="3729" spans="1:2" x14ac:dyDescent="0.25">
      <c r="A3729" s="6">
        <v>2000</v>
      </c>
      <c r="B3729" s="6">
        <v>2015</v>
      </c>
    </row>
    <row r="3730" spans="1:2" x14ac:dyDescent="0.25">
      <c r="A3730" s="6">
        <v>20000</v>
      </c>
      <c r="B3730" s="6">
        <v>1862</v>
      </c>
    </row>
    <row r="3731" spans="1:2" x14ac:dyDescent="0.25">
      <c r="A3731" s="6">
        <v>5000</v>
      </c>
      <c r="B3731" s="6">
        <v>362</v>
      </c>
    </row>
    <row r="3732" spans="1:2" x14ac:dyDescent="0.25">
      <c r="A3732" s="6">
        <v>1000</v>
      </c>
      <c r="B3732" s="6">
        <v>100</v>
      </c>
    </row>
    <row r="3733" spans="1:2" x14ac:dyDescent="0.25">
      <c r="A3733" s="6">
        <v>5500</v>
      </c>
      <c r="B3733" s="6">
        <v>620</v>
      </c>
    </row>
    <row r="3734" spans="1:2" x14ac:dyDescent="0.25">
      <c r="A3734" s="6">
        <v>850</v>
      </c>
      <c r="B3734" s="6">
        <v>131</v>
      </c>
    </row>
    <row r="3735" spans="1:2" x14ac:dyDescent="0.25">
      <c r="A3735" s="6">
        <v>1500</v>
      </c>
      <c r="B3735" s="6">
        <v>0</v>
      </c>
    </row>
    <row r="3736" spans="1:2" x14ac:dyDescent="0.25">
      <c r="A3736" s="6">
        <v>1500</v>
      </c>
      <c r="B3736" s="6">
        <v>427</v>
      </c>
    </row>
    <row r="3737" spans="1:2" x14ac:dyDescent="0.25">
      <c r="A3737" s="6">
        <v>150</v>
      </c>
      <c r="B3737" s="6">
        <v>20</v>
      </c>
    </row>
    <row r="3738" spans="1:2" x14ac:dyDescent="0.25">
      <c r="A3738" s="6">
        <v>1500</v>
      </c>
      <c r="B3738" s="6">
        <v>10</v>
      </c>
    </row>
    <row r="3739" spans="1:2" x14ac:dyDescent="0.25">
      <c r="A3739" s="6">
        <v>700</v>
      </c>
      <c r="B3739" s="6">
        <v>150</v>
      </c>
    </row>
    <row r="3740" spans="1:2" x14ac:dyDescent="0.25">
      <c r="A3740" s="6">
        <v>1500</v>
      </c>
      <c r="B3740" s="6">
        <v>270</v>
      </c>
    </row>
    <row r="3741" spans="1:2" x14ac:dyDescent="0.25">
      <c r="A3741" s="6">
        <v>4000</v>
      </c>
      <c r="B3741" s="6">
        <v>805</v>
      </c>
    </row>
    <row r="3742" spans="1:2" x14ac:dyDescent="0.25">
      <c r="A3742" s="6">
        <v>2000</v>
      </c>
      <c r="B3742" s="6">
        <v>358</v>
      </c>
    </row>
    <row r="3743" spans="1:2" x14ac:dyDescent="0.25">
      <c r="A3743" s="6">
        <v>20000</v>
      </c>
      <c r="B3743" s="6">
        <v>0</v>
      </c>
    </row>
    <row r="3744" spans="1:2" x14ac:dyDescent="0.25">
      <c r="A3744" s="6">
        <v>5000</v>
      </c>
      <c r="B3744" s="6">
        <v>100</v>
      </c>
    </row>
    <row r="3745" spans="1:2" x14ac:dyDescent="0.25">
      <c r="A3745" s="6">
        <v>2200</v>
      </c>
      <c r="B3745" s="6">
        <v>0</v>
      </c>
    </row>
    <row r="3746" spans="1:2" x14ac:dyDescent="0.25">
      <c r="A3746" s="6">
        <v>1200</v>
      </c>
      <c r="B3746" s="6">
        <v>0</v>
      </c>
    </row>
    <row r="3747" spans="1:2" x14ac:dyDescent="0.25">
      <c r="A3747" s="6">
        <v>100</v>
      </c>
      <c r="B3747" s="6">
        <v>10</v>
      </c>
    </row>
    <row r="3748" spans="1:2" x14ac:dyDescent="0.25">
      <c r="A3748" s="6">
        <v>8500</v>
      </c>
      <c r="B3748" s="6">
        <v>202</v>
      </c>
    </row>
    <row r="3749" spans="1:2" x14ac:dyDescent="0.25">
      <c r="A3749" s="6">
        <v>2500</v>
      </c>
      <c r="B3749" s="6">
        <v>25</v>
      </c>
    </row>
    <row r="3750" spans="1:2" x14ac:dyDescent="0.25">
      <c r="A3750" s="6">
        <v>5000</v>
      </c>
      <c r="B3750" s="6">
        <v>5176</v>
      </c>
    </row>
    <row r="3751" spans="1:2" x14ac:dyDescent="0.25">
      <c r="A3751" s="6">
        <v>500</v>
      </c>
      <c r="B3751" s="6">
        <v>525</v>
      </c>
    </row>
    <row r="3752" spans="1:2" x14ac:dyDescent="0.25">
      <c r="A3752" s="6">
        <v>6000</v>
      </c>
      <c r="B3752" s="6">
        <v>6027</v>
      </c>
    </row>
    <row r="3753" spans="1:2" x14ac:dyDescent="0.25">
      <c r="A3753" s="6">
        <v>1000</v>
      </c>
      <c r="B3753" s="6">
        <v>1326</v>
      </c>
    </row>
    <row r="3754" spans="1:2" x14ac:dyDescent="0.25">
      <c r="A3754" s="6">
        <v>500</v>
      </c>
      <c r="B3754" s="6">
        <v>565</v>
      </c>
    </row>
    <row r="3755" spans="1:2" x14ac:dyDescent="0.25">
      <c r="A3755" s="6">
        <v>5000</v>
      </c>
      <c r="B3755" s="6">
        <v>5167</v>
      </c>
    </row>
    <row r="3756" spans="1:2" x14ac:dyDescent="0.25">
      <c r="A3756" s="6">
        <v>2500</v>
      </c>
      <c r="B3756" s="6">
        <v>3000</v>
      </c>
    </row>
    <row r="3757" spans="1:2" x14ac:dyDescent="0.25">
      <c r="A3757" s="6">
        <v>550</v>
      </c>
      <c r="B3757" s="6">
        <v>713</v>
      </c>
    </row>
    <row r="3758" spans="1:2" x14ac:dyDescent="0.25">
      <c r="A3758" s="6">
        <v>4500</v>
      </c>
      <c r="B3758" s="6">
        <v>4550</v>
      </c>
    </row>
    <row r="3759" spans="1:2" x14ac:dyDescent="0.25">
      <c r="A3759" s="6">
        <v>3500</v>
      </c>
      <c r="B3759" s="6">
        <v>3798</v>
      </c>
    </row>
    <row r="3760" spans="1:2" x14ac:dyDescent="0.25">
      <c r="A3760" s="6">
        <v>1500</v>
      </c>
      <c r="B3760" s="6">
        <v>1535</v>
      </c>
    </row>
    <row r="3761" spans="1:2" x14ac:dyDescent="0.25">
      <c r="A3761" s="6">
        <v>4000</v>
      </c>
      <c r="B3761" s="6">
        <v>4409.7700000000004</v>
      </c>
    </row>
    <row r="3762" spans="1:2" x14ac:dyDescent="0.25">
      <c r="A3762" s="6">
        <v>5000</v>
      </c>
      <c r="B3762" s="6">
        <v>5050.7700000000004</v>
      </c>
    </row>
    <row r="3763" spans="1:2" x14ac:dyDescent="0.25">
      <c r="A3763" s="6">
        <v>500</v>
      </c>
      <c r="B3763" s="6">
        <v>500</v>
      </c>
    </row>
    <row r="3764" spans="1:2" x14ac:dyDescent="0.25">
      <c r="A3764" s="6">
        <v>1250</v>
      </c>
      <c r="B3764" s="6">
        <v>1328</v>
      </c>
    </row>
    <row r="3765" spans="1:2" x14ac:dyDescent="0.25">
      <c r="A3765" s="6">
        <v>5000</v>
      </c>
      <c r="B3765" s="6">
        <v>5000</v>
      </c>
    </row>
    <row r="3766" spans="1:2" x14ac:dyDescent="0.25">
      <c r="A3766" s="6">
        <v>1500</v>
      </c>
      <c r="B3766" s="6">
        <v>1500</v>
      </c>
    </row>
    <row r="3767" spans="1:2" x14ac:dyDescent="0.25">
      <c r="A3767" s="6">
        <v>7000</v>
      </c>
      <c r="B3767" s="6">
        <v>7942</v>
      </c>
    </row>
    <row r="3768" spans="1:2" x14ac:dyDescent="0.25">
      <c r="A3768" s="6">
        <v>10000</v>
      </c>
      <c r="B3768" s="6">
        <v>10265.01</v>
      </c>
    </row>
    <row r="3769" spans="1:2" x14ac:dyDescent="0.25">
      <c r="A3769" s="6">
        <v>2000</v>
      </c>
      <c r="B3769" s="6">
        <v>2335</v>
      </c>
    </row>
    <row r="3770" spans="1:2" x14ac:dyDescent="0.25">
      <c r="A3770" s="6">
        <v>4000</v>
      </c>
      <c r="B3770" s="6">
        <v>4306.1099999999997</v>
      </c>
    </row>
    <row r="3771" spans="1:2" x14ac:dyDescent="0.25">
      <c r="A3771" s="6">
        <v>1100</v>
      </c>
      <c r="B3771" s="6">
        <v>1100</v>
      </c>
    </row>
    <row r="3772" spans="1:2" x14ac:dyDescent="0.25">
      <c r="A3772" s="6">
        <v>2000</v>
      </c>
      <c r="B3772" s="6">
        <v>2000</v>
      </c>
    </row>
    <row r="3773" spans="1:2" x14ac:dyDescent="0.25">
      <c r="A3773" s="6">
        <v>1000</v>
      </c>
      <c r="B3773" s="6">
        <v>1460</v>
      </c>
    </row>
    <row r="3774" spans="1:2" x14ac:dyDescent="0.25">
      <c r="A3774" s="6">
        <v>5000</v>
      </c>
      <c r="B3774" s="6">
        <v>5510</v>
      </c>
    </row>
    <row r="3775" spans="1:2" x14ac:dyDescent="0.25">
      <c r="A3775" s="6">
        <v>5000</v>
      </c>
      <c r="B3775" s="6">
        <v>5410</v>
      </c>
    </row>
    <row r="3776" spans="1:2" x14ac:dyDescent="0.25">
      <c r="A3776" s="6">
        <v>2500</v>
      </c>
      <c r="B3776" s="6">
        <v>2500</v>
      </c>
    </row>
    <row r="3777" spans="1:2" x14ac:dyDescent="0.25">
      <c r="A3777" s="6">
        <v>2000</v>
      </c>
      <c r="B3777" s="6">
        <v>2005</v>
      </c>
    </row>
    <row r="3778" spans="1:2" x14ac:dyDescent="0.25">
      <c r="A3778" s="6">
        <v>8000</v>
      </c>
      <c r="B3778" s="6">
        <v>8537</v>
      </c>
    </row>
    <row r="3779" spans="1:2" x14ac:dyDescent="0.25">
      <c r="A3779" s="6">
        <v>2000</v>
      </c>
      <c r="B3779" s="6">
        <v>2864</v>
      </c>
    </row>
    <row r="3780" spans="1:2" x14ac:dyDescent="0.25">
      <c r="A3780" s="6">
        <v>2400</v>
      </c>
      <c r="B3780" s="6">
        <v>2521</v>
      </c>
    </row>
    <row r="3781" spans="1:2" x14ac:dyDescent="0.25">
      <c r="A3781" s="6">
        <v>15000</v>
      </c>
      <c r="B3781" s="6">
        <v>15597</v>
      </c>
    </row>
    <row r="3782" spans="1:2" x14ac:dyDescent="0.25">
      <c r="A3782" s="6">
        <v>2500</v>
      </c>
      <c r="B3782" s="6">
        <v>3000</v>
      </c>
    </row>
    <row r="3783" spans="1:2" x14ac:dyDescent="0.25">
      <c r="A3783" s="6">
        <v>4500</v>
      </c>
      <c r="B3783" s="6">
        <v>4935</v>
      </c>
    </row>
    <row r="3784" spans="1:2" x14ac:dyDescent="0.25">
      <c r="A3784" s="6">
        <v>2000</v>
      </c>
      <c r="B3784" s="6">
        <v>2035</v>
      </c>
    </row>
    <row r="3785" spans="1:2" x14ac:dyDescent="0.25">
      <c r="A3785" s="6">
        <v>1200</v>
      </c>
      <c r="B3785" s="6">
        <v>1547</v>
      </c>
    </row>
    <row r="3786" spans="1:2" x14ac:dyDescent="0.25">
      <c r="A3786" s="6">
        <v>1000</v>
      </c>
      <c r="B3786" s="6">
        <v>1150</v>
      </c>
    </row>
    <row r="3787" spans="1:2" x14ac:dyDescent="0.25">
      <c r="A3787" s="6">
        <v>2000</v>
      </c>
      <c r="B3787" s="6">
        <v>3015</v>
      </c>
    </row>
    <row r="3788" spans="1:2" x14ac:dyDescent="0.25">
      <c r="A3788" s="6">
        <v>6000</v>
      </c>
      <c r="B3788" s="6">
        <v>6658</v>
      </c>
    </row>
    <row r="3789" spans="1:2" x14ac:dyDescent="0.25">
      <c r="A3789" s="6">
        <v>350</v>
      </c>
      <c r="B3789" s="6">
        <v>351</v>
      </c>
    </row>
    <row r="3790" spans="1:2" x14ac:dyDescent="0.25">
      <c r="A3790" s="6">
        <v>75000</v>
      </c>
      <c r="B3790" s="6">
        <v>500</v>
      </c>
    </row>
    <row r="3791" spans="1:2" x14ac:dyDescent="0.25">
      <c r="A3791" s="6">
        <v>3550</v>
      </c>
      <c r="B3791" s="6">
        <v>116</v>
      </c>
    </row>
    <row r="3792" spans="1:2" x14ac:dyDescent="0.25">
      <c r="A3792" s="6">
        <v>15000</v>
      </c>
      <c r="B3792" s="6">
        <v>0</v>
      </c>
    </row>
    <row r="3793" spans="1:2" x14ac:dyDescent="0.25">
      <c r="A3793" s="6">
        <v>1500</v>
      </c>
      <c r="B3793" s="6">
        <v>0</v>
      </c>
    </row>
    <row r="3794" spans="1:2" x14ac:dyDescent="0.25">
      <c r="A3794" s="6">
        <v>12500</v>
      </c>
      <c r="B3794" s="6">
        <v>35</v>
      </c>
    </row>
    <row r="3795" spans="1:2" x14ac:dyDescent="0.25">
      <c r="A3795" s="6">
        <v>7000</v>
      </c>
      <c r="B3795" s="6">
        <v>4176</v>
      </c>
    </row>
    <row r="3796" spans="1:2" x14ac:dyDescent="0.25">
      <c r="A3796" s="6">
        <v>5000</v>
      </c>
      <c r="B3796" s="6">
        <v>50</v>
      </c>
    </row>
    <row r="3797" spans="1:2" x14ac:dyDescent="0.25">
      <c r="A3797" s="6">
        <v>600</v>
      </c>
      <c r="B3797" s="6">
        <v>10</v>
      </c>
    </row>
    <row r="3798" spans="1:2" x14ac:dyDescent="0.25">
      <c r="A3798" s="6">
        <v>22500</v>
      </c>
      <c r="B3798" s="6">
        <v>1</v>
      </c>
    </row>
    <row r="3799" spans="1:2" x14ac:dyDescent="0.25">
      <c r="A3799" s="6">
        <v>6000</v>
      </c>
      <c r="B3799" s="6">
        <v>5380</v>
      </c>
    </row>
    <row r="3800" spans="1:2" x14ac:dyDescent="0.25">
      <c r="A3800" s="6">
        <v>70000</v>
      </c>
      <c r="B3800" s="6">
        <v>1025</v>
      </c>
    </row>
    <row r="3801" spans="1:2" x14ac:dyDescent="0.25">
      <c r="A3801" s="6">
        <v>10000</v>
      </c>
      <c r="B3801" s="6">
        <v>402</v>
      </c>
    </row>
    <row r="3802" spans="1:2" x14ac:dyDescent="0.25">
      <c r="A3802" s="6">
        <v>22000</v>
      </c>
      <c r="B3802" s="6">
        <v>881</v>
      </c>
    </row>
    <row r="3803" spans="1:2" x14ac:dyDescent="0.25">
      <c r="A3803" s="6">
        <v>5000</v>
      </c>
      <c r="B3803" s="6">
        <v>426</v>
      </c>
    </row>
    <row r="3804" spans="1:2" x14ac:dyDescent="0.25">
      <c r="A3804" s="6">
        <v>3000</v>
      </c>
      <c r="B3804" s="6">
        <v>0</v>
      </c>
    </row>
    <row r="3805" spans="1:2" x14ac:dyDescent="0.25">
      <c r="A3805" s="6">
        <v>12000</v>
      </c>
      <c r="B3805" s="6">
        <v>2358</v>
      </c>
    </row>
    <row r="3806" spans="1:2" x14ac:dyDescent="0.25">
      <c r="A3806" s="6">
        <v>8000</v>
      </c>
      <c r="B3806" s="6">
        <v>0</v>
      </c>
    </row>
    <row r="3807" spans="1:2" x14ac:dyDescent="0.25">
      <c r="A3807" s="6">
        <v>150000</v>
      </c>
      <c r="B3807" s="6">
        <v>3</v>
      </c>
    </row>
    <row r="3808" spans="1:2" x14ac:dyDescent="0.25">
      <c r="A3808" s="6">
        <v>7500</v>
      </c>
      <c r="B3808" s="6">
        <v>5</v>
      </c>
    </row>
    <row r="3809" spans="1:2" x14ac:dyDescent="0.25">
      <c r="A3809" s="6">
        <v>1500</v>
      </c>
      <c r="B3809" s="6">
        <v>455</v>
      </c>
    </row>
    <row r="3810" spans="1:2" x14ac:dyDescent="0.25">
      <c r="A3810" s="6">
        <v>1000</v>
      </c>
      <c r="B3810" s="6">
        <v>1000</v>
      </c>
    </row>
    <row r="3811" spans="1:2" x14ac:dyDescent="0.25">
      <c r="A3811" s="6">
        <v>2000</v>
      </c>
      <c r="B3811" s="6">
        <v>2025</v>
      </c>
    </row>
    <row r="3812" spans="1:2" x14ac:dyDescent="0.25">
      <c r="A3812" s="6">
        <v>1500</v>
      </c>
      <c r="B3812" s="6">
        <v>1826</v>
      </c>
    </row>
    <row r="3813" spans="1:2" x14ac:dyDescent="0.25">
      <c r="A3813" s="6">
        <v>250</v>
      </c>
      <c r="B3813" s="6">
        <v>825</v>
      </c>
    </row>
    <row r="3814" spans="1:2" x14ac:dyDescent="0.25">
      <c r="A3814" s="6">
        <v>2000</v>
      </c>
      <c r="B3814" s="6">
        <v>2191</v>
      </c>
    </row>
    <row r="3815" spans="1:2" x14ac:dyDescent="0.25">
      <c r="A3815" s="6">
        <v>2100</v>
      </c>
      <c r="B3815" s="6">
        <v>2119.9899999999998</v>
      </c>
    </row>
    <row r="3816" spans="1:2" x14ac:dyDescent="0.25">
      <c r="A3816" s="6">
        <v>1500</v>
      </c>
      <c r="B3816" s="6">
        <v>2102</v>
      </c>
    </row>
    <row r="3817" spans="1:2" x14ac:dyDescent="0.25">
      <c r="A3817" s="6">
        <v>1000</v>
      </c>
      <c r="B3817" s="6">
        <v>1000.01</v>
      </c>
    </row>
    <row r="3818" spans="1:2" x14ac:dyDescent="0.25">
      <c r="A3818" s="6">
        <v>1500</v>
      </c>
      <c r="B3818" s="6">
        <v>1788.57</v>
      </c>
    </row>
    <row r="3819" spans="1:2" x14ac:dyDescent="0.25">
      <c r="A3819" s="6">
        <v>2000</v>
      </c>
      <c r="B3819" s="6">
        <v>2145</v>
      </c>
    </row>
    <row r="3820" spans="1:2" x14ac:dyDescent="0.25">
      <c r="A3820" s="6">
        <v>250</v>
      </c>
      <c r="B3820" s="6">
        <v>570</v>
      </c>
    </row>
    <row r="3821" spans="1:2" x14ac:dyDescent="0.25">
      <c r="A3821" s="6">
        <v>1000</v>
      </c>
      <c r="B3821" s="6">
        <v>1064</v>
      </c>
    </row>
    <row r="3822" spans="1:2" x14ac:dyDescent="0.25">
      <c r="A3822" s="6">
        <v>300</v>
      </c>
      <c r="B3822" s="6">
        <v>430</v>
      </c>
    </row>
    <row r="3823" spans="1:2" x14ac:dyDescent="0.25">
      <c r="A3823" s="6">
        <v>3500</v>
      </c>
      <c r="B3823" s="6">
        <v>3659</v>
      </c>
    </row>
    <row r="3824" spans="1:2" x14ac:dyDescent="0.25">
      <c r="A3824" s="6">
        <v>5000</v>
      </c>
      <c r="B3824" s="6">
        <v>5501</v>
      </c>
    </row>
    <row r="3825" spans="1:2" x14ac:dyDescent="0.25">
      <c r="A3825" s="6">
        <v>2500</v>
      </c>
      <c r="B3825" s="6">
        <v>2650</v>
      </c>
    </row>
    <row r="3826" spans="1:2" x14ac:dyDescent="0.25">
      <c r="A3826" s="6">
        <v>250</v>
      </c>
      <c r="B3826" s="6">
        <v>270</v>
      </c>
    </row>
    <row r="3827" spans="1:2" x14ac:dyDescent="0.25">
      <c r="A3827" s="6">
        <v>5000</v>
      </c>
      <c r="B3827" s="6">
        <v>5271</v>
      </c>
    </row>
    <row r="3828" spans="1:2" x14ac:dyDescent="0.25">
      <c r="A3828" s="6">
        <v>600</v>
      </c>
      <c r="B3828" s="6">
        <v>715</v>
      </c>
    </row>
    <row r="3829" spans="1:2" x14ac:dyDescent="0.25">
      <c r="A3829" s="6">
        <v>3000</v>
      </c>
      <c r="B3829" s="6">
        <v>4580</v>
      </c>
    </row>
    <row r="3830" spans="1:2" x14ac:dyDescent="0.25">
      <c r="A3830" s="6">
        <v>5000</v>
      </c>
      <c r="B3830" s="6">
        <v>5000</v>
      </c>
    </row>
    <row r="3831" spans="1:2" x14ac:dyDescent="0.25">
      <c r="A3831" s="6">
        <v>500</v>
      </c>
      <c r="B3831" s="6">
        <v>501</v>
      </c>
    </row>
    <row r="3832" spans="1:2" x14ac:dyDescent="0.25">
      <c r="A3832" s="6">
        <v>100</v>
      </c>
      <c r="B3832" s="6">
        <v>225</v>
      </c>
    </row>
    <row r="3833" spans="1:2" x14ac:dyDescent="0.25">
      <c r="A3833" s="6">
        <v>500</v>
      </c>
      <c r="B3833" s="6">
        <v>530.11</v>
      </c>
    </row>
    <row r="3834" spans="1:2" x14ac:dyDescent="0.25">
      <c r="A3834" s="6">
        <v>1200</v>
      </c>
      <c r="B3834" s="6">
        <v>1256</v>
      </c>
    </row>
    <row r="3835" spans="1:2" x14ac:dyDescent="0.25">
      <c r="A3835" s="6">
        <v>1200</v>
      </c>
      <c r="B3835" s="6">
        <v>1400</v>
      </c>
    </row>
    <row r="3836" spans="1:2" x14ac:dyDescent="0.25">
      <c r="A3836" s="6">
        <v>3000</v>
      </c>
      <c r="B3836" s="6">
        <v>3271</v>
      </c>
    </row>
    <row r="3837" spans="1:2" x14ac:dyDescent="0.25">
      <c r="A3837" s="6">
        <v>200</v>
      </c>
      <c r="B3837" s="6">
        <v>320</v>
      </c>
    </row>
    <row r="3838" spans="1:2" x14ac:dyDescent="0.25">
      <c r="A3838" s="6">
        <v>800</v>
      </c>
      <c r="B3838" s="6">
        <v>900</v>
      </c>
    </row>
    <row r="3839" spans="1:2" x14ac:dyDescent="0.25">
      <c r="A3839" s="6">
        <v>2000</v>
      </c>
      <c r="B3839" s="6">
        <v>2042</v>
      </c>
    </row>
    <row r="3840" spans="1:2" x14ac:dyDescent="0.25">
      <c r="A3840" s="6">
        <v>100000</v>
      </c>
      <c r="B3840" s="6">
        <v>100824</v>
      </c>
    </row>
    <row r="3841" spans="1:2" x14ac:dyDescent="0.25">
      <c r="A3841" s="6">
        <v>2000</v>
      </c>
      <c r="B3841" s="6">
        <v>2025</v>
      </c>
    </row>
    <row r="3842" spans="1:2" x14ac:dyDescent="0.25">
      <c r="A3842" s="6">
        <v>1</v>
      </c>
      <c r="B3842" s="6">
        <v>65</v>
      </c>
    </row>
    <row r="3843" spans="1:2" x14ac:dyDescent="0.25">
      <c r="A3843" s="6">
        <v>10000</v>
      </c>
      <c r="B3843" s="6">
        <v>872</v>
      </c>
    </row>
    <row r="3844" spans="1:2" x14ac:dyDescent="0.25">
      <c r="A3844" s="6">
        <v>5000</v>
      </c>
      <c r="B3844" s="6">
        <v>1097</v>
      </c>
    </row>
    <row r="3845" spans="1:2" x14ac:dyDescent="0.25">
      <c r="A3845" s="6">
        <v>5000</v>
      </c>
      <c r="B3845" s="6">
        <v>1065</v>
      </c>
    </row>
    <row r="3846" spans="1:2" x14ac:dyDescent="0.25">
      <c r="A3846" s="6">
        <v>9800</v>
      </c>
      <c r="B3846" s="6">
        <v>4066</v>
      </c>
    </row>
    <row r="3847" spans="1:2" x14ac:dyDescent="0.25">
      <c r="A3847" s="6">
        <v>40000</v>
      </c>
      <c r="B3847" s="6">
        <v>842</v>
      </c>
    </row>
    <row r="3848" spans="1:2" x14ac:dyDescent="0.25">
      <c r="A3848" s="6">
        <v>7000</v>
      </c>
      <c r="B3848" s="6">
        <v>189</v>
      </c>
    </row>
    <row r="3849" spans="1:2" x14ac:dyDescent="0.25">
      <c r="A3849" s="6">
        <v>10500</v>
      </c>
      <c r="B3849" s="6">
        <v>1697</v>
      </c>
    </row>
    <row r="3850" spans="1:2" x14ac:dyDescent="0.25">
      <c r="A3850" s="6">
        <v>13000</v>
      </c>
      <c r="B3850" s="6">
        <v>2129</v>
      </c>
    </row>
    <row r="3851" spans="1:2" x14ac:dyDescent="0.25">
      <c r="A3851" s="6">
        <v>30000</v>
      </c>
      <c r="B3851" s="6">
        <v>2113</v>
      </c>
    </row>
    <row r="3852" spans="1:2" x14ac:dyDescent="0.25">
      <c r="A3852" s="6">
        <v>1000</v>
      </c>
      <c r="B3852" s="6">
        <v>38</v>
      </c>
    </row>
    <row r="3853" spans="1:2" x14ac:dyDescent="0.25">
      <c r="A3853" s="6">
        <v>2500</v>
      </c>
      <c r="B3853" s="6">
        <v>852</v>
      </c>
    </row>
    <row r="3854" spans="1:2" x14ac:dyDescent="0.25">
      <c r="A3854" s="6">
        <v>10000</v>
      </c>
      <c r="B3854" s="6">
        <v>20</v>
      </c>
    </row>
    <row r="3855" spans="1:2" x14ac:dyDescent="0.25">
      <c r="A3855" s="6">
        <v>100000</v>
      </c>
      <c r="B3855" s="6">
        <v>26</v>
      </c>
    </row>
    <row r="3856" spans="1:2" x14ac:dyDescent="0.25">
      <c r="A3856" s="6">
        <v>11000</v>
      </c>
      <c r="B3856" s="6">
        <v>1788</v>
      </c>
    </row>
    <row r="3857" spans="1:2" x14ac:dyDescent="0.25">
      <c r="A3857" s="6">
        <v>1000</v>
      </c>
      <c r="B3857" s="6">
        <v>25</v>
      </c>
    </row>
    <row r="3858" spans="1:2" x14ac:dyDescent="0.25">
      <c r="A3858" s="6">
        <v>5000</v>
      </c>
      <c r="B3858" s="6">
        <v>1</v>
      </c>
    </row>
    <row r="3859" spans="1:2" x14ac:dyDescent="0.25">
      <c r="A3859" s="6">
        <v>5000</v>
      </c>
      <c r="B3859" s="6">
        <v>260</v>
      </c>
    </row>
    <row r="3860" spans="1:2" x14ac:dyDescent="0.25">
      <c r="A3860" s="6">
        <v>500</v>
      </c>
      <c r="B3860" s="6">
        <v>10</v>
      </c>
    </row>
    <row r="3861" spans="1:2" x14ac:dyDescent="0.25">
      <c r="A3861" s="6">
        <v>2500</v>
      </c>
      <c r="B3861" s="6">
        <v>1</v>
      </c>
    </row>
    <row r="3862" spans="1:2" x14ac:dyDescent="0.25">
      <c r="A3862" s="6">
        <v>6000</v>
      </c>
      <c r="B3862" s="6">
        <v>1060</v>
      </c>
    </row>
    <row r="3863" spans="1:2" x14ac:dyDescent="0.25">
      <c r="A3863" s="6">
        <v>2000</v>
      </c>
      <c r="B3863" s="6">
        <v>100</v>
      </c>
    </row>
    <row r="3864" spans="1:2" x14ac:dyDescent="0.25">
      <c r="A3864" s="6">
        <v>7500</v>
      </c>
      <c r="B3864" s="6">
        <v>1</v>
      </c>
    </row>
    <row r="3865" spans="1:2" x14ac:dyDescent="0.25">
      <c r="A3865" s="6">
        <v>6000</v>
      </c>
      <c r="B3865" s="6">
        <v>0</v>
      </c>
    </row>
    <row r="3866" spans="1:2" x14ac:dyDescent="0.25">
      <c r="A3866" s="6">
        <v>5000</v>
      </c>
      <c r="B3866" s="6">
        <v>60</v>
      </c>
    </row>
    <row r="3867" spans="1:2" x14ac:dyDescent="0.25">
      <c r="A3867" s="6">
        <v>2413</v>
      </c>
      <c r="B3867" s="6">
        <v>650</v>
      </c>
    </row>
    <row r="3868" spans="1:2" x14ac:dyDescent="0.25">
      <c r="A3868" s="6">
        <v>2000</v>
      </c>
      <c r="B3868" s="6">
        <v>11</v>
      </c>
    </row>
    <row r="3869" spans="1:2" x14ac:dyDescent="0.25">
      <c r="A3869" s="6">
        <v>2000</v>
      </c>
      <c r="B3869" s="6">
        <v>251</v>
      </c>
    </row>
    <row r="3870" spans="1:2" x14ac:dyDescent="0.25">
      <c r="A3870" s="6">
        <v>5000</v>
      </c>
      <c r="B3870" s="6">
        <v>10</v>
      </c>
    </row>
    <row r="3871" spans="1:2" x14ac:dyDescent="0.25">
      <c r="A3871" s="6">
        <v>13111</v>
      </c>
      <c r="B3871" s="6">
        <v>452</v>
      </c>
    </row>
    <row r="3872" spans="1:2" x14ac:dyDescent="0.25">
      <c r="A3872" s="6">
        <v>10000</v>
      </c>
      <c r="B3872" s="6">
        <v>1500</v>
      </c>
    </row>
    <row r="3873" spans="1:2" x14ac:dyDescent="0.25">
      <c r="A3873" s="6">
        <v>1500</v>
      </c>
      <c r="B3873" s="6">
        <v>40</v>
      </c>
    </row>
    <row r="3874" spans="1:2" x14ac:dyDescent="0.25">
      <c r="A3874" s="6">
        <v>15000</v>
      </c>
      <c r="B3874" s="6">
        <v>0</v>
      </c>
    </row>
    <row r="3875" spans="1:2" x14ac:dyDescent="0.25">
      <c r="A3875" s="6">
        <v>5500</v>
      </c>
      <c r="B3875" s="6">
        <v>0</v>
      </c>
    </row>
    <row r="3876" spans="1:2" x14ac:dyDescent="0.25">
      <c r="A3876" s="6">
        <v>620</v>
      </c>
      <c r="B3876" s="6">
        <v>0</v>
      </c>
    </row>
    <row r="3877" spans="1:2" x14ac:dyDescent="0.25">
      <c r="A3877" s="6">
        <v>30000</v>
      </c>
      <c r="B3877" s="6">
        <v>0</v>
      </c>
    </row>
    <row r="3878" spans="1:2" x14ac:dyDescent="0.25">
      <c r="A3878" s="6">
        <v>3900</v>
      </c>
      <c r="B3878" s="6">
        <v>2059</v>
      </c>
    </row>
    <row r="3879" spans="1:2" x14ac:dyDescent="0.25">
      <c r="A3879" s="6">
        <v>25000</v>
      </c>
      <c r="B3879" s="6">
        <v>1241</v>
      </c>
    </row>
    <row r="3880" spans="1:2" x14ac:dyDescent="0.25">
      <c r="A3880" s="6">
        <v>18000</v>
      </c>
      <c r="B3880" s="6">
        <v>10</v>
      </c>
    </row>
    <row r="3881" spans="1:2" x14ac:dyDescent="0.25">
      <c r="A3881" s="6">
        <v>15000</v>
      </c>
      <c r="B3881" s="6">
        <v>0</v>
      </c>
    </row>
    <row r="3882" spans="1:2" x14ac:dyDescent="0.25">
      <c r="A3882" s="6">
        <v>7500</v>
      </c>
      <c r="B3882" s="6">
        <v>980</v>
      </c>
    </row>
    <row r="3883" spans="1:2" x14ac:dyDescent="0.25">
      <c r="A3883" s="6">
        <v>500</v>
      </c>
      <c r="B3883" s="6">
        <v>25</v>
      </c>
    </row>
    <row r="3884" spans="1:2" x14ac:dyDescent="0.25">
      <c r="A3884" s="6">
        <v>30000</v>
      </c>
      <c r="B3884" s="6">
        <v>0</v>
      </c>
    </row>
    <row r="3885" spans="1:2" x14ac:dyDescent="0.25">
      <c r="A3885" s="6">
        <v>15000</v>
      </c>
      <c r="B3885" s="6">
        <v>0</v>
      </c>
    </row>
    <row r="3886" spans="1:2" x14ac:dyDescent="0.25">
      <c r="A3886" s="6">
        <v>10000</v>
      </c>
      <c r="B3886" s="6">
        <v>0</v>
      </c>
    </row>
    <row r="3887" spans="1:2" x14ac:dyDescent="0.25">
      <c r="A3887" s="6">
        <v>375000</v>
      </c>
      <c r="B3887" s="6">
        <v>0</v>
      </c>
    </row>
    <row r="3888" spans="1:2" x14ac:dyDescent="0.25">
      <c r="A3888" s="6">
        <v>10000</v>
      </c>
      <c r="B3888" s="6">
        <v>0</v>
      </c>
    </row>
    <row r="3889" spans="1:2" x14ac:dyDescent="0.25">
      <c r="A3889" s="6">
        <v>2000</v>
      </c>
      <c r="B3889" s="6">
        <v>35</v>
      </c>
    </row>
    <row r="3890" spans="1:2" x14ac:dyDescent="0.25">
      <c r="A3890" s="6">
        <v>2000</v>
      </c>
      <c r="B3890" s="6">
        <v>542</v>
      </c>
    </row>
    <row r="3891" spans="1:2" x14ac:dyDescent="0.25">
      <c r="A3891" s="6">
        <v>8000</v>
      </c>
      <c r="B3891" s="6">
        <v>118</v>
      </c>
    </row>
    <row r="3892" spans="1:2" x14ac:dyDescent="0.25">
      <c r="A3892" s="6">
        <v>15000</v>
      </c>
      <c r="B3892" s="6">
        <v>2524</v>
      </c>
    </row>
    <row r="3893" spans="1:2" x14ac:dyDescent="0.25">
      <c r="A3893" s="6">
        <v>800</v>
      </c>
      <c r="B3893" s="6">
        <v>260</v>
      </c>
    </row>
    <row r="3894" spans="1:2" x14ac:dyDescent="0.25">
      <c r="A3894" s="6">
        <v>1000</v>
      </c>
      <c r="B3894" s="6">
        <v>0</v>
      </c>
    </row>
    <row r="3895" spans="1:2" x14ac:dyDescent="0.25">
      <c r="A3895" s="6">
        <v>50000</v>
      </c>
      <c r="B3895" s="6">
        <v>10775</v>
      </c>
    </row>
    <row r="3896" spans="1:2" x14ac:dyDescent="0.25">
      <c r="A3896" s="6">
        <v>15000</v>
      </c>
      <c r="B3896" s="6">
        <v>520</v>
      </c>
    </row>
    <row r="3897" spans="1:2" x14ac:dyDescent="0.25">
      <c r="A3897" s="6">
        <v>1000</v>
      </c>
      <c r="B3897" s="6">
        <v>50</v>
      </c>
    </row>
    <row r="3898" spans="1:2" x14ac:dyDescent="0.25">
      <c r="A3898" s="6">
        <v>1600</v>
      </c>
      <c r="B3898" s="6">
        <v>170</v>
      </c>
    </row>
    <row r="3899" spans="1:2" x14ac:dyDescent="0.25">
      <c r="A3899" s="6">
        <v>2500</v>
      </c>
      <c r="B3899" s="6">
        <v>440</v>
      </c>
    </row>
    <row r="3900" spans="1:2" x14ac:dyDescent="0.25">
      <c r="A3900" s="6">
        <v>2500</v>
      </c>
      <c r="B3900" s="6">
        <v>814</v>
      </c>
    </row>
    <row r="3901" spans="1:2" x14ac:dyDescent="0.25">
      <c r="A3901" s="6">
        <v>10000</v>
      </c>
      <c r="B3901" s="6">
        <v>125</v>
      </c>
    </row>
    <row r="3902" spans="1:2" x14ac:dyDescent="0.25">
      <c r="A3902" s="6">
        <v>2500</v>
      </c>
      <c r="B3902" s="6">
        <v>135</v>
      </c>
    </row>
    <row r="3903" spans="1:2" x14ac:dyDescent="0.25">
      <c r="A3903" s="6">
        <v>3000</v>
      </c>
      <c r="B3903" s="6">
        <v>25</v>
      </c>
    </row>
    <row r="3904" spans="1:2" x14ac:dyDescent="0.25">
      <c r="A3904" s="6">
        <v>3000</v>
      </c>
      <c r="B3904" s="6">
        <v>1465</v>
      </c>
    </row>
    <row r="3905" spans="1:2" x14ac:dyDescent="0.25">
      <c r="A3905" s="6">
        <v>1500</v>
      </c>
      <c r="B3905" s="6">
        <v>0</v>
      </c>
    </row>
    <row r="3906" spans="1:2" x14ac:dyDescent="0.25">
      <c r="A3906" s="6">
        <v>10000</v>
      </c>
      <c r="B3906" s="6">
        <v>3</v>
      </c>
    </row>
    <row r="3907" spans="1:2" x14ac:dyDescent="0.25">
      <c r="A3907" s="6">
        <v>1500</v>
      </c>
      <c r="B3907" s="6">
        <v>173</v>
      </c>
    </row>
    <row r="3908" spans="1:2" x14ac:dyDescent="0.25">
      <c r="A3908" s="6">
        <v>1500</v>
      </c>
      <c r="B3908" s="6">
        <v>1010</v>
      </c>
    </row>
    <row r="3909" spans="1:2" x14ac:dyDescent="0.25">
      <c r="A3909" s="6">
        <v>1000</v>
      </c>
      <c r="B3909" s="6">
        <v>153</v>
      </c>
    </row>
    <row r="3910" spans="1:2" x14ac:dyDescent="0.25">
      <c r="A3910" s="6">
        <v>750</v>
      </c>
      <c r="B3910" s="6">
        <v>65</v>
      </c>
    </row>
    <row r="3911" spans="1:2" x14ac:dyDescent="0.25">
      <c r="A3911" s="6">
        <v>60000</v>
      </c>
      <c r="B3911" s="6">
        <v>135</v>
      </c>
    </row>
    <row r="3912" spans="1:2" x14ac:dyDescent="0.25">
      <c r="A3912" s="6">
        <v>6000</v>
      </c>
      <c r="B3912" s="6">
        <v>185</v>
      </c>
    </row>
    <row r="3913" spans="1:2" x14ac:dyDescent="0.25">
      <c r="A3913" s="6">
        <v>8000</v>
      </c>
      <c r="B3913" s="6">
        <v>2993</v>
      </c>
    </row>
    <row r="3914" spans="1:2" x14ac:dyDescent="0.25">
      <c r="A3914" s="6">
        <v>15000</v>
      </c>
      <c r="B3914" s="6">
        <v>1</v>
      </c>
    </row>
    <row r="3915" spans="1:2" x14ac:dyDescent="0.25">
      <c r="A3915" s="6">
        <v>10000</v>
      </c>
      <c r="B3915" s="6">
        <v>1000</v>
      </c>
    </row>
    <row r="3916" spans="1:2" x14ac:dyDescent="0.25">
      <c r="A3916" s="6">
        <v>2500</v>
      </c>
      <c r="B3916" s="6">
        <v>909</v>
      </c>
    </row>
    <row r="3917" spans="1:2" x14ac:dyDescent="0.25">
      <c r="A3917" s="6">
        <v>1500</v>
      </c>
      <c r="B3917" s="6">
        <v>5</v>
      </c>
    </row>
    <row r="3918" spans="1:2" x14ac:dyDescent="0.25">
      <c r="A3918" s="6">
        <v>2000</v>
      </c>
      <c r="B3918" s="6">
        <v>0</v>
      </c>
    </row>
    <row r="3919" spans="1:2" x14ac:dyDescent="0.25">
      <c r="A3919" s="6">
        <v>3500</v>
      </c>
      <c r="B3919" s="6">
        <v>10</v>
      </c>
    </row>
    <row r="3920" spans="1:2" x14ac:dyDescent="0.25">
      <c r="A3920" s="6">
        <v>60000</v>
      </c>
      <c r="B3920" s="6">
        <v>120</v>
      </c>
    </row>
    <row r="3921" spans="1:2" x14ac:dyDescent="0.25">
      <c r="A3921" s="6">
        <v>5000</v>
      </c>
      <c r="B3921" s="6">
        <v>90</v>
      </c>
    </row>
    <row r="3922" spans="1:2" x14ac:dyDescent="0.25">
      <c r="A3922" s="6">
        <v>2500</v>
      </c>
      <c r="B3922" s="6">
        <v>135</v>
      </c>
    </row>
    <row r="3923" spans="1:2" x14ac:dyDescent="0.25">
      <c r="A3923" s="6">
        <v>3000</v>
      </c>
      <c r="B3923" s="6">
        <v>0</v>
      </c>
    </row>
    <row r="3924" spans="1:2" x14ac:dyDescent="0.25">
      <c r="A3924" s="6">
        <v>750</v>
      </c>
      <c r="B3924" s="6">
        <v>61</v>
      </c>
    </row>
    <row r="3925" spans="1:2" x14ac:dyDescent="0.25">
      <c r="A3925" s="6">
        <v>11500</v>
      </c>
      <c r="B3925" s="6">
        <v>1384</v>
      </c>
    </row>
    <row r="3926" spans="1:2" x14ac:dyDescent="0.25">
      <c r="A3926" s="6">
        <v>15000</v>
      </c>
      <c r="B3926" s="6">
        <v>2290</v>
      </c>
    </row>
    <row r="3927" spans="1:2" x14ac:dyDescent="0.25">
      <c r="A3927" s="6">
        <v>150</v>
      </c>
      <c r="B3927" s="6">
        <v>15</v>
      </c>
    </row>
    <row r="3928" spans="1:2" x14ac:dyDescent="0.25">
      <c r="A3928" s="6">
        <v>5000</v>
      </c>
      <c r="B3928" s="6">
        <v>15</v>
      </c>
    </row>
    <row r="3929" spans="1:2" x14ac:dyDescent="0.25">
      <c r="A3929" s="6">
        <v>2500</v>
      </c>
      <c r="B3929" s="6">
        <v>25</v>
      </c>
    </row>
    <row r="3930" spans="1:2" x14ac:dyDescent="0.25">
      <c r="A3930" s="6">
        <v>5000</v>
      </c>
      <c r="B3930" s="6">
        <v>651</v>
      </c>
    </row>
    <row r="3931" spans="1:2" x14ac:dyDescent="0.25">
      <c r="A3931" s="6">
        <v>20000</v>
      </c>
      <c r="B3931" s="6">
        <v>453</v>
      </c>
    </row>
    <row r="3932" spans="1:2" x14ac:dyDescent="0.25">
      <c r="A3932" s="6">
        <v>10000</v>
      </c>
      <c r="B3932" s="6">
        <v>0</v>
      </c>
    </row>
    <row r="3933" spans="1:2" x14ac:dyDescent="0.25">
      <c r="A3933" s="6">
        <v>8000</v>
      </c>
      <c r="B3933" s="6">
        <v>0</v>
      </c>
    </row>
    <row r="3934" spans="1:2" x14ac:dyDescent="0.25">
      <c r="A3934" s="6">
        <v>12000</v>
      </c>
      <c r="B3934" s="6">
        <v>1</v>
      </c>
    </row>
    <row r="3935" spans="1:2" x14ac:dyDescent="0.25">
      <c r="A3935" s="6">
        <v>7000</v>
      </c>
      <c r="B3935" s="6">
        <v>1102</v>
      </c>
    </row>
    <row r="3936" spans="1:2" x14ac:dyDescent="0.25">
      <c r="A3936" s="6">
        <v>5000</v>
      </c>
      <c r="B3936" s="6">
        <v>550</v>
      </c>
    </row>
    <row r="3937" spans="1:2" x14ac:dyDescent="0.25">
      <c r="A3937" s="6">
        <v>3000</v>
      </c>
      <c r="B3937" s="6">
        <v>1315</v>
      </c>
    </row>
    <row r="3938" spans="1:2" x14ac:dyDescent="0.25">
      <c r="A3938" s="6">
        <v>20000</v>
      </c>
      <c r="B3938" s="6">
        <v>0</v>
      </c>
    </row>
    <row r="3939" spans="1:2" x14ac:dyDescent="0.25">
      <c r="A3939" s="6">
        <v>2885</v>
      </c>
      <c r="B3939" s="6">
        <v>2485</v>
      </c>
    </row>
    <row r="3940" spans="1:2" x14ac:dyDescent="0.25">
      <c r="A3940" s="6">
        <v>3255</v>
      </c>
      <c r="B3940" s="6">
        <v>397</v>
      </c>
    </row>
    <row r="3941" spans="1:2" x14ac:dyDescent="0.25">
      <c r="A3941" s="6">
        <v>5000</v>
      </c>
      <c r="B3941" s="6">
        <v>5</v>
      </c>
    </row>
    <row r="3942" spans="1:2" x14ac:dyDescent="0.25">
      <c r="A3942" s="6">
        <v>5000</v>
      </c>
      <c r="B3942" s="6">
        <v>11</v>
      </c>
    </row>
    <row r="3943" spans="1:2" x14ac:dyDescent="0.25">
      <c r="A3943" s="6">
        <v>5500</v>
      </c>
      <c r="B3943" s="6">
        <v>50</v>
      </c>
    </row>
    <row r="3944" spans="1:2" x14ac:dyDescent="0.25">
      <c r="A3944" s="6">
        <v>1200</v>
      </c>
      <c r="B3944" s="6">
        <v>0</v>
      </c>
    </row>
    <row r="3945" spans="1:2" x14ac:dyDescent="0.25">
      <c r="A3945" s="6">
        <v>5000</v>
      </c>
      <c r="B3945" s="6">
        <v>1782</v>
      </c>
    </row>
    <row r="3946" spans="1:2" x14ac:dyDescent="0.25">
      <c r="A3946" s="6">
        <v>5000</v>
      </c>
      <c r="B3946" s="6">
        <v>0</v>
      </c>
    </row>
    <row r="3947" spans="1:2" x14ac:dyDescent="0.25">
      <c r="A3947" s="6">
        <v>2000</v>
      </c>
      <c r="B3947" s="6">
        <v>5</v>
      </c>
    </row>
    <row r="3948" spans="1:2" x14ac:dyDescent="0.25">
      <c r="A3948" s="6">
        <v>6000</v>
      </c>
      <c r="B3948" s="6">
        <v>195</v>
      </c>
    </row>
    <row r="3949" spans="1:2" x14ac:dyDescent="0.25">
      <c r="A3949" s="6">
        <v>3000</v>
      </c>
      <c r="B3949" s="6">
        <v>101</v>
      </c>
    </row>
    <row r="3950" spans="1:2" x14ac:dyDescent="0.25">
      <c r="A3950" s="6">
        <v>30000</v>
      </c>
      <c r="B3950" s="6">
        <v>0</v>
      </c>
    </row>
    <row r="3951" spans="1:2" x14ac:dyDescent="0.25">
      <c r="A3951" s="6">
        <v>10000</v>
      </c>
      <c r="B3951" s="6">
        <v>1577</v>
      </c>
    </row>
    <row r="3952" spans="1:2" x14ac:dyDescent="0.25">
      <c r="A3952" s="6">
        <v>4000</v>
      </c>
      <c r="B3952" s="6">
        <v>25</v>
      </c>
    </row>
    <row r="3953" spans="1:2" x14ac:dyDescent="0.25">
      <c r="A3953" s="6">
        <v>200000</v>
      </c>
      <c r="B3953" s="6">
        <v>1</v>
      </c>
    </row>
    <row r="3954" spans="1:2" x14ac:dyDescent="0.25">
      <c r="A3954" s="6">
        <v>26000</v>
      </c>
      <c r="B3954" s="6">
        <v>25</v>
      </c>
    </row>
    <row r="3955" spans="1:2" x14ac:dyDescent="0.25">
      <c r="A3955" s="6">
        <v>17600</v>
      </c>
      <c r="B3955" s="6">
        <v>0</v>
      </c>
    </row>
    <row r="3956" spans="1:2" x14ac:dyDescent="0.25">
      <c r="A3956" s="6">
        <v>25000</v>
      </c>
      <c r="B3956" s="6">
        <v>0</v>
      </c>
    </row>
    <row r="3957" spans="1:2" x14ac:dyDescent="0.25">
      <c r="A3957" s="6">
        <v>1750</v>
      </c>
      <c r="B3957" s="6">
        <v>425</v>
      </c>
    </row>
    <row r="3958" spans="1:2" x14ac:dyDescent="0.25">
      <c r="A3958" s="6">
        <v>5500</v>
      </c>
      <c r="B3958" s="6">
        <v>0</v>
      </c>
    </row>
    <row r="3959" spans="1:2" x14ac:dyDescent="0.25">
      <c r="A3959" s="6">
        <v>28000</v>
      </c>
      <c r="B3959" s="6">
        <v>7</v>
      </c>
    </row>
    <row r="3960" spans="1:2" x14ac:dyDescent="0.25">
      <c r="A3960" s="6">
        <v>2000</v>
      </c>
      <c r="B3960" s="6">
        <v>641</v>
      </c>
    </row>
    <row r="3961" spans="1:2" x14ac:dyDescent="0.25">
      <c r="A3961" s="6">
        <v>1200</v>
      </c>
      <c r="B3961" s="6">
        <v>292</v>
      </c>
    </row>
    <row r="3962" spans="1:2" x14ac:dyDescent="0.25">
      <c r="A3962" s="6">
        <v>3000</v>
      </c>
      <c r="B3962" s="6">
        <v>45</v>
      </c>
    </row>
    <row r="3963" spans="1:2" x14ac:dyDescent="0.25">
      <c r="A3963" s="6">
        <v>5000</v>
      </c>
      <c r="B3963" s="6">
        <v>21</v>
      </c>
    </row>
    <row r="3964" spans="1:2" x14ac:dyDescent="0.25">
      <c r="A3964" s="6">
        <v>1400</v>
      </c>
      <c r="B3964" s="6">
        <v>45</v>
      </c>
    </row>
    <row r="3965" spans="1:2" x14ac:dyDescent="0.25">
      <c r="A3965" s="6">
        <v>10000</v>
      </c>
      <c r="B3965" s="6">
        <v>0</v>
      </c>
    </row>
    <row r="3966" spans="1:2" x14ac:dyDescent="0.25">
      <c r="A3966" s="6">
        <v>2000</v>
      </c>
      <c r="B3966" s="6">
        <v>126</v>
      </c>
    </row>
    <row r="3967" spans="1:2" x14ac:dyDescent="0.25">
      <c r="A3967" s="6">
        <v>2000</v>
      </c>
      <c r="B3967" s="6">
        <v>285</v>
      </c>
    </row>
    <row r="3968" spans="1:2" x14ac:dyDescent="0.25">
      <c r="A3968" s="6">
        <v>7500</v>
      </c>
      <c r="B3968" s="6">
        <v>45</v>
      </c>
    </row>
    <row r="3969" spans="1:2" x14ac:dyDescent="0.25">
      <c r="A3969" s="6">
        <v>1700</v>
      </c>
      <c r="B3969" s="6">
        <v>410</v>
      </c>
    </row>
    <row r="3970" spans="1:2" x14ac:dyDescent="0.25">
      <c r="A3970" s="6">
        <v>5000</v>
      </c>
      <c r="B3970" s="6">
        <v>527</v>
      </c>
    </row>
    <row r="3971" spans="1:2" x14ac:dyDescent="0.25">
      <c r="A3971" s="6">
        <v>2825</v>
      </c>
      <c r="B3971" s="6">
        <v>211</v>
      </c>
    </row>
    <row r="3972" spans="1:2" x14ac:dyDescent="0.25">
      <c r="A3972" s="6">
        <v>15000</v>
      </c>
      <c r="B3972" s="6">
        <v>11</v>
      </c>
    </row>
    <row r="3973" spans="1:2" x14ac:dyDescent="0.25">
      <c r="A3973" s="6">
        <v>14000</v>
      </c>
      <c r="B3973" s="6">
        <v>136</v>
      </c>
    </row>
    <row r="3974" spans="1:2" x14ac:dyDescent="0.25">
      <c r="A3974" s="6">
        <v>1000</v>
      </c>
      <c r="B3974" s="6">
        <v>211</v>
      </c>
    </row>
    <row r="3975" spans="1:2" x14ac:dyDescent="0.25">
      <c r="A3975" s="6">
        <v>5000</v>
      </c>
      <c r="B3975" s="6">
        <v>3905</v>
      </c>
    </row>
    <row r="3976" spans="1:2" x14ac:dyDescent="0.25">
      <c r="A3976" s="6">
        <v>1000</v>
      </c>
      <c r="B3976" s="6">
        <v>320</v>
      </c>
    </row>
    <row r="3977" spans="1:2" x14ac:dyDescent="0.25">
      <c r="A3977" s="6">
        <v>678</v>
      </c>
      <c r="B3977" s="6">
        <v>0</v>
      </c>
    </row>
    <row r="3978" spans="1:2" x14ac:dyDescent="0.25">
      <c r="A3978" s="6">
        <v>1300</v>
      </c>
      <c r="B3978" s="6">
        <v>620</v>
      </c>
    </row>
    <row r="3979" spans="1:2" x14ac:dyDescent="0.25">
      <c r="A3979" s="6">
        <v>90000</v>
      </c>
      <c r="B3979" s="6">
        <v>1305</v>
      </c>
    </row>
    <row r="3980" spans="1:2" x14ac:dyDescent="0.25">
      <c r="A3980" s="6">
        <v>2000</v>
      </c>
      <c r="B3980" s="6">
        <v>214</v>
      </c>
    </row>
    <row r="3981" spans="1:2" x14ac:dyDescent="0.25">
      <c r="A3981" s="6">
        <v>6000</v>
      </c>
      <c r="B3981" s="6">
        <v>110</v>
      </c>
    </row>
    <row r="3982" spans="1:2" x14ac:dyDescent="0.25">
      <c r="A3982" s="6">
        <v>2500</v>
      </c>
      <c r="B3982" s="6">
        <v>450</v>
      </c>
    </row>
    <row r="3983" spans="1:2" x14ac:dyDescent="0.25">
      <c r="A3983" s="6">
        <v>30000</v>
      </c>
      <c r="B3983" s="6">
        <v>1225</v>
      </c>
    </row>
    <row r="3984" spans="1:2" x14ac:dyDescent="0.25">
      <c r="A3984" s="6">
        <v>850</v>
      </c>
      <c r="B3984" s="6">
        <v>170</v>
      </c>
    </row>
    <row r="3985" spans="1:2" x14ac:dyDescent="0.25">
      <c r="A3985" s="6">
        <v>11140</v>
      </c>
      <c r="B3985" s="6">
        <v>3877</v>
      </c>
    </row>
    <row r="3986" spans="1:2" x14ac:dyDescent="0.25">
      <c r="A3986" s="6">
        <v>1500</v>
      </c>
      <c r="B3986" s="6">
        <v>95</v>
      </c>
    </row>
    <row r="3987" spans="1:2" x14ac:dyDescent="0.25">
      <c r="A3987" s="6">
        <v>2000</v>
      </c>
      <c r="B3987" s="6">
        <v>641</v>
      </c>
    </row>
    <row r="3988" spans="1:2" x14ac:dyDescent="0.25">
      <c r="A3988" s="6">
        <v>5000</v>
      </c>
      <c r="B3988" s="6">
        <v>488</v>
      </c>
    </row>
    <row r="3989" spans="1:2" x14ac:dyDescent="0.25">
      <c r="A3989" s="6">
        <v>400</v>
      </c>
      <c r="B3989" s="6">
        <v>151</v>
      </c>
    </row>
    <row r="3990" spans="1:2" x14ac:dyDescent="0.25">
      <c r="A3990" s="6">
        <v>1500</v>
      </c>
      <c r="B3990" s="6">
        <v>32</v>
      </c>
    </row>
    <row r="3991" spans="1:2" x14ac:dyDescent="0.25">
      <c r="A3991" s="6">
        <v>3000</v>
      </c>
      <c r="B3991" s="6">
        <v>0</v>
      </c>
    </row>
    <row r="3992" spans="1:2" x14ac:dyDescent="0.25">
      <c r="A3992" s="6">
        <v>1650</v>
      </c>
      <c r="B3992" s="6">
        <v>69</v>
      </c>
    </row>
    <row r="3993" spans="1:2" x14ac:dyDescent="0.25">
      <c r="A3993" s="6">
        <v>500</v>
      </c>
      <c r="B3993" s="6">
        <v>100</v>
      </c>
    </row>
    <row r="3994" spans="1:2" x14ac:dyDescent="0.25">
      <c r="A3994" s="6">
        <v>10000</v>
      </c>
      <c r="B3994" s="6">
        <v>541</v>
      </c>
    </row>
    <row r="3995" spans="1:2" x14ac:dyDescent="0.25">
      <c r="A3995" s="6">
        <v>50000</v>
      </c>
      <c r="B3995" s="6">
        <v>3</v>
      </c>
    </row>
    <row r="3996" spans="1:2" x14ac:dyDescent="0.25">
      <c r="A3996" s="6">
        <v>2000</v>
      </c>
      <c r="B3996" s="6">
        <v>5</v>
      </c>
    </row>
    <row r="3997" spans="1:2" x14ac:dyDescent="0.25">
      <c r="A3997" s="6">
        <v>200</v>
      </c>
      <c r="B3997" s="6">
        <v>70</v>
      </c>
    </row>
    <row r="3998" spans="1:2" x14ac:dyDescent="0.25">
      <c r="A3998" s="6">
        <v>3000</v>
      </c>
      <c r="B3998" s="6">
        <v>497</v>
      </c>
    </row>
    <row r="3999" spans="1:2" x14ac:dyDescent="0.25">
      <c r="A3999" s="6">
        <v>3000</v>
      </c>
      <c r="B3999" s="6">
        <v>0</v>
      </c>
    </row>
    <row r="4000" spans="1:2" x14ac:dyDescent="0.25">
      <c r="A4000" s="6">
        <v>1250</v>
      </c>
      <c r="B4000" s="6">
        <v>715</v>
      </c>
    </row>
    <row r="4001" spans="1:2" x14ac:dyDescent="0.25">
      <c r="A4001" s="6">
        <v>7000</v>
      </c>
      <c r="B4001" s="6">
        <v>1156</v>
      </c>
    </row>
    <row r="4002" spans="1:2" x14ac:dyDescent="0.25">
      <c r="A4002" s="6">
        <v>8000</v>
      </c>
      <c r="B4002" s="6">
        <v>10</v>
      </c>
    </row>
    <row r="4003" spans="1:2" x14ac:dyDescent="0.25">
      <c r="A4003" s="6">
        <v>1200</v>
      </c>
      <c r="B4003" s="6">
        <v>453</v>
      </c>
    </row>
    <row r="4004" spans="1:2" x14ac:dyDescent="0.25">
      <c r="A4004" s="6">
        <v>1250</v>
      </c>
      <c r="B4004" s="6">
        <v>23</v>
      </c>
    </row>
    <row r="4005" spans="1:2" x14ac:dyDescent="0.25">
      <c r="A4005" s="6">
        <v>2000</v>
      </c>
      <c r="B4005" s="6">
        <v>201</v>
      </c>
    </row>
    <row r="4006" spans="1:2" x14ac:dyDescent="0.25">
      <c r="A4006" s="6">
        <v>500</v>
      </c>
      <c r="B4006" s="6">
        <v>1</v>
      </c>
    </row>
    <row r="4007" spans="1:2" x14ac:dyDescent="0.25">
      <c r="A4007" s="6">
        <v>3000</v>
      </c>
      <c r="B4007" s="6">
        <v>40</v>
      </c>
    </row>
    <row r="4008" spans="1:2" x14ac:dyDescent="0.25">
      <c r="A4008" s="6">
        <v>30000</v>
      </c>
      <c r="B4008" s="6">
        <v>2</v>
      </c>
    </row>
    <row r="4009" spans="1:2" x14ac:dyDescent="0.25">
      <c r="A4009" s="6">
        <v>2000</v>
      </c>
      <c r="B4009" s="6">
        <v>5</v>
      </c>
    </row>
    <row r="4010" spans="1:2" x14ac:dyDescent="0.25">
      <c r="A4010" s="6">
        <v>1000</v>
      </c>
      <c r="B4010" s="6">
        <v>60</v>
      </c>
    </row>
    <row r="4011" spans="1:2" x14ac:dyDescent="0.25">
      <c r="A4011" s="6">
        <v>1930</v>
      </c>
      <c r="B4011" s="6">
        <v>75</v>
      </c>
    </row>
    <row r="4012" spans="1:2" x14ac:dyDescent="0.25">
      <c r="A4012" s="6">
        <v>7200</v>
      </c>
      <c r="B4012" s="6">
        <v>1742</v>
      </c>
    </row>
    <row r="4013" spans="1:2" x14ac:dyDescent="0.25">
      <c r="A4013" s="6">
        <v>250</v>
      </c>
      <c r="B4013" s="6">
        <v>19</v>
      </c>
    </row>
    <row r="4014" spans="1:2" x14ac:dyDescent="0.25">
      <c r="A4014" s="6">
        <v>575</v>
      </c>
      <c r="B4014" s="6">
        <v>0</v>
      </c>
    </row>
    <row r="4015" spans="1:2" x14ac:dyDescent="0.25">
      <c r="A4015" s="6">
        <v>2000</v>
      </c>
      <c r="B4015" s="6">
        <v>26</v>
      </c>
    </row>
    <row r="4016" spans="1:2" x14ac:dyDescent="0.25">
      <c r="A4016" s="6">
        <v>9000</v>
      </c>
      <c r="B4016" s="6">
        <v>0</v>
      </c>
    </row>
    <row r="4017" spans="1:2" x14ac:dyDescent="0.25">
      <c r="A4017" s="6">
        <v>7000</v>
      </c>
      <c r="B4017" s="6">
        <v>1</v>
      </c>
    </row>
    <row r="4018" spans="1:2" x14ac:dyDescent="0.25">
      <c r="A4018" s="6">
        <v>500</v>
      </c>
      <c r="B4018" s="6">
        <v>70</v>
      </c>
    </row>
    <row r="4019" spans="1:2" x14ac:dyDescent="0.25">
      <c r="A4019" s="6">
        <v>10000</v>
      </c>
      <c r="B4019" s="6">
        <v>105</v>
      </c>
    </row>
    <row r="4020" spans="1:2" x14ac:dyDescent="0.25">
      <c r="A4020" s="6">
        <v>1500</v>
      </c>
      <c r="B4020" s="6">
        <v>130</v>
      </c>
    </row>
    <row r="4021" spans="1:2" x14ac:dyDescent="0.25">
      <c r="A4021" s="6">
        <v>3500</v>
      </c>
      <c r="B4021" s="6">
        <v>29</v>
      </c>
    </row>
    <row r="4022" spans="1:2" x14ac:dyDescent="0.25">
      <c r="A4022" s="6">
        <v>600</v>
      </c>
      <c r="B4022" s="6">
        <v>100</v>
      </c>
    </row>
    <row r="4023" spans="1:2" x14ac:dyDescent="0.25">
      <c r="A4023" s="6">
        <v>15000</v>
      </c>
      <c r="B4023" s="6">
        <v>125</v>
      </c>
    </row>
    <row r="4024" spans="1:2" x14ac:dyDescent="0.25">
      <c r="A4024" s="6">
        <v>18000</v>
      </c>
      <c r="B4024" s="6">
        <v>12521</v>
      </c>
    </row>
    <row r="4025" spans="1:2" x14ac:dyDescent="0.25">
      <c r="A4025" s="6">
        <v>7000</v>
      </c>
      <c r="B4025" s="6">
        <v>0</v>
      </c>
    </row>
    <row r="4026" spans="1:2" x14ac:dyDescent="0.25">
      <c r="A4026" s="6">
        <v>800</v>
      </c>
      <c r="B4026" s="6">
        <v>10</v>
      </c>
    </row>
    <row r="4027" spans="1:2" x14ac:dyDescent="0.25">
      <c r="A4027" s="6">
        <v>5000</v>
      </c>
      <c r="B4027" s="6">
        <v>250</v>
      </c>
    </row>
    <row r="4028" spans="1:2" x14ac:dyDescent="0.25">
      <c r="A4028" s="6">
        <v>4000</v>
      </c>
      <c r="B4028" s="6">
        <v>0</v>
      </c>
    </row>
    <row r="4029" spans="1:2" x14ac:dyDescent="0.25">
      <c r="A4029" s="6">
        <v>3000</v>
      </c>
      <c r="B4029" s="6">
        <v>215</v>
      </c>
    </row>
    <row r="4030" spans="1:2" x14ac:dyDescent="0.25">
      <c r="A4030" s="6">
        <v>2000</v>
      </c>
      <c r="B4030" s="6">
        <v>561</v>
      </c>
    </row>
    <row r="4031" spans="1:2" x14ac:dyDescent="0.25">
      <c r="A4031" s="6">
        <v>20000</v>
      </c>
      <c r="B4031" s="6">
        <v>0</v>
      </c>
    </row>
    <row r="4032" spans="1:2" x14ac:dyDescent="0.25">
      <c r="A4032" s="6">
        <v>2500</v>
      </c>
      <c r="B4032" s="6">
        <v>400</v>
      </c>
    </row>
    <row r="4033" spans="1:2" x14ac:dyDescent="0.25">
      <c r="A4033" s="6">
        <v>5000</v>
      </c>
      <c r="B4033" s="6">
        <v>0</v>
      </c>
    </row>
    <row r="4034" spans="1:2" x14ac:dyDescent="0.25">
      <c r="A4034" s="6">
        <v>6048</v>
      </c>
      <c r="B4034" s="6">
        <v>413</v>
      </c>
    </row>
    <row r="4035" spans="1:2" x14ac:dyDescent="0.25">
      <c r="A4035" s="6">
        <v>23900</v>
      </c>
      <c r="B4035" s="6">
        <v>6141.99</v>
      </c>
    </row>
    <row r="4036" spans="1:2" x14ac:dyDescent="0.25">
      <c r="A4036" s="6">
        <v>13500</v>
      </c>
      <c r="B4036" s="6">
        <v>200</v>
      </c>
    </row>
    <row r="4037" spans="1:2" x14ac:dyDescent="0.25">
      <c r="A4037" s="6">
        <v>10000</v>
      </c>
      <c r="B4037" s="6">
        <v>3685</v>
      </c>
    </row>
    <row r="4038" spans="1:2" x14ac:dyDescent="0.25">
      <c r="A4038" s="6">
        <v>6000</v>
      </c>
      <c r="B4038" s="6">
        <v>2823</v>
      </c>
    </row>
    <row r="4039" spans="1:2" x14ac:dyDescent="0.25">
      <c r="A4039" s="6">
        <v>700</v>
      </c>
      <c r="B4039" s="6">
        <v>80</v>
      </c>
    </row>
    <row r="4040" spans="1:2" x14ac:dyDescent="0.25">
      <c r="A4040" s="6">
        <v>2500</v>
      </c>
      <c r="B4040" s="6">
        <v>301</v>
      </c>
    </row>
    <row r="4041" spans="1:2" x14ac:dyDescent="0.25">
      <c r="A4041" s="6">
        <v>500</v>
      </c>
      <c r="B4041" s="6">
        <v>300</v>
      </c>
    </row>
    <row r="4042" spans="1:2" x14ac:dyDescent="0.25">
      <c r="A4042" s="6">
        <v>8000</v>
      </c>
      <c r="B4042" s="6">
        <v>2500</v>
      </c>
    </row>
    <row r="4043" spans="1:2" x14ac:dyDescent="0.25">
      <c r="A4043" s="6">
        <v>5000</v>
      </c>
      <c r="B4043" s="6">
        <v>21</v>
      </c>
    </row>
    <row r="4044" spans="1:2" x14ac:dyDescent="0.25">
      <c r="A4044" s="6">
        <v>10000</v>
      </c>
      <c r="B4044" s="6">
        <v>21</v>
      </c>
    </row>
    <row r="4045" spans="1:2" x14ac:dyDescent="0.25">
      <c r="A4045" s="6">
        <v>300</v>
      </c>
      <c r="B4045" s="6">
        <v>0</v>
      </c>
    </row>
    <row r="4046" spans="1:2" x14ac:dyDescent="0.25">
      <c r="A4046" s="6">
        <v>600</v>
      </c>
      <c r="B4046" s="6">
        <v>225</v>
      </c>
    </row>
    <row r="4047" spans="1:2" x14ac:dyDescent="0.25">
      <c r="A4047" s="6">
        <v>5000</v>
      </c>
      <c r="B4047" s="6">
        <v>1</v>
      </c>
    </row>
    <row r="4048" spans="1:2" x14ac:dyDescent="0.25">
      <c r="A4048" s="6">
        <v>5600</v>
      </c>
      <c r="B4048" s="6">
        <v>460</v>
      </c>
    </row>
    <row r="4049" spans="1:2" x14ac:dyDescent="0.25">
      <c r="A4049" s="6">
        <v>5000</v>
      </c>
      <c r="B4049" s="6">
        <v>110</v>
      </c>
    </row>
    <row r="4050" spans="1:2" x14ac:dyDescent="0.25">
      <c r="A4050" s="6">
        <v>17000</v>
      </c>
      <c r="B4050" s="6">
        <v>3001</v>
      </c>
    </row>
    <row r="4051" spans="1:2" x14ac:dyDescent="0.25">
      <c r="A4051" s="6">
        <v>20000</v>
      </c>
      <c r="B4051" s="6">
        <v>16</v>
      </c>
    </row>
    <row r="4052" spans="1:2" x14ac:dyDescent="0.25">
      <c r="A4052" s="6">
        <v>1500</v>
      </c>
      <c r="B4052" s="6">
        <v>1</v>
      </c>
    </row>
    <row r="4053" spans="1:2" x14ac:dyDescent="0.25">
      <c r="A4053" s="6">
        <v>500</v>
      </c>
      <c r="B4053" s="6">
        <v>0</v>
      </c>
    </row>
    <row r="4054" spans="1:2" x14ac:dyDescent="0.25">
      <c r="A4054" s="6">
        <v>3000</v>
      </c>
      <c r="B4054" s="6">
        <v>1126</v>
      </c>
    </row>
    <row r="4055" spans="1:2" x14ac:dyDescent="0.25">
      <c r="A4055" s="6">
        <v>500</v>
      </c>
      <c r="B4055" s="6">
        <v>110</v>
      </c>
    </row>
    <row r="4056" spans="1:2" x14ac:dyDescent="0.25">
      <c r="A4056" s="6">
        <v>8880</v>
      </c>
      <c r="B4056" s="6">
        <v>0</v>
      </c>
    </row>
    <row r="4057" spans="1:2" x14ac:dyDescent="0.25">
      <c r="A4057" s="6">
        <v>5000</v>
      </c>
      <c r="B4057" s="6">
        <v>881</v>
      </c>
    </row>
    <row r="4058" spans="1:2" x14ac:dyDescent="0.25">
      <c r="A4058" s="6">
        <v>1500</v>
      </c>
      <c r="B4058" s="6">
        <v>795</v>
      </c>
    </row>
    <row r="4059" spans="1:2" x14ac:dyDescent="0.25">
      <c r="A4059" s="6">
        <v>3500</v>
      </c>
      <c r="B4059" s="6">
        <v>775</v>
      </c>
    </row>
    <row r="4060" spans="1:2" x14ac:dyDescent="0.25">
      <c r="A4060" s="6">
        <v>3750</v>
      </c>
      <c r="B4060" s="6">
        <v>95</v>
      </c>
    </row>
    <row r="4061" spans="1:2" x14ac:dyDescent="0.25">
      <c r="A4061" s="6">
        <v>10000</v>
      </c>
      <c r="B4061" s="6">
        <v>250</v>
      </c>
    </row>
    <row r="4062" spans="1:2" x14ac:dyDescent="0.25">
      <c r="A4062" s="6">
        <v>10000</v>
      </c>
      <c r="B4062" s="6">
        <v>285</v>
      </c>
    </row>
    <row r="4063" spans="1:2" x14ac:dyDescent="0.25">
      <c r="A4063" s="6">
        <v>525</v>
      </c>
      <c r="B4063" s="6">
        <v>0</v>
      </c>
    </row>
    <row r="4064" spans="1:2" x14ac:dyDescent="0.25">
      <c r="A4064" s="6">
        <v>20000</v>
      </c>
      <c r="B4064" s="6">
        <v>490</v>
      </c>
    </row>
    <row r="4065" spans="1:2" x14ac:dyDescent="0.25">
      <c r="A4065" s="6">
        <v>9500</v>
      </c>
      <c r="B4065" s="6">
        <v>135</v>
      </c>
    </row>
    <row r="4066" spans="1:2" x14ac:dyDescent="0.25">
      <c r="A4066" s="6">
        <v>2000</v>
      </c>
      <c r="B4066" s="6">
        <v>385</v>
      </c>
    </row>
    <row r="4067" spans="1:2" x14ac:dyDescent="0.25">
      <c r="A4067" s="6">
        <v>4000</v>
      </c>
      <c r="B4067" s="6">
        <v>27</v>
      </c>
    </row>
    <row r="4068" spans="1:2" x14ac:dyDescent="0.25">
      <c r="A4068" s="6">
        <v>15000</v>
      </c>
      <c r="B4068" s="6">
        <v>25</v>
      </c>
    </row>
    <row r="4069" spans="1:2" x14ac:dyDescent="0.25">
      <c r="A4069" s="6">
        <v>5000</v>
      </c>
      <c r="B4069" s="6">
        <v>3045</v>
      </c>
    </row>
    <row r="4070" spans="1:2" x14ac:dyDescent="0.25">
      <c r="A4070" s="6">
        <v>3495</v>
      </c>
      <c r="B4070" s="6">
        <v>34.950000000000003</v>
      </c>
    </row>
    <row r="4071" spans="1:2" x14ac:dyDescent="0.25">
      <c r="A4071" s="6">
        <v>1250</v>
      </c>
      <c r="B4071" s="6">
        <v>430</v>
      </c>
    </row>
    <row r="4072" spans="1:2" x14ac:dyDescent="0.25">
      <c r="A4072" s="6">
        <v>1000</v>
      </c>
      <c r="B4072" s="6">
        <v>165</v>
      </c>
    </row>
    <row r="4073" spans="1:2" x14ac:dyDescent="0.25">
      <c r="A4073" s="6">
        <v>20000</v>
      </c>
      <c r="B4073" s="6">
        <v>0</v>
      </c>
    </row>
    <row r="4074" spans="1:2" x14ac:dyDescent="0.25">
      <c r="A4074" s="6">
        <v>1000</v>
      </c>
      <c r="B4074" s="6">
        <v>4</v>
      </c>
    </row>
    <row r="4075" spans="1:2" x14ac:dyDescent="0.25">
      <c r="A4075" s="6">
        <v>3500</v>
      </c>
      <c r="B4075" s="6">
        <v>37</v>
      </c>
    </row>
    <row r="4076" spans="1:2" x14ac:dyDescent="0.25">
      <c r="A4076" s="6">
        <v>2750</v>
      </c>
      <c r="B4076" s="6">
        <v>735</v>
      </c>
    </row>
    <row r="4077" spans="1:2" x14ac:dyDescent="0.25">
      <c r="A4077" s="6">
        <v>2000</v>
      </c>
      <c r="B4077" s="6">
        <v>576</v>
      </c>
    </row>
    <row r="4078" spans="1:2" x14ac:dyDescent="0.25">
      <c r="A4078" s="6">
        <v>700</v>
      </c>
      <c r="B4078" s="6">
        <v>0</v>
      </c>
    </row>
    <row r="4079" spans="1:2" x14ac:dyDescent="0.25">
      <c r="A4079" s="6">
        <v>15000</v>
      </c>
      <c r="B4079" s="6">
        <v>1335</v>
      </c>
    </row>
    <row r="4080" spans="1:2" x14ac:dyDescent="0.25">
      <c r="A4080" s="6">
        <v>250</v>
      </c>
      <c r="B4080" s="6">
        <v>0</v>
      </c>
    </row>
    <row r="4081" spans="1:2" x14ac:dyDescent="0.25">
      <c r="A4081" s="6">
        <v>3000</v>
      </c>
      <c r="B4081" s="6">
        <v>5</v>
      </c>
    </row>
    <row r="4082" spans="1:2" x14ac:dyDescent="0.25">
      <c r="A4082" s="6">
        <v>3000</v>
      </c>
      <c r="B4082" s="6">
        <v>0</v>
      </c>
    </row>
    <row r="4083" spans="1:2" x14ac:dyDescent="0.25">
      <c r="A4083" s="6">
        <v>2224</v>
      </c>
      <c r="B4083" s="6">
        <v>350</v>
      </c>
    </row>
    <row r="4084" spans="1:2" x14ac:dyDescent="0.25">
      <c r="A4084" s="6">
        <v>150</v>
      </c>
      <c r="B4084" s="6">
        <v>3</v>
      </c>
    </row>
    <row r="4085" spans="1:2" x14ac:dyDescent="0.25">
      <c r="A4085" s="6">
        <v>3500</v>
      </c>
      <c r="B4085" s="6">
        <v>759</v>
      </c>
    </row>
    <row r="4086" spans="1:2" x14ac:dyDescent="0.25">
      <c r="A4086" s="6">
        <v>3000</v>
      </c>
      <c r="B4086" s="6">
        <v>10</v>
      </c>
    </row>
    <row r="4087" spans="1:2" x14ac:dyDescent="0.25">
      <c r="A4087" s="6">
        <v>3500</v>
      </c>
      <c r="B4087" s="6">
        <v>10</v>
      </c>
    </row>
    <row r="4088" spans="1:2" x14ac:dyDescent="0.25">
      <c r="A4088" s="6">
        <v>1000</v>
      </c>
      <c r="B4088" s="6">
        <v>47</v>
      </c>
    </row>
    <row r="4089" spans="1:2" x14ac:dyDescent="0.25">
      <c r="A4089" s="6">
        <v>9600</v>
      </c>
      <c r="B4089" s="6">
        <v>0</v>
      </c>
    </row>
    <row r="4090" spans="1:2" x14ac:dyDescent="0.25">
      <c r="A4090" s="6">
        <v>2000</v>
      </c>
      <c r="B4090" s="6">
        <v>216</v>
      </c>
    </row>
    <row r="4091" spans="1:2" x14ac:dyDescent="0.25">
      <c r="A4091" s="6">
        <v>5000</v>
      </c>
      <c r="B4091" s="6">
        <v>240</v>
      </c>
    </row>
    <row r="4092" spans="1:2" x14ac:dyDescent="0.25">
      <c r="A4092" s="6">
        <v>1000</v>
      </c>
      <c r="B4092" s="6">
        <v>32</v>
      </c>
    </row>
    <row r="4093" spans="1:2" x14ac:dyDescent="0.25">
      <c r="A4093" s="6">
        <v>1600</v>
      </c>
      <c r="B4093" s="6">
        <v>204</v>
      </c>
    </row>
    <row r="4094" spans="1:2" x14ac:dyDescent="0.25">
      <c r="A4094" s="6">
        <v>110000</v>
      </c>
      <c r="B4094" s="6">
        <v>20</v>
      </c>
    </row>
    <row r="4095" spans="1:2" x14ac:dyDescent="0.25">
      <c r="A4095" s="6">
        <v>2500</v>
      </c>
      <c r="B4095" s="6">
        <v>60</v>
      </c>
    </row>
    <row r="4096" spans="1:2" x14ac:dyDescent="0.25">
      <c r="A4096" s="6">
        <v>2000</v>
      </c>
      <c r="B4096" s="6">
        <v>730</v>
      </c>
    </row>
    <row r="4097" spans="1:2" x14ac:dyDescent="0.25">
      <c r="A4097" s="6">
        <v>30000</v>
      </c>
      <c r="B4097" s="6">
        <v>800</v>
      </c>
    </row>
    <row r="4098" spans="1:2" x14ac:dyDescent="0.25">
      <c r="A4098" s="6">
        <v>3500</v>
      </c>
      <c r="B4098" s="6">
        <v>400</v>
      </c>
    </row>
    <row r="4099" spans="1:2" x14ac:dyDescent="0.25">
      <c r="A4099" s="6">
        <v>10000</v>
      </c>
      <c r="B4099" s="6">
        <v>0</v>
      </c>
    </row>
    <row r="4100" spans="1:2" x14ac:dyDescent="0.25">
      <c r="A4100" s="6">
        <v>75000</v>
      </c>
      <c r="B4100" s="6">
        <v>0</v>
      </c>
    </row>
    <row r="4101" spans="1:2" x14ac:dyDescent="0.25">
      <c r="A4101" s="6">
        <v>4500</v>
      </c>
      <c r="B4101" s="6">
        <v>50</v>
      </c>
    </row>
    <row r="4102" spans="1:2" x14ac:dyDescent="0.25">
      <c r="A4102" s="6">
        <v>270</v>
      </c>
      <c r="B4102" s="6">
        <v>0</v>
      </c>
    </row>
    <row r="4103" spans="1:2" x14ac:dyDescent="0.25">
      <c r="A4103" s="6">
        <v>600</v>
      </c>
      <c r="B4103" s="6">
        <v>0</v>
      </c>
    </row>
    <row r="4104" spans="1:2" x14ac:dyDescent="0.25">
      <c r="A4104" s="6">
        <v>500</v>
      </c>
      <c r="B4104" s="6">
        <v>137</v>
      </c>
    </row>
    <row r="4105" spans="1:2" x14ac:dyDescent="0.25">
      <c r="A4105" s="6">
        <v>1000</v>
      </c>
      <c r="B4105" s="6">
        <v>100</v>
      </c>
    </row>
    <row r="4106" spans="1:2" x14ac:dyDescent="0.25">
      <c r="A4106" s="6">
        <v>3000</v>
      </c>
      <c r="B4106" s="6">
        <v>641</v>
      </c>
    </row>
    <row r="4107" spans="1:2" x14ac:dyDescent="0.25">
      <c r="A4107" s="6">
        <v>33000</v>
      </c>
      <c r="B4107" s="6">
        <v>2300</v>
      </c>
    </row>
    <row r="4108" spans="1:2" x14ac:dyDescent="0.25">
      <c r="A4108" s="6">
        <v>5000</v>
      </c>
      <c r="B4108" s="6">
        <v>3530</v>
      </c>
    </row>
    <row r="4109" spans="1:2" x14ac:dyDescent="0.25">
      <c r="A4109" s="6">
        <v>2000</v>
      </c>
      <c r="B4109" s="6">
        <v>41</v>
      </c>
    </row>
    <row r="4110" spans="1:2" x14ac:dyDescent="0.25">
      <c r="A4110" s="6">
        <v>3000</v>
      </c>
      <c r="B4110" s="6">
        <v>59</v>
      </c>
    </row>
    <row r="4111" spans="1:2" x14ac:dyDescent="0.25">
      <c r="A4111" s="6">
        <v>500</v>
      </c>
      <c r="B4111" s="6">
        <v>0</v>
      </c>
    </row>
    <row r="4112" spans="1:2" x14ac:dyDescent="0.25">
      <c r="A4112" s="6">
        <v>300</v>
      </c>
      <c r="B4112" s="6">
        <v>86</v>
      </c>
    </row>
    <row r="4113" spans="1:2" x14ac:dyDescent="0.25">
      <c r="A4113" s="6">
        <v>3000</v>
      </c>
      <c r="B4113" s="6">
        <v>94</v>
      </c>
    </row>
    <row r="4114" spans="1:2" x14ac:dyDescent="0.25">
      <c r="A4114" s="6">
        <v>2500</v>
      </c>
      <c r="B4114" s="6">
        <v>1</v>
      </c>
    </row>
    <row r="4115" spans="1:2" x14ac:dyDescent="0.25">
      <c r="A4115" s="6">
        <v>1500</v>
      </c>
      <c r="B4115" s="6">
        <v>3</v>
      </c>
    </row>
    <row r="4116" spans="1:2" x14ac:dyDescent="0.25">
      <c r="A4116" s="6"/>
      <c r="B4116" s="6"/>
    </row>
    <row r="4117" spans="1:2" x14ac:dyDescent="0.25">
      <c r="A4117" s="6"/>
      <c r="B4117" s="6"/>
    </row>
    <row r="4118" spans="1:2" x14ac:dyDescent="0.25">
      <c r="A4118" s="6"/>
      <c r="B4118" s="6"/>
    </row>
    <row r="4119" spans="1:2" x14ac:dyDescent="0.25">
      <c r="A4119" s="6"/>
      <c r="B4119" s="6"/>
    </row>
    <row r="4120" spans="1:2" x14ac:dyDescent="0.25">
      <c r="A4120" s="6"/>
      <c r="B4120" s="6"/>
    </row>
    <row r="4121" spans="1:2" x14ac:dyDescent="0.25">
      <c r="A4121" s="6"/>
      <c r="B4121" s="6"/>
    </row>
    <row r="4122" spans="1:2" x14ac:dyDescent="0.25">
      <c r="A4122" s="6"/>
      <c r="B4122" s="6"/>
    </row>
    <row r="4123" spans="1:2" x14ac:dyDescent="0.25">
      <c r="A4123" s="6"/>
      <c r="B4123" s="6"/>
    </row>
    <row r="4124" spans="1:2" x14ac:dyDescent="0.25">
      <c r="A4124" s="6"/>
      <c r="B4124" s="6"/>
    </row>
    <row r="4125" spans="1:2" x14ac:dyDescent="0.25">
      <c r="A4125" s="6"/>
      <c r="B4125" s="6"/>
    </row>
    <row r="4126" spans="1:2" x14ac:dyDescent="0.25">
      <c r="A4126" s="6"/>
      <c r="B4126" s="6"/>
    </row>
    <row r="4127" spans="1:2" x14ac:dyDescent="0.25">
      <c r="A4127" s="6"/>
      <c r="B4127" s="6"/>
    </row>
    <row r="4128" spans="1:2" x14ac:dyDescent="0.25">
      <c r="A4128" s="6"/>
      <c r="B4128" s="6"/>
    </row>
    <row r="4129" spans="1:2" x14ac:dyDescent="0.25">
      <c r="A4129" s="6"/>
      <c r="B4129" s="6"/>
    </row>
    <row r="4130" spans="1:2" x14ac:dyDescent="0.25">
      <c r="A4130" s="6"/>
      <c r="B4130" s="6"/>
    </row>
    <row r="4131" spans="1:2" x14ac:dyDescent="0.25">
      <c r="A4131" s="6"/>
      <c r="B4131" s="6"/>
    </row>
    <row r="4132" spans="1:2" x14ac:dyDescent="0.25">
      <c r="A4132" s="6"/>
      <c r="B4132" s="6"/>
    </row>
    <row r="4133" spans="1:2" x14ac:dyDescent="0.25">
      <c r="A4133" s="6"/>
      <c r="B4133" s="6"/>
    </row>
    <row r="4134" spans="1:2" x14ac:dyDescent="0.25">
      <c r="A4134" s="6"/>
      <c r="B4134" s="6"/>
    </row>
    <row r="4135" spans="1:2" x14ac:dyDescent="0.25">
      <c r="A4135" s="6"/>
      <c r="B4135" s="6"/>
    </row>
    <row r="4136" spans="1:2" x14ac:dyDescent="0.25">
      <c r="A4136" s="6"/>
      <c r="B4136" s="6"/>
    </row>
    <row r="4137" spans="1:2" x14ac:dyDescent="0.25">
      <c r="A4137" s="6"/>
      <c r="B4137" s="6"/>
    </row>
    <row r="4138" spans="1:2" x14ac:dyDescent="0.25">
      <c r="A4138" s="6"/>
      <c r="B4138" s="6"/>
    </row>
    <row r="4139" spans="1:2" x14ac:dyDescent="0.25">
      <c r="A4139" s="6"/>
      <c r="B4139" s="6"/>
    </row>
    <row r="4140" spans="1:2" x14ac:dyDescent="0.25">
      <c r="A4140" s="6"/>
      <c r="B4140" s="6"/>
    </row>
    <row r="4141" spans="1:2" x14ac:dyDescent="0.25">
      <c r="A4141" s="6"/>
      <c r="B4141" s="6"/>
    </row>
    <row r="4142" spans="1:2" x14ac:dyDescent="0.25">
      <c r="A4142" s="6"/>
      <c r="B4142" s="6"/>
    </row>
    <row r="4143" spans="1:2" x14ac:dyDescent="0.25">
      <c r="A4143" s="6"/>
      <c r="B4143" s="6"/>
    </row>
    <row r="4144" spans="1:2" x14ac:dyDescent="0.25">
      <c r="A4144" s="6"/>
      <c r="B4144" s="6"/>
    </row>
    <row r="4145" spans="1:2" x14ac:dyDescent="0.25">
      <c r="A4145" s="6"/>
      <c r="B4145" s="6"/>
    </row>
    <row r="4146" spans="1:2" x14ac:dyDescent="0.25">
      <c r="A4146" s="6"/>
      <c r="B4146" s="6"/>
    </row>
    <row r="4147" spans="1:2" x14ac:dyDescent="0.25">
      <c r="A4147" s="6"/>
      <c r="B4147" s="6"/>
    </row>
    <row r="4148" spans="1:2" x14ac:dyDescent="0.25">
      <c r="A4148" s="6"/>
      <c r="B4148" s="6"/>
    </row>
    <row r="4149" spans="1:2" x14ac:dyDescent="0.25">
      <c r="A4149" s="6"/>
      <c r="B4149" s="6"/>
    </row>
    <row r="4150" spans="1:2" x14ac:dyDescent="0.25">
      <c r="A4150" s="6"/>
      <c r="B4150" s="6"/>
    </row>
  </sheetData>
  <conditionalFormatting sqref="A4116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by category</vt:lpstr>
      <vt:lpstr>by country</vt:lpstr>
      <vt:lpstr>Date Conversion</vt:lpstr>
      <vt:lpstr>Main Table</vt:lpstr>
      <vt:lpstr>Bonus1</vt:lpstr>
      <vt:lpstr>KickStarter 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ruiz</cp:lastModifiedBy>
  <dcterms:created xsi:type="dcterms:W3CDTF">2017-04-20T15:17:24Z</dcterms:created>
  <dcterms:modified xsi:type="dcterms:W3CDTF">2021-07-10T19:14:25Z</dcterms:modified>
</cp:coreProperties>
</file>