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rk\Data\Development\Arduino\RPIPico\dubsiren_RP2040\KiCad\BOM\"/>
    </mc:Choice>
  </mc:AlternateContent>
  <xr:revisionPtr revIDLastSave="0" documentId="13_ncr:9_{D1414DF2-AB81-499B-8BB6-58B565213FB1}" xr6:coauthVersionLast="47" xr6:coauthVersionMax="47" xr10:uidLastSave="{00000000-0000-0000-0000-000000000000}"/>
  <bookViews>
    <workbookView xWindow="-25320" yWindow="-120" windowWidth="25440" windowHeight="15270" activeTab="2" xr2:uid="{08F56BC4-ED73-49BA-8A85-D854784B8385}"/>
  </bookViews>
  <sheets>
    <sheet name="electronic" sheetId="1" r:id="rId1"/>
    <sheet name="Screws" sheetId="2" r:id="rId2"/>
    <sheet name="3D-Print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2" i="1" s="1"/>
  <c r="J52" i="1" s="1"/>
</calcChain>
</file>

<file path=xl/sharedStrings.xml><?xml version="1.0" encoding="utf-8"?>
<sst xmlns="http://schemas.openxmlformats.org/spreadsheetml/2006/main" count="298" uniqueCount="193">
  <si>
    <t>Reference</t>
  </si>
  <si>
    <t>Value</t>
  </si>
  <si>
    <t>Datasheet</t>
  </si>
  <si>
    <t>Footprint</t>
  </si>
  <si>
    <t>Qty</t>
  </si>
  <si>
    <t>DNP</t>
  </si>
  <si>
    <t>Reichelt</t>
  </si>
  <si>
    <t>EK</t>
  </si>
  <si>
    <t>EK Summe</t>
  </si>
  <si>
    <t>A1</t>
  </si>
  <si>
    <t>RaspberryPi-Pico</t>
  </si>
  <si>
    <t>https://datasheets.raspberrypi.com/pico/pico-datasheet.pdf</t>
  </si>
  <si>
    <t>MCU_RaspberryPi_and_Boards:RPi_Pico_SMD_TH</t>
  </si>
  <si>
    <t>RASP PI PICO H</t>
  </si>
  <si>
    <t>C1,C8</t>
  </si>
  <si>
    <t>100µ</t>
  </si>
  <si>
    <t>~</t>
  </si>
  <si>
    <t>Capacitor_SMD:CP_Elec_6.3x5.8</t>
  </si>
  <si>
    <t>FT-V 100U 16</t>
  </si>
  <si>
    <t>C2,C3,C4,C5,C6,C7,C10,C14,C15</t>
  </si>
  <si>
    <t>100n</t>
  </si>
  <si>
    <t>-- verschiedene Werte --</t>
  </si>
  <si>
    <t>C9</t>
  </si>
  <si>
    <t>47µ</t>
  </si>
  <si>
    <t>Capacitor_SMD:CP_Elec_6.3x5.3</t>
  </si>
  <si>
    <t>ELN RVS-16V470MU</t>
  </si>
  <si>
    <t>C11,C20</t>
  </si>
  <si>
    <t>560pF</t>
  </si>
  <si>
    <t>Capacitor_SMD:C_0805_2012Metric_Pad1.18x1.45mm_HandSolder</t>
  </si>
  <si>
    <t>C12</t>
  </si>
  <si>
    <t>3,9nF</t>
  </si>
  <si>
    <t>C13</t>
  </si>
  <si>
    <t>68nF</t>
  </si>
  <si>
    <t>C16</t>
  </si>
  <si>
    <t>3,3nF</t>
  </si>
  <si>
    <t>C17,C18</t>
  </si>
  <si>
    <t>4,7µ</t>
  </si>
  <si>
    <t>Capacitor_Tantalum_SMD:CP_EIA-2012-12_Kemet-R_Pad1.30x1.05mm_HandSolder</t>
  </si>
  <si>
    <t>KEM X5R0805 4,7U</t>
  </si>
  <si>
    <t>C19</t>
  </si>
  <si>
    <t>10n</t>
  </si>
  <si>
    <t>C21,C23</t>
  </si>
  <si>
    <t>10µ</t>
  </si>
  <si>
    <t>Capacitor_SMD:CP_Elec_4x5.7</t>
  </si>
  <si>
    <t>SMD ELKO 10/16</t>
  </si>
  <si>
    <t>C22</t>
  </si>
  <si>
    <t>82nF</t>
  </si>
  <si>
    <t>C24</t>
  </si>
  <si>
    <t>220n</t>
  </si>
  <si>
    <t>Capacitor_SMD:C_1206_3216Metric</t>
  </si>
  <si>
    <t>D1</t>
  </si>
  <si>
    <t>LED LFO2</t>
  </si>
  <si>
    <t>LED_THT:LED_D3.0mm</t>
  </si>
  <si>
    <t>3004Y1D-EHC-B</t>
  </si>
  <si>
    <t>gelb</t>
  </si>
  <si>
    <t>D2</t>
  </si>
  <si>
    <t>LED LFO1</t>
  </si>
  <si>
    <t>D3</t>
  </si>
  <si>
    <t>LED Shift1</t>
  </si>
  <si>
    <t>D4</t>
  </si>
  <si>
    <t>LED Fire1</t>
  </si>
  <si>
    <t>3034B2D-EHD-A</t>
  </si>
  <si>
    <t>blau</t>
  </si>
  <si>
    <t>D5</t>
  </si>
  <si>
    <t>LED Fire2</t>
  </si>
  <si>
    <t>D6</t>
  </si>
  <si>
    <t>LED Fire3</t>
  </si>
  <si>
    <t>D7</t>
  </si>
  <si>
    <t>LED Fire4</t>
  </si>
  <si>
    <t>D8</t>
  </si>
  <si>
    <t>LED_WF_Squ</t>
  </si>
  <si>
    <t>3004G6D-EHB-S</t>
  </si>
  <si>
    <t>grün</t>
  </si>
  <si>
    <t>D9</t>
  </si>
  <si>
    <t>LED Shift2</t>
  </si>
  <si>
    <t>3004R2D-EPC-S</t>
  </si>
  <si>
    <t>rot</t>
  </si>
  <si>
    <t>D10</t>
  </si>
  <si>
    <t>LED_WF_Tri</t>
  </si>
  <si>
    <t>D11</t>
  </si>
  <si>
    <t>LED_WF_Saw</t>
  </si>
  <si>
    <t>D20</t>
  </si>
  <si>
    <t>SK110</t>
  </si>
  <si>
    <t>Diode_SMD:D_SMA-SMB_Universal_Handsoldering</t>
  </si>
  <si>
    <t>J1</t>
  </si>
  <si>
    <t>AudioJack3_Ground</t>
  </si>
  <si>
    <t>Audiosockets:Jack_3.5mm_Ledino_KB3SPRS_Horizontal</t>
  </si>
  <si>
    <t>EBS 35</t>
  </si>
  <si>
    <t>J2</t>
  </si>
  <si>
    <t>Power Jack</t>
  </si>
  <si>
    <t>Connector_BarrelJack:BarrelJack_GCT_DCJ200-10-A_Horizontal</t>
  </si>
  <si>
    <t>CLIFF FCR681465</t>
  </si>
  <si>
    <t>R2,R3,R7,R8,R9,R10,R11,R12,R16,R17,R18</t>
  </si>
  <si>
    <t>Resistor_SMD:R_1206_3216Metric</t>
  </si>
  <si>
    <t>R4,R5,R6</t>
  </si>
  <si>
    <t>1k</t>
  </si>
  <si>
    <t>R19,R27</t>
  </si>
  <si>
    <t>4,7k</t>
  </si>
  <si>
    <t>R20,R21,R26,R28,R29,R30,RV1,RV2,RV3</t>
  </si>
  <si>
    <t>10k</t>
  </si>
  <si>
    <t>RK09K113-LIN10K</t>
  </si>
  <si>
    <t>R22,R25</t>
  </si>
  <si>
    <t>15k</t>
  </si>
  <si>
    <t>R23,RV4,RV5</t>
  </si>
  <si>
    <t>100k</t>
  </si>
  <si>
    <t>RK09K113-LIN100K</t>
  </si>
  <si>
    <t>R24</t>
  </si>
  <si>
    <t>5,6k</t>
  </si>
  <si>
    <t>RV6</t>
  </si>
  <si>
    <t>50k</t>
  </si>
  <si>
    <t>poti_alps:Potentiometer_Alps_RK09K_Single_Vertical</t>
  </si>
  <si>
    <t>RK09K113-LIN50K</t>
  </si>
  <si>
    <t>SW1</t>
  </si>
  <si>
    <t>LFO1/2</t>
  </si>
  <si>
    <t>Button_Switch_THT:SW_PUSH_6mm</t>
  </si>
  <si>
    <t>OMR B3F-1002</t>
  </si>
  <si>
    <t>SW2</t>
  </si>
  <si>
    <t>Select LFO WaveForm</t>
  </si>
  <si>
    <t>SW3</t>
  </si>
  <si>
    <t>Fire4</t>
  </si>
  <si>
    <t>RAFI 100.502</t>
  </si>
  <si>
    <t>SW4</t>
  </si>
  <si>
    <t>Fire3</t>
  </si>
  <si>
    <t>SW5</t>
  </si>
  <si>
    <t>Fire2</t>
  </si>
  <si>
    <t>SW6</t>
  </si>
  <si>
    <t>Fire1</t>
  </si>
  <si>
    <t>SW7</t>
  </si>
  <si>
    <t>Shift2/Save</t>
  </si>
  <si>
    <t>SW8</t>
  </si>
  <si>
    <t>Shift1 / Select Bank</t>
  </si>
  <si>
    <t>U2</t>
  </si>
  <si>
    <t>PT2399</t>
  </si>
  <si>
    <t>Package_DIP:DIP-16_W7.62mm_Socket_LongPads</t>
  </si>
  <si>
    <t>CHINA</t>
  </si>
  <si>
    <t>U3</t>
  </si>
  <si>
    <t>L7805</t>
  </si>
  <si>
    <t>http://www.st.com/content/ccc/resource/technical/document/datasheet/41/4f/b3/b0/12/d4/47/88/CD00000444.pdf/files/CD00000444.pdf/jcr:content/translations/en.CD00000444.pdf</t>
  </si>
  <si>
    <t>Package_TO_SOT_SMD:TO-252-3_TabPin2</t>
  </si>
  <si>
    <t>L78M05CDT STM</t>
  </si>
  <si>
    <t>Netzteil 12V 0,5A</t>
  </si>
  <si>
    <t>EA1005BHES1201 oder YS6V-1200500E</t>
  </si>
  <si>
    <t>PCB</t>
  </si>
  <si>
    <t>Adapter Klinke 3,5mm-6,3mm</t>
  </si>
  <si>
    <t>incl. MWST</t>
  </si>
  <si>
    <t>SUMME</t>
  </si>
  <si>
    <t>für Potiknopf</t>
  </si>
  <si>
    <t>für Leiste</t>
  </si>
  <si>
    <t>Body</t>
  </si>
  <si>
    <t>Body bottom</t>
  </si>
  <si>
    <t>Potiknob</t>
  </si>
  <si>
    <t>Potiknob Inlay</t>
  </si>
  <si>
    <t>stribe for Buttons</t>
  </si>
  <si>
    <t>Position</t>
  </si>
  <si>
    <t>Name</t>
  </si>
  <si>
    <t>STL File</t>
  </si>
  <si>
    <t>DIYBodyStreifen.stl</t>
  </si>
  <si>
    <t>PotiKnobV25.stl</t>
  </si>
  <si>
    <t>DIYBody_V12.3.stl</t>
  </si>
  <si>
    <t>DIYBodyBottomSlim_V12.3.stl</t>
  </si>
  <si>
    <t>Fire Button</t>
  </si>
  <si>
    <t>DIYKnobFire - Inlay_V12.3.stl</t>
  </si>
  <si>
    <t>Fire Button Inlay</t>
  </si>
  <si>
    <t>DIYKnobFire_V12.3.stl</t>
  </si>
  <si>
    <t>Fire Button extension</t>
  </si>
  <si>
    <t>DIYKnobFire - Stößel_V12.3_1.stl</t>
  </si>
  <si>
    <t>PotiKnob - Inlays_x10_V12.0.stl</t>
  </si>
  <si>
    <t>Functionsbuttons / Shift</t>
  </si>
  <si>
    <t>DIYKnobShift_V12.2_8mm.stl</t>
  </si>
  <si>
    <t>Filament Color</t>
  </si>
  <si>
    <t>Filament Material</t>
  </si>
  <si>
    <t>PLA</t>
  </si>
  <si>
    <t>Transparent</t>
  </si>
  <si>
    <t>Black</t>
  </si>
  <si>
    <t>White</t>
  </si>
  <si>
    <t>White or Black or whatever</t>
  </si>
  <si>
    <t>Befestigung PCB</t>
  </si>
  <si>
    <t>Gehäuseschraube</t>
  </si>
  <si>
    <t>Bemerkung</t>
  </si>
  <si>
    <t>Gewindestift M2 x 4mm</t>
  </si>
  <si>
    <t>Toolcraft TO-5370165</t>
  </si>
  <si>
    <t>Hersteller Partno.</t>
  </si>
  <si>
    <t>Conrad Orderno.</t>
  </si>
  <si>
    <t>1790055 - NA</t>
  </si>
  <si>
    <t>RS Online</t>
  </si>
  <si>
    <t>431-965</t>
  </si>
  <si>
    <t>304-17-406</t>
  </si>
  <si>
    <t>303-95-067</t>
  </si>
  <si>
    <t>304-17-413</t>
  </si>
  <si>
    <t>Senkkopf Innensechskantschraube, Edelstahl DIN 7991 A4, M3 x 0.5mm, 8mm</t>
  </si>
  <si>
    <t>Zylinderkopf Innensechskantschraube, Stahl schwarz passiviert, M1.6 x 0.35mm, 6mm</t>
  </si>
  <si>
    <t>Zylinderkopf Innensechskantschraube, Edelstahl A2 , M3 x 0.5mm, 6mm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</si>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</sst>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0"/>
      <color theme="1"/>
      <name val="Liberation Serif"/>
    </font>
    <font>
      <b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2" fontId="0" fillId="0" borderId="0" xfId="0" applyNumberFormat="1"/>
    <xf numFmtId="0" fontId="15" fillId="0" borderId="0" xfId="0" applyFont="1" applyAlignment="1">
      <alignment wrapText="1"/>
    </xf>
    <xf numFmtId="2" fontId="16" fillId="0" borderId="0" xfId="0" applyNumberFormat="1" applyFont="1" applyAlignment="1">
      <alignment horizontal="right"/>
    </xf>
    <xf numFmtId="2" fontId="16" fillId="0" borderId="0" xfId="0" applyNumberFormat="1" applyFont="1"/>
    <xf numFmtId="0" fontId="0" fillId="0" borderId="0" xfId="0" applyAlignment="1">
      <alignment horizontal="center"/>
    </xf>
  </cellXfs>
  <cellStyles count="19">
    <cellStyle name="Accent" xfId="2" xr:uid="{9A1FBBED-3956-4BC0-8BD2-755DF76287CC}"/>
    <cellStyle name="Accent 1" xfId="3" xr:uid="{36149FA3-AF99-4FDD-8F8C-289201E600C9}"/>
    <cellStyle name="Accent 2" xfId="4" xr:uid="{E20EA050-A783-4317-9049-57D518D6EAE6}"/>
    <cellStyle name="Accent 3" xfId="5" xr:uid="{ECC7C6A4-7E62-4680-B6BF-491F12087DAA}"/>
    <cellStyle name="Bad" xfId="6" xr:uid="{2E5ADA63-3982-47E8-B91C-4E8275448A25}"/>
    <cellStyle name="Error" xfId="7" xr:uid="{DB348765-1B39-41AC-BF5C-BDBEDAE9FB5D}"/>
    <cellStyle name="Footnote" xfId="8" xr:uid="{8471BE4B-3002-431B-9040-931F6B01EADB}"/>
    <cellStyle name="Good" xfId="9" xr:uid="{41462523-6E1D-4E10-83D7-293ABAFA5ED0}"/>
    <cellStyle name="Heading" xfId="10" xr:uid="{5E6C57AC-DE1D-4CB6-AA26-439167B4268E}"/>
    <cellStyle name="Heading 1" xfId="11" xr:uid="{7C6446ED-9D6F-4F01-86E0-93C91CD3C355}"/>
    <cellStyle name="Heading 2" xfId="12" xr:uid="{584EA9A3-B0A4-46A7-9130-C8457BE01CBB}"/>
    <cellStyle name="Hyperlink" xfId="13" xr:uid="{31B089B3-04E3-426F-BE4E-1E00D16AC8DB}"/>
    <cellStyle name="Neutral" xfId="1" builtinId="28" customBuiltin="1"/>
    <cellStyle name="Note" xfId="14" xr:uid="{59395761-7C43-40FC-AD38-62315A2A4396}"/>
    <cellStyle name="Result" xfId="15" xr:uid="{F65EFE21-7621-4188-A65A-BF23C33816F6}"/>
    <cellStyle name="Standard" xfId="0" builtinId="0" customBuiltin="1"/>
    <cellStyle name="Status" xfId="16" xr:uid="{CD2F209E-E367-4E12-BBF6-15359A6848BA}"/>
    <cellStyle name="Text" xfId="17" xr:uid="{09B2C47C-DC6F-4FAE-B9BF-1BB2A1202B43}"/>
    <cellStyle name="Warning" xfId="18" xr:uid="{5482BAD1-7045-4E97-81CA-3B4430CCE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396423</xdr:colOff>
      <xdr:row>23</xdr:row>
      <xdr:rowOff>150229</xdr:rowOff>
    </xdr:from>
    <xdr:to>
      <xdr:col>1</xdr:col>
      <xdr:colOff>749368</xdr:colOff>
      <xdr:row>30</xdr:row>
      <xdr:rowOff>98961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A65D18-4B32-F835-8BFC-7426653AF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423" y="3960229"/>
          <a:ext cx="1114945" cy="1108297"/>
        </a:xfrm>
        <a:prstGeom prst="rect">
          <a:avLst/>
        </a:prstGeom>
      </xdr:spPr>
    </xdr:pic>
    <xdr:clientData/>
  </xdr:twoCellAnchor>
  <xdr:twoCellAnchor editAs="oneCell">
    <xdr:from>
      <xdr:col>0</xdr:col>
      <xdr:colOff>388441</xdr:colOff>
      <xdr:row>8</xdr:row>
      <xdr:rowOff>114300</xdr:rowOff>
    </xdr:from>
    <xdr:to>
      <xdr:col>1</xdr:col>
      <xdr:colOff>2481232</xdr:colOff>
      <xdr:row>19</xdr:row>
      <xdr:rowOff>65689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E655B55-7F0F-8755-BBBA-660F3D560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441" y="1428093"/>
          <a:ext cx="2858218" cy="1757855"/>
        </a:xfrm>
        <a:prstGeom prst="rect">
          <a:avLst/>
        </a:prstGeom>
      </xdr:spPr>
    </xdr:pic>
    <xdr:clientData/>
  </xdr:twoCellAnchor>
  <xdr:twoCellAnchor>
    <xdr:from>
      <xdr:col>1</xdr:col>
      <xdr:colOff>1665946</xdr:colOff>
      <xdr:row>27</xdr:row>
      <xdr:rowOff>48554</xdr:rowOff>
    </xdr:from>
    <xdr:to>
      <xdr:col>1</xdr:col>
      <xdr:colOff>2060084</xdr:colOff>
      <xdr:row>28</xdr:row>
      <xdr:rowOff>141946</xdr:rowOff>
    </xdr:to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6C596B45-92A8-0FA5-CF35-93230A7336BB}"/>
            </a:ext>
          </a:extLst>
        </xdr:cNvPr>
        <xdr:cNvSpPr txBox="1"/>
      </xdr:nvSpPr>
      <xdr:spPr>
        <a:xfrm>
          <a:off x="2427946" y="4521163"/>
          <a:ext cx="394138" cy="259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1</a:t>
          </a:r>
        </a:p>
      </xdr:txBody>
    </xdr:sp>
    <xdr:clientData/>
  </xdr:twoCellAnchor>
  <xdr:twoCellAnchor>
    <xdr:from>
      <xdr:col>1</xdr:col>
      <xdr:colOff>329877</xdr:colOff>
      <xdr:row>28</xdr:row>
      <xdr:rowOff>12424</xdr:rowOff>
    </xdr:from>
    <xdr:to>
      <xdr:col>1</xdr:col>
      <xdr:colOff>1665946</xdr:colOff>
      <xdr:row>28</xdr:row>
      <xdr:rowOff>141946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A65E923C-8F3C-3053-7693-1C0ABD87C887}"/>
            </a:ext>
          </a:extLst>
        </xdr:cNvPr>
        <xdr:cNvCxnSpPr>
          <a:stCxn id="15" idx="1"/>
        </xdr:cNvCxnSpPr>
      </xdr:nvCxnSpPr>
      <xdr:spPr>
        <a:xfrm flipH="1">
          <a:off x="1091877" y="4650685"/>
          <a:ext cx="1336069" cy="1295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0</xdr:rowOff>
    </xdr:from>
    <xdr:to>
      <xdr:col>1</xdr:col>
      <xdr:colOff>394138</xdr:colOff>
      <xdr:row>22</xdr:row>
      <xdr:rowOff>91965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870229C-614E-4F13-9CDC-0B193850F776}"/>
            </a:ext>
          </a:extLst>
        </xdr:cNvPr>
        <xdr:cNvSpPr txBox="1"/>
      </xdr:nvSpPr>
      <xdr:spPr>
        <a:xfrm>
          <a:off x="762000" y="3448707"/>
          <a:ext cx="394138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2</a:t>
          </a:r>
        </a:p>
      </xdr:txBody>
    </xdr:sp>
    <xdr:clientData/>
  </xdr:twoCellAnchor>
  <xdr:twoCellAnchor>
    <xdr:from>
      <xdr:col>0</xdr:col>
      <xdr:colOff>578068</xdr:colOff>
      <xdr:row>12</xdr:row>
      <xdr:rowOff>154369</xdr:rowOff>
    </xdr:from>
    <xdr:to>
      <xdr:col>1</xdr:col>
      <xdr:colOff>197069</xdr:colOff>
      <xdr:row>21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2472F8D2-AA89-4A2F-823C-60ACE77B3908}"/>
            </a:ext>
          </a:extLst>
        </xdr:cNvPr>
        <xdr:cNvCxnSpPr>
          <a:stCxn id="18" idx="0"/>
        </xdr:cNvCxnSpPr>
      </xdr:nvCxnSpPr>
      <xdr:spPr>
        <a:xfrm flipH="1" flipV="1">
          <a:off x="578068" y="2125059"/>
          <a:ext cx="381001" cy="13236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197069</xdr:colOff>
      <xdr:row>12</xdr:row>
      <xdr:rowOff>151086</xdr:rowOff>
    </xdr:from>
    <xdr:to>
      <xdr:col>1</xdr:col>
      <xdr:colOff>426983</xdr:colOff>
      <xdr:row>21</xdr:row>
      <xdr:rowOff>0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684CFE8C-3BD0-4657-B3FE-648557A0CE62}"/>
            </a:ext>
          </a:extLst>
        </xdr:cNvPr>
        <xdr:cNvCxnSpPr>
          <a:stCxn id="18" idx="0"/>
        </xdr:cNvCxnSpPr>
      </xdr:nvCxnSpPr>
      <xdr:spPr>
        <a:xfrm flipV="1">
          <a:off x="959069" y="2121776"/>
          <a:ext cx="229914" cy="13269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197069</xdr:colOff>
      <xdr:row>12</xdr:row>
      <xdr:rowOff>151086</xdr:rowOff>
    </xdr:from>
    <xdr:to>
      <xdr:col>1</xdr:col>
      <xdr:colOff>1051034</xdr:colOff>
      <xdr:row>21</xdr:row>
      <xdr:rowOff>0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DCFADF1D-E31E-4869-8B72-031518AD6F18}"/>
            </a:ext>
          </a:extLst>
        </xdr:cNvPr>
        <xdr:cNvCxnSpPr>
          <a:stCxn id="18" idx="0"/>
        </xdr:cNvCxnSpPr>
      </xdr:nvCxnSpPr>
      <xdr:spPr>
        <a:xfrm flipV="1">
          <a:off x="959069" y="2121776"/>
          <a:ext cx="853965" cy="13269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197069</xdr:colOff>
      <xdr:row>12</xdr:row>
      <xdr:rowOff>151086</xdr:rowOff>
    </xdr:from>
    <xdr:to>
      <xdr:col>1</xdr:col>
      <xdr:colOff>1688224</xdr:colOff>
      <xdr:row>21</xdr:row>
      <xdr:rowOff>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CFDBC765-627F-4530-BC28-ACCD88A7E356}"/>
            </a:ext>
          </a:extLst>
        </xdr:cNvPr>
        <xdr:cNvCxnSpPr>
          <a:stCxn id="18" idx="0"/>
        </xdr:cNvCxnSpPr>
      </xdr:nvCxnSpPr>
      <xdr:spPr>
        <a:xfrm flipV="1">
          <a:off x="959069" y="2121776"/>
          <a:ext cx="1491155" cy="13269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197069</xdr:colOff>
      <xdr:row>12</xdr:row>
      <xdr:rowOff>140804</xdr:rowOff>
    </xdr:from>
    <xdr:to>
      <xdr:col>1</xdr:col>
      <xdr:colOff>2277717</xdr:colOff>
      <xdr:row>21</xdr:row>
      <xdr:rowOff>0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1BC0125F-D0B8-4801-BFAE-BC25F1902CF8}"/>
            </a:ext>
          </a:extLst>
        </xdr:cNvPr>
        <xdr:cNvCxnSpPr>
          <a:stCxn id="18" idx="0"/>
        </xdr:cNvCxnSpPr>
      </xdr:nvCxnSpPr>
      <xdr:spPr>
        <a:xfrm flipV="1">
          <a:off x="959069" y="2128630"/>
          <a:ext cx="2080648" cy="135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1740776</xdr:colOff>
      <xdr:row>21</xdr:row>
      <xdr:rowOff>1314</xdr:rowOff>
    </xdr:from>
    <xdr:to>
      <xdr:col>1</xdr:col>
      <xdr:colOff>2167759</xdr:colOff>
      <xdr:row>22</xdr:row>
      <xdr:rowOff>78827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B48E0623-2873-44F5-BB42-38C01A4E920C}"/>
            </a:ext>
          </a:extLst>
        </xdr:cNvPr>
        <xdr:cNvSpPr txBox="1"/>
      </xdr:nvSpPr>
      <xdr:spPr>
        <a:xfrm>
          <a:off x="2502776" y="3450021"/>
          <a:ext cx="426983" cy="2417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3</a:t>
          </a:r>
        </a:p>
      </xdr:txBody>
    </xdr:sp>
    <xdr:clientData/>
  </xdr:twoCellAnchor>
  <xdr:twoCellAnchor>
    <xdr:from>
      <xdr:col>1</xdr:col>
      <xdr:colOff>1954268</xdr:colOff>
      <xdr:row>10</xdr:row>
      <xdr:rowOff>149087</xdr:rowOff>
    </xdr:from>
    <xdr:to>
      <xdr:col>1</xdr:col>
      <xdr:colOff>2211457</xdr:colOff>
      <xdr:row>21</xdr:row>
      <xdr:rowOff>1314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5A652DB7-3781-4D01-B6A0-74EA72C26ACD}"/>
            </a:ext>
          </a:extLst>
        </xdr:cNvPr>
        <xdr:cNvCxnSpPr>
          <a:stCxn id="33" idx="0"/>
        </xdr:cNvCxnSpPr>
      </xdr:nvCxnSpPr>
      <xdr:spPr>
        <a:xfrm flipV="1">
          <a:off x="2716268" y="1805609"/>
          <a:ext cx="257189" cy="1674401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1668517</xdr:colOff>
      <xdr:row>10</xdr:row>
      <xdr:rowOff>157656</xdr:rowOff>
    </xdr:from>
    <xdr:to>
      <xdr:col>1</xdr:col>
      <xdr:colOff>1954268</xdr:colOff>
      <xdr:row>21</xdr:row>
      <xdr:rowOff>1314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F7B10DAA-E074-4DD9-859B-C79F0C427CE9}"/>
            </a:ext>
          </a:extLst>
        </xdr:cNvPr>
        <xdr:cNvCxnSpPr>
          <a:stCxn id="33" idx="0"/>
        </xdr:cNvCxnSpPr>
      </xdr:nvCxnSpPr>
      <xdr:spPr>
        <a:xfrm flipH="1" flipV="1">
          <a:off x="2430517" y="1799897"/>
          <a:ext cx="285751" cy="1650124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1044465</xdr:colOff>
      <xdr:row>10</xdr:row>
      <xdr:rowOff>144518</xdr:rowOff>
    </xdr:from>
    <xdr:to>
      <xdr:col>1</xdr:col>
      <xdr:colOff>1954268</xdr:colOff>
      <xdr:row>21</xdr:row>
      <xdr:rowOff>1314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63C89495-635A-494A-8FC3-3932CD73ADAB}"/>
            </a:ext>
          </a:extLst>
        </xdr:cNvPr>
        <xdr:cNvCxnSpPr>
          <a:stCxn id="33" idx="0"/>
        </xdr:cNvCxnSpPr>
      </xdr:nvCxnSpPr>
      <xdr:spPr>
        <a:xfrm flipH="1" flipV="1">
          <a:off x="1806465" y="1786759"/>
          <a:ext cx="909803" cy="1663262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387569</xdr:colOff>
      <xdr:row>10</xdr:row>
      <xdr:rowOff>118242</xdr:rowOff>
    </xdr:from>
    <xdr:to>
      <xdr:col>1</xdr:col>
      <xdr:colOff>1954268</xdr:colOff>
      <xdr:row>21</xdr:row>
      <xdr:rowOff>1314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9D829703-0E76-4047-BA81-2BE86CD29E0E}"/>
            </a:ext>
          </a:extLst>
        </xdr:cNvPr>
        <xdr:cNvCxnSpPr>
          <a:stCxn id="33" idx="0"/>
        </xdr:cNvCxnSpPr>
      </xdr:nvCxnSpPr>
      <xdr:spPr>
        <a:xfrm flipH="1" flipV="1">
          <a:off x="1149569" y="1760483"/>
          <a:ext cx="1566699" cy="1689538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630621</xdr:colOff>
      <xdr:row>10</xdr:row>
      <xdr:rowOff>124811</xdr:rowOff>
    </xdr:from>
    <xdr:to>
      <xdr:col>1</xdr:col>
      <xdr:colOff>1954268</xdr:colOff>
      <xdr:row>21</xdr:row>
      <xdr:rowOff>1314</xdr:rowOff>
    </xdr:to>
    <xdr:cxnSp macro="">
      <xdr:nvCxnSpPr>
        <xdr:cNvPr id="45" name="Gerade Verbindung mit Pfeil 44">
          <a:extLst>
            <a:ext uri="{FF2B5EF4-FFF2-40B4-BE49-F238E27FC236}">
              <a16:creationId xmlns:a16="http://schemas.microsoft.com/office/drawing/2014/main" id="{24843C35-F873-4CF9-A244-10AF4DB612FA}"/>
            </a:ext>
          </a:extLst>
        </xdr:cNvPr>
        <xdr:cNvCxnSpPr>
          <a:stCxn id="33" idx="0"/>
        </xdr:cNvCxnSpPr>
      </xdr:nvCxnSpPr>
      <xdr:spPr>
        <a:xfrm flipH="1" flipV="1">
          <a:off x="630621" y="1767052"/>
          <a:ext cx="2085647" cy="1682969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1954268</xdr:colOff>
      <xdr:row>18</xdr:row>
      <xdr:rowOff>140804</xdr:rowOff>
    </xdr:from>
    <xdr:to>
      <xdr:col>1</xdr:col>
      <xdr:colOff>2236304</xdr:colOff>
      <xdr:row>21</xdr:row>
      <xdr:rowOff>1314</xdr:rowOff>
    </xdr:to>
    <xdr:cxnSp macro="">
      <xdr:nvCxnSpPr>
        <xdr:cNvPr id="48" name="Gerade Verbindung mit Pfeil 47">
          <a:extLst>
            <a:ext uri="{FF2B5EF4-FFF2-40B4-BE49-F238E27FC236}">
              <a16:creationId xmlns:a16="http://schemas.microsoft.com/office/drawing/2014/main" id="{6F64C2BD-D30D-41F3-9690-A32C5B4A5B80}"/>
            </a:ext>
          </a:extLst>
        </xdr:cNvPr>
        <xdr:cNvCxnSpPr>
          <a:stCxn id="33" idx="0"/>
        </xdr:cNvCxnSpPr>
      </xdr:nvCxnSpPr>
      <xdr:spPr>
        <a:xfrm flipV="1">
          <a:off x="2716268" y="3122543"/>
          <a:ext cx="282036" cy="357467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624052</xdr:colOff>
      <xdr:row>18</xdr:row>
      <xdr:rowOff>144518</xdr:rowOff>
    </xdr:from>
    <xdr:to>
      <xdr:col>1</xdr:col>
      <xdr:colOff>1954268</xdr:colOff>
      <xdr:row>21</xdr:row>
      <xdr:rowOff>1314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3A8883EE-A32A-4F9F-AD24-A1474CECFA1A}"/>
            </a:ext>
          </a:extLst>
        </xdr:cNvPr>
        <xdr:cNvCxnSpPr>
          <a:stCxn id="33" idx="0"/>
        </xdr:cNvCxnSpPr>
      </xdr:nvCxnSpPr>
      <xdr:spPr>
        <a:xfrm flipH="1" flipV="1">
          <a:off x="624052" y="3100552"/>
          <a:ext cx="2092216" cy="349469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3836276</xdr:colOff>
      <xdr:row>13</xdr:row>
      <xdr:rowOff>151085</xdr:rowOff>
    </xdr:from>
    <xdr:to>
      <xdr:col>1</xdr:col>
      <xdr:colOff>4230985</xdr:colOff>
      <xdr:row>15</xdr:row>
      <xdr:rowOff>78826</xdr:rowOff>
    </xdr:to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D2C65BAD-5B7B-4558-B7A4-86554DA69A6C}"/>
            </a:ext>
          </a:extLst>
        </xdr:cNvPr>
        <xdr:cNvSpPr txBox="1"/>
      </xdr:nvSpPr>
      <xdr:spPr>
        <a:xfrm>
          <a:off x="4598276" y="2304563"/>
          <a:ext cx="394709" cy="259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4</a:t>
          </a:r>
        </a:p>
      </xdr:txBody>
    </xdr:sp>
    <xdr:clientData/>
  </xdr:twoCellAnchor>
  <xdr:twoCellAnchor>
    <xdr:from>
      <xdr:col>1</xdr:col>
      <xdr:colOff>2382250</xdr:colOff>
      <xdr:row>14</xdr:row>
      <xdr:rowOff>114956</xdr:rowOff>
    </xdr:from>
    <xdr:to>
      <xdr:col>1</xdr:col>
      <xdr:colOff>3836276</xdr:colOff>
      <xdr:row>18</xdr:row>
      <xdr:rowOff>137949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AB713116-28F6-4F6F-9B1F-C9E073C3C66B}"/>
            </a:ext>
          </a:extLst>
        </xdr:cNvPr>
        <xdr:cNvCxnSpPr>
          <a:stCxn id="54" idx="1"/>
        </xdr:cNvCxnSpPr>
      </xdr:nvCxnSpPr>
      <xdr:spPr>
        <a:xfrm flipH="1">
          <a:off x="3144250" y="2434086"/>
          <a:ext cx="1454026" cy="685602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513522</xdr:colOff>
      <xdr:row>14</xdr:row>
      <xdr:rowOff>114956</xdr:rowOff>
    </xdr:from>
    <xdr:to>
      <xdr:col>1</xdr:col>
      <xdr:colOff>3836276</xdr:colOff>
      <xdr:row>18</xdr:row>
      <xdr:rowOff>115957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A5B1AF18-460F-46A6-9ABC-7A2D6D59C1F0}"/>
            </a:ext>
          </a:extLst>
        </xdr:cNvPr>
        <xdr:cNvCxnSpPr>
          <a:stCxn id="54" idx="1"/>
        </xdr:cNvCxnSpPr>
      </xdr:nvCxnSpPr>
      <xdr:spPr>
        <a:xfrm flipH="1">
          <a:off x="513522" y="2434086"/>
          <a:ext cx="4084754" cy="66361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2375681</xdr:colOff>
      <xdr:row>9</xdr:row>
      <xdr:rowOff>59121</xdr:rowOff>
    </xdr:from>
    <xdr:to>
      <xdr:col>1</xdr:col>
      <xdr:colOff>3836276</xdr:colOff>
      <xdr:row>14</xdr:row>
      <xdr:rowOff>114956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E1CBDBFC-1DAF-40CA-953C-CE16E1FAA499}"/>
            </a:ext>
          </a:extLst>
        </xdr:cNvPr>
        <xdr:cNvCxnSpPr>
          <a:stCxn id="54" idx="1"/>
        </xdr:cNvCxnSpPr>
      </xdr:nvCxnSpPr>
      <xdr:spPr>
        <a:xfrm flipH="1" flipV="1">
          <a:off x="3137681" y="1549991"/>
          <a:ext cx="1460595" cy="884095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496957</xdr:colOff>
      <xdr:row>9</xdr:row>
      <xdr:rowOff>57978</xdr:rowOff>
    </xdr:from>
    <xdr:to>
      <xdr:col>1</xdr:col>
      <xdr:colOff>3836276</xdr:colOff>
      <xdr:row>14</xdr:row>
      <xdr:rowOff>114956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C99EAA13-8FCC-4844-880B-619AB74A5DF6}"/>
            </a:ext>
          </a:extLst>
        </xdr:cNvPr>
        <xdr:cNvCxnSpPr>
          <a:stCxn id="54" idx="1"/>
        </xdr:cNvCxnSpPr>
      </xdr:nvCxnSpPr>
      <xdr:spPr>
        <a:xfrm flipH="1" flipV="1">
          <a:off x="496957" y="1548848"/>
          <a:ext cx="4101319" cy="885238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2188882</xdr:colOff>
      <xdr:row>15</xdr:row>
      <xdr:rowOff>150398</xdr:rowOff>
    </xdr:from>
    <xdr:to>
      <xdr:col>5</xdr:col>
      <xdr:colOff>284762</xdr:colOff>
      <xdr:row>26</xdr:row>
      <xdr:rowOff>123825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8615F290-9E55-CDC9-7216-8B3989B97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6767" y="2568283"/>
          <a:ext cx="2873033" cy="1746542"/>
        </a:xfrm>
        <a:prstGeom prst="rect">
          <a:avLst/>
        </a:prstGeom>
      </xdr:spPr>
    </xdr:pic>
    <xdr:clientData/>
  </xdr:twoCellAnchor>
  <xdr:twoCellAnchor editAs="oneCell">
    <xdr:from>
      <xdr:col>0</xdr:col>
      <xdr:colOff>399317</xdr:colOff>
      <xdr:row>15</xdr:row>
      <xdr:rowOff>19050</xdr:rowOff>
    </xdr:from>
    <xdr:to>
      <xdr:col>2</xdr:col>
      <xdr:colOff>1491121</xdr:colOff>
      <xdr:row>26</xdr:row>
      <xdr:rowOff>131379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47B7BB5-C53B-4C49-BCF1-01AE0A7B9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317" y="2436935"/>
          <a:ext cx="3509689" cy="1885444"/>
        </a:xfrm>
        <a:prstGeom prst="rect">
          <a:avLst/>
        </a:prstGeom>
      </xdr:spPr>
    </xdr:pic>
    <xdr:clientData/>
  </xdr:twoCellAnchor>
  <xdr:twoCellAnchor>
    <xdr:from>
      <xdr:col>0</xdr:col>
      <xdr:colOff>89389</xdr:colOff>
      <xdr:row>28</xdr:row>
      <xdr:rowOff>133350</xdr:rowOff>
    </xdr:from>
    <xdr:to>
      <xdr:col>1</xdr:col>
      <xdr:colOff>7277</xdr:colOff>
      <xdr:row>30</xdr:row>
      <xdr:rowOff>65689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E49E0E3D-0932-4607-A594-88F8412EADDD}"/>
            </a:ext>
          </a:extLst>
        </xdr:cNvPr>
        <xdr:cNvSpPr txBox="1"/>
      </xdr:nvSpPr>
      <xdr:spPr>
        <a:xfrm>
          <a:off x="89389" y="4646735"/>
          <a:ext cx="394138" cy="254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1</a:t>
          </a:r>
        </a:p>
      </xdr:txBody>
    </xdr:sp>
    <xdr:clientData/>
  </xdr:twoCellAnchor>
  <xdr:twoCellAnchor>
    <xdr:from>
      <xdr:col>0</xdr:col>
      <xdr:colOff>286458</xdr:colOff>
      <xdr:row>24</xdr:row>
      <xdr:rowOff>104775</xdr:rowOff>
    </xdr:from>
    <xdr:to>
      <xdr:col>1</xdr:col>
      <xdr:colOff>651364</xdr:colOff>
      <xdr:row>28</xdr:row>
      <xdr:rowOff>133350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A946F7-A645-4DCA-8B0A-CA2C92824D4C}"/>
            </a:ext>
          </a:extLst>
        </xdr:cNvPr>
        <xdr:cNvCxnSpPr>
          <a:stCxn id="5" idx="0"/>
        </xdr:cNvCxnSpPr>
      </xdr:nvCxnSpPr>
      <xdr:spPr>
        <a:xfrm flipV="1">
          <a:off x="286458" y="3973390"/>
          <a:ext cx="841156" cy="6733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28</xdr:row>
      <xdr:rowOff>142875</xdr:rowOff>
    </xdr:from>
    <xdr:to>
      <xdr:col>1</xdr:col>
      <xdr:colOff>1118038</xdr:colOff>
      <xdr:row>30</xdr:row>
      <xdr:rowOff>75214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B92B8BB4-7A1C-4FAC-A4C5-BB0EF2667A11}"/>
            </a:ext>
          </a:extLst>
        </xdr:cNvPr>
        <xdr:cNvSpPr txBox="1"/>
      </xdr:nvSpPr>
      <xdr:spPr>
        <a:xfrm>
          <a:off x="1200150" y="4676775"/>
          <a:ext cx="394138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2</a:t>
          </a:r>
        </a:p>
      </xdr:txBody>
    </xdr:sp>
    <xdr:clientData/>
  </xdr:twoCellAnchor>
  <xdr:twoCellAnchor editAs="oneCell">
    <xdr:from>
      <xdr:col>1</xdr:col>
      <xdr:colOff>104776</xdr:colOff>
      <xdr:row>31</xdr:row>
      <xdr:rowOff>19049</xdr:rowOff>
    </xdr:from>
    <xdr:to>
      <xdr:col>2</xdr:col>
      <xdr:colOff>1798768</xdr:colOff>
      <xdr:row>44</xdr:row>
      <xdr:rowOff>66675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101395A5-9044-2A5F-3445-29C9C114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6" y="5038724"/>
          <a:ext cx="3637092" cy="2152651"/>
        </a:xfrm>
        <a:prstGeom prst="rect">
          <a:avLst/>
        </a:prstGeom>
      </xdr:spPr>
    </xdr:pic>
    <xdr:clientData/>
  </xdr:twoCellAnchor>
  <xdr:twoCellAnchor>
    <xdr:from>
      <xdr:col>1</xdr:col>
      <xdr:colOff>920969</xdr:colOff>
      <xdr:row>30</xdr:row>
      <xdr:rowOff>75214</xdr:rowOff>
    </xdr:from>
    <xdr:to>
      <xdr:col>1</xdr:col>
      <xdr:colOff>1200150</xdr:colOff>
      <xdr:row>35</xdr:row>
      <xdr:rowOff>133350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601E1D40-B39C-46D8-B77A-DF5EE199AF5C}"/>
            </a:ext>
          </a:extLst>
        </xdr:cNvPr>
        <xdr:cNvCxnSpPr>
          <a:stCxn id="9" idx="2"/>
        </xdr:cNvCxnSpPr>
      </xdr:nvCxnSpPr>
      <xdr:spPr>
        <a:xfrm>
          <a:off x="1397219" y="4932964"/>
          <a:ext cx="279181" cy="8677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1537921</xdr:colOff>
      <xdr:row>13</xdr:row>
      <xdr:rowOff>66675</xdr:rowOff>
    </xdr:from>
    <xdr:to>
      <xdr:col>2</xdr:col>
      <xdr:colOff>1812680</xdr:colOff>
      <xdr:row>14</xdr:row>
      <xdr:rowOff>160939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FCCEE290-D87C-4E12-A27B-ECCAC18E425E}"/>
            </a:ext>
          </a:extLst>
        </xdr:cNvPr>
        <xdr:cNvSpPr txBox="1"/>
      </xdr:nvSpPr>
      <xdr:spPr>
        <a:xfrm>
          <a:off x="3955806" y="2162175"/>
          <a:ext cx="274759" cy="255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3</a:t>
          </a:r>
        </a:p>
      </xdr:txBody>
    </xdr:sp>
    <xdr:clientData/>
  </xdr:twoCellAnchor>
  <xdr:twoCellAnchor>
    <xdr:from>
      <xdr:col>2</xdr:col>
      <xdr:colOff>780317</xdr:colOff>
      <xdr:row>14</xdr:row>
      <xdr:rowOff>33211</xdr:rowOff>
    </xdr:from>
    <xdr:to>
      <xdr:col>2</xdr:col>
      <xdr:colOff>1537921</xdr:colOff>
      <xdr:row>19</xdr:row>
      <xdr:rowOff>152400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E023F963-E5EB-4738-B591-C6344C2C9EB3}"/>
            </a:ext>
          </a:extLst>
        </xdr:cNvPr>
        <xdr:cNvCxnSpPr>
          <a:stCxn id="14" idx="1"/>
        </xdr:cNvCxnSpPr>
      </xdr:nvCxnSpPr>
      <xdr:spPr>
        <a:xfrm flipH="1">
          <a:off x="3198202" y="2289903"/>
          <a:ext cx="757604" cy="9251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1812680</xdr:colOff>
      <xdr:row>14</xdr:row>
      <xdr:rowOff>32164</xdr:rowOff>
    </xdr:from>
    <xdr:to>
      <xdr:col>3</xdr:col>
      <xdr:colOff>1498251</xdr:colOff>
      <xdr:row>21</xdr:row>
      <xdr:rowOff>76200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41711933-8B54-46B5-A730-A0C85737E8A9}"/>
            </a:ext>
          </a:extLst>
        </xdr:cNvPr>
        <xdr:cNvCxnSpPr>
          <a:stCxn id="14" idx="3"/>
        </xdr:cNvCxnSpPr>
      </xdr:nvCxnSpPr>
      <xdr:spPr>
        <a:xfrm>
          <a:off x="4230565" y="2288856"/>
          <a:ext cx="2008205" cy="11723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566004</xdr:colOff>
      <xdr:row>21</xdr:row>
      <xdr:rowOff>8208</xdr:rowOff>
    </xdr:from>
    <xdr:to>
      <xdr:col>2</xdr:col>
      <xdr:colOff>1479581</xdr:colOff>
      <xdr:row>22</xdr:row>
      <xdr:rowOff>11906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C222DA95-1D3A-4A62-8F96-08145F1CF91F}"/>
            </a:ext>
          </a:extLst>
        </xdr:cNvPr>
        <xdr:cNvCxnSpPr>
          <a:stCxn id="29" idx="1"/>
        </xdr:cNvCxnSpPr>
      </xdr:nvCxnSpPr>
      <xdr:spPr>
        <a:xfrm flipH="1">
          <a:off x="2983889" y="3393246"/>
          <a:ext cx="913577" cy="1648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1479581</xdr:colOff>
      <xdr:row>20</xdr:row>
      <xdr:rowOff>41672</xdr:rowOff>
    </xdr:from>
    <xdr:to>
      <xdr:col>2</xdr:col>
      <xdr:colOff>1754340</xdr:colOff>
      <xdr:row>21</xdr:row>
      <xdr:rowOff>135936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F9028F50-4208-4300-A529-66B249996B0E}"/>
            </a:ext>
          </a:extLst>
        </xdr:cNvPr>
        <xdr:cNvSpPr txBox="1"/>
      </xdr:nvSpPr>
      <xdr:spPr>
        <a:xfrm>
          <a:off x="3897466" y="3265518"/>
          <a:ext cx="274759" cy="255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4</a:t>
          </a:r>
        </a:p>
      </xdr:txBody>
    </xdr:sp>
    <xdr:clientData/>
  </xdr:twoCellAnchor>
  <xdr:twoCellAnchor>
    <xdr:from>
      <xdr:col>2</xdr:col>
      <xdr:colOff>1754340</xdr:colOff>
      <xdr:row>19</xdr:row>
      <xdr:rowOff>76200</xdr:rowOff>
    </xdr:from>
    <xdr:to>
      <xdr:col>3</xdr:col>
      <xdr:colOff>213946</xdr:colOff>
      <xdr:row>21</xdr:row>
      <xdr:rowOff>7161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6DAAE431-AF16-451B-AC26-889CCB98764D}"/>
            </a:ext>
          </a:extLst>
        </xdr:cNvPr>
        <xdr:cNvCxnSpPr>
          <a:stCxn id="29" idx="3"/>
        </xdr:cNvCxnSpPr>
      </xdr:nvCxnSpPr>
      <xdr:spPr>
        <a:xfrm flipV="1">
          <a:off x="4172225" y="3138854"/>
          <a:ext cx="782240" cy="2533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1515300</xdr:colOff>
      <xdr:row>15</xdr:row>
      <xdr:rowOff>89297</xdr:rowOff>
    </xdr:from>
    <xdr:to>
      <xdr:col>2</xdr:col>
      <xdr:colOff>1790059</xdr:colOff>
      <xdr:row>17</xdr:row>
      <xdr:rowOff>22827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BA9CA0C-1F33-4ACA-A923-A1A2E5820EB5}"/>
            </a:ext>
          </a:extLst>
        </xdr:cNvPr>
        <xdr:cNvSpPr txBox="1"/>
      </xdr:nvSpPr>
      <xdr:spPr>
        <a:xfrm>
          <a:off x="3933185" y="2507182"/>
          <a:ext cx="274759" cy="255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5</a:t>
          </a:r>
        </a:p>
      </xdr:txBody>
    </xdr:sp>
    <xdr:clientData/>
  </xdr:twoCellAnchor>
  <xdr:twoCellAnchor>
    <xdr:from>
      <xdr:col>2</xdr:col>
      <xdr:colOff>1790059</xdr:colOff>
      <xdr:row>16</xdr:row>
      <xdr:rowOff>56063</xdr:rowOff>
    </xdr:from>
    <xdr:to>
      <xdr:col>3</xdr:col>
      <xdr:colOff>377232</xdr:colOff>
      <xdr:row>18</xdr:row>
      <xdr:rowOff>21771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0037E877-1367-4F6D-9451-07B729C3C5D5}"/>
            </a:ext>
          </a:extLst>
        </xdr:cNvPr>
        <xdr:cNvCxnSpPr>
          <a:stCxn id="41" idx="3"/>
        </xdr:cNvCxnSpPr>
      </xdr:nvCxnSpPr>
      <xdr:spPr>
        <a:xfrm>
          <a:off x="4207944" y="2635140"/>
          <a:ext cx="909807" cy="2880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1790058</xdr:colOff>
      <xdr:row>18</xdr:row>
      <xdr:rowOff>134728</xdr:rowOff>
    </xdr:from>
    <xdr:to>
      <xdr:col>3</xdr:col>
      <xdr:colOff>393561</xdr:colOff>
      <xdr:row>19</xdr:row>
      <xdr:rowOff>54428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38080FDC-F0C1-493F-ADF5-BFFAA11B221A}"/>
            </a:ext>
          </a:extLst>
        </xdr:cNvPr>
        <xdr:cNvCxnSpPr>
          <a:stCxn id="49" idx="3"/>
        </xdr:cNvCxnSpPr>
      </xdr:nvCxnSpPr>
      <xdr:spPr>
        <a:xfrm>
          <a:off x="4207943" y="3036190"/>
          <a:ext cx="926137" cy="808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1515299</xdr:colOff>
      <xdr:row>18</xdr:row>
      <xdr:rowOff>5953</xdr:rowOff>
    </xdr:from>
    <xdr:to>
      <xdr:col>2</xdr:col>
      <xdr:colOff>1790058</xdr:colOff>
      <xdr:row>19</xdr:row>
      <xdr:rowOff>100217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966B6C52-C379-4388-99E0-7B1C53EA577E}"/>
            </a:ext>
          </a:extLst>
        </xdr:cNvPr>
        <xdr:cNvSpPr txBox="1"/>
      </xdr:nvSpPr>
      <xdr:spPr>
        <a:xfrm>
          <a:off x="3933184" y="2907415"/>
          <a:ext cx="274759" cy="255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6</a:t>
          </a:r>
        </a:p>
      </xdr:txBody>
    </xdr:sp>
    <xdr:clientData/>
  </xdr:twoCellAnchor>
  <xdr:twoCellAnchor>
    <xdr:from>
      <xdr:col>2</xdr:col>
      <xdr:colOff>515522</xdr:colOff>
      <xdr:row>18</xdr:row>
      <xdr:rowOff>133681</xdr:rowOff>
    </xdr:from>
    <xdr:to>
      <xdr:col>2</xdr:col>
      <xdr:colOff>1515299</xdr:colOff>
      <xdr:row>21</xdr:row>
      <xdr:rowOff>72390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FB36D322-6732-4DB3-8443-11DCDBE52C75}"/>
            </a:ext>
          </a:extLst>
        </xdr:cNvPr>
        <xdr:cNvCxnSpPr>
          <a:stCxn id="49" idx="1"/>
        </xdr:cNvCxnSpPr>
      </xdr:nvCxnSpPr>
      <xdr:spPr>
        <a:xfrm flipH="1">
          <a:off x="2933407" y="3035143"/>
          <a:ext cx="999777" cy="4222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1480771</xdr:colOff>
      <xdr:row>22</xdr:row>
      <xdr:rowOff>152400</xdr:rowOff>
    </xdr:from>
    <xdr:to>
      <xdr:col>2</xdr:col>
      <xdr:colOff>1755530</xdr:colOff>
      <xdr:row>24</xdr:row>
      <xdr:rowOff>84739</xdr:rowOff>
    </xdr:to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676D1E6D-9889-4B78-97F5-888C2C56FFF8}"/>
            </a:ext>
          </a:extLst>
        </xdr:cNvPr>
        <xdr:cNvSpPr txBox="1"/>
      </xdr:nvSpPr>
      <xdr:spPr>
        <a:xfrm>
          <a:off x="3898656" y="3698631"/>
          <a:ext cx="274759" cy="2547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7</a:t>
          </a:r>
        </a:p>
      </xdr:txBody>
    </xdr:sp>
    <xdr:clientData/>
  </xdr:twoCellAnchor>
  <xdr:twoCellAnchor>
    <xdr:from>
      <xdr:col>0</xdr:col>
      <xdr:colOff>46893</xdr:colOff>
      <xdr:row>16</xdr:row>
      <xdr:rowOff>43229</xdr:rowOff>
    </xdr:from>
    <xdr:to>
      <xdr:col>0</xdr:col>
      <xdr:colOff>315058</xdr:colOff>
      <xdr:row>17</xdr:row>
      <xdr:rowOff>137493</xdr:rowOff>
    </xdr:to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6F6581D6-079E-41B6-B4ED-C5F4E31B338E}"/>
            </a:ext>
          </a:extLst>
        </xdr:cNvPr>
        <xdr:cNvSpPr txBox="1"/>
      </xdr:nvSpPr>
      <xdr:spPr>
        <a:xfrm>
          <a:off x="46893" y="2622306"/>
          <a:ext cx="268165" cy="255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8</a:t>
          </a:r>
        </a:p>
      </xdr:txBody>
    </xdr:sp>
    <xdr:clientData/>
  </xdr:twoCellAnchor>
  <xdr:twoCellAnchor>
    <xdr:from>
      <xdr:col>0</xdr:col>
      <xdr:colOff>46892</xdr:colOff>
      <xdr:row>13</xdr:row>
      <xdr:rowOff>123825</xdr:rowOff>
    </xdr:from>
    <xdr:to>
      <xdr:col>0</xdr:col>
      <xdr:colOff>323117</xdr:colOff>
      <xdr:row>15</xdr:row>
      <xdr:rowOff>56164</xdr:rowOff>
    </xdr:to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BA969814-6A75-4EA1-B386-3EEE456BF5C7}"/>
            </a:ext>
          </a:extLst>
        </xdr:cNvPr>
        <xdr:cNvSpPr txBox="1"/>
      </xdr:nvSpPr>
      <xdr:spPr>
        <a:xfrm>
          <a:off x="46892" y="2219325"/>
          <a:ext cx="276225" cy="25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/>
            <a:t>9</a:t>
          </a:r>
        </a:p>
      </xdr:txBody>
    </xdr:sp>
    <xdr:clientData/>
  </xdr:twoCellAnchor>
  <xdr:twoCellAnchor>
    <xdr:from>
      <xdr:col>2</xdr:col>
      <xdr:colOff>1755530</xdr:colOff>
      <xdr:row>20</xdr:row>
      <xdr:rowOff>9525</xdr:rowOff>
    </xdr:from>
    <xdr:to>
      <xdr:col>3</xdr:col>
      <xdr:colOff>366346</xdr:colOff>
      <xdr:row>23</xdr:row>
      <xdr:rowOff>118570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B8575F61-A54E-4211-A44B-D3F82285E131}"/>
            </a:ext>
          </a:extLst>
        </xdr:cNvPr>
        <xdr:cNvCxnSpPr>
          <a:stCxn id="56" idx="3"/>
        </xdr:cNvCxnSpPr>
      </xdr:nvCxnSpPr>
      <xdr:spPr>
        <a:xfrm flipV="1">
          <a:off x="4173415" y="3233371"/>
          <a:ext cx="933450" cy="5926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315058</xdr:colOff>
      <xdr:row>16</xdr:row>
      <xdr:rowOff>142875</xdr:rowOff>
    </xdr:from>
    <xdr:to>
      <xdr:col>1</xdr:col>
      <xdr:colOff>618392</xdr:colOff>
      <xdr:row>17</xdr:row>
      <xdr:rowOff>9765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B844C555-F572-43FC-B4AD-4934D064A6FC}"/>
            </a:ext>
          </a:extLst>
        </xdr:cNvPr>
        <xdr:cNvCxnSpPr>
          <a:stCxn id="57" idx="3"/>
        </xdr:cNvCxnSpPr>
      </xdr:nvCxnSpPr>
      <xdr:spPr>
        <a:xfrm flipV="1">
          <a:off x="315058" y="2721952"/>
          <a:ext cx="779584" cy="280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323117</xdr:colOff>
      <xdr:row>14</xdr:row>
      <xdr:rowOff>89995</xdr:rowOff>
    </xdr:from>
    <xdr:to>
      <xdr:col>1</xdr:col>
      <xdr:colOff>738771</xdr:colOff>
      <xdr:row>16</xdr:row>
      <xdr:rowOff>12159</xdr:rowOff>
    </xdr:to>
    <xdr:cxnSp macro="">
      <xdr:nvCxnSpPr>
        <xdr:cNvPr id="74" name="Gerade Verbindung mit Pfeil 73">
          <a:extLst>
            <a:ext uri="{FF2B5EF4-FFF2-40B4-BE49-F238E27FC236}">
              <a16:creationId xmlns:a16="http://schemas.microsoft.com/office/drawing/2014/main" id="{3CB3A8A7-B590-4AF1-B92B-B26D47823874}"/>
            </a:ext>
          </a:extLst>
        </xdr:cNvPr>
        <xdr:cNvCxnSpPr>
          <a:stCxn id="58" idx="3"/>
        </xdr:cNvCxnSpPr>
      </xdr:nvCxnSpPr>
      <xdr:spPr>
        <a:xfrm>
          <a:off x="323117" y="2346687"/>
          <a:ext cx="891904" cy="2445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eichelt.de/de/de/shop/produkt/led_3mm_bedrahtet_gelb_350_mcd_60_-361904" TargetMode="External"/><Relationship Id="rId7" Type="http://schemas.openxmlformats.org/officeDocument/2006/relationships/hyperlink" Target="https://www.reichelt.de/de/de/shop/produkt/led_3mm_bedrahtet_gruen_200_mcd_60_-361906" TargetMode="External"/><Relationship Id="rId2" Type="http://schemas.openxmlformats.org/officeDocument/2006/relationships/hyperlink" Target="https://www.reichelt.de/de/de/shop/produkt/led_3mm_bedrahtet_gelb_350_mcd_60_-361904" TargetMode="External"/><Relationship Id="rId1" Type="http://schemas.openxmlformats.org/officeDocument/2006/relationships/hyperlink" Target="https://www.reichelt.de/de/de/shop/produkt/led_3mm_bedrahtet_gelb_350_mcd_60_-361904" TargetMode="External"/><Relationship Id="rId6" Type="http://schemas.openxmlformats.org/officeDocument/2006/relationships/hyperlink" Target="https://www.reichelt.de/de/de/shop/produkt/led_3mm_bedrahtet_gruen_200_mcd_60_-361906" TargetMode="External"/><Relationship Id="rId5" Type="http://schemas.openxmlformats.org/officeDocument/2006/relationships/hyperlink" Target="https://www.reichelt.de/de/de/shop/produkt/led_3mm_bedrahtet_rot_100_mcd_60_-361901" TargetMode="External"/><Relationship Id="rId4" Type="http://schemas.openxmlformats.org/officeDocument/2006/relationships/hyperlink" Target="https://www.reichelt.de/de/de/shop/produkt/led_3mm_bedrahtet_gruen_200_mcd_60_-36190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5C5F-F9D9-4B28-AB81-D9B93CFE96A3}">
  <dimension ref="A1:J66"/>
  <sheetViews>
    <sheetView workbookViewId="0">
      <selection activeCell="A17" sqref="A17"/>
    </sheetView>
  </sheetViews>
  <sheetFormatPr baseColWidth="10" defaultRowHeight="12.75"/>
  <cols>
    <col min="1" max="1" width="39.7109375" customWidth="1"/>
    <col min="2" max="2" width="17.85546875" customWidth="1"/>
    <col min="3" max="3" width="8.7109375" customWidth="1"/>
    <col min="4" max="4" width="27.85546875" customWidth="1"/>
    <col min="5" max="5" width="4.42578125" customWidth="1"/>
    <col min="6" max="6" width="5.7109375" customWidth="1"/>
    <col min="7" max="7" width="20.28515625" customWidth="1"/>
    <col min="8" max="10" width="12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>
        <v>1</v>
      </c>
      <c r="G2" t="s">
        <v>13</v>
      </c>
      <c r="H2" s="1">
        <v>5.46</v>
      </c>
      <c r="I2" s="1">
        <f t="shared" ref="I2:I49" si="0">H2*E2</f>
        <v>5.46</v>
      </c>
    </row>
    <row r="3" spans="1:10">
      <c r="A3" t="s">
        <v>14</v>
      </c>
      <c r="B3" t="s">
        <v>15</v>
      </c>
      <c r="C3" t="s">
        <v>16</v>
      </c>
      <c r="D3" t="s">
        <v>17</v>
      </c>
      <c r="E3">
        <v>2</v>
      </c>
      <c r="G3" t="s">
        <v>18</v>
      </c>
      <c r="H3" s="1">
        <v>0.24</v>
      </c>
      <c r="I3" s="1">
        <f t="shared" si="0"/>
        <v>0.48</v>
      </c>
    </row>
    <row r="4" spans="1:10">
      <c r="A4" t="s">
        <v>19</v>
      </c>
      <c r="B4" t="s">
        <v>20</v>
      </c>
      <c r="C4" t="s">
        <v>16</v>
      </c>
      <c r="D4" t="s">
        <v>21</v>
      </c>
      <c r="E4">
        <v>9</v>
      </c>
      <c r="H4" s="1">
        <v>0.02</v>
      </c>
      <c r="I4" s="1">
        <f t="shared" si="0"/>
        <v>0.18</v>
      </c>
    </row>
    <row r="5" spans="1:10">
      <c r="A5" t="s">
        <v>22</v>
      </c>
      <c r="B5" t="s">
        <v>23</v>
      </c>
      <c r="C5" t="s">
        <v>16</v>
      </c>
      <c r="D5" t="s">
        <v>24</v>
      </c>
      <c r="E5">
        <v>1</v>
      </c>
      <c r="G5" t="s">
        <v>25</v>
      </c>
      <c r="H5" s="1">
        <v>0.1</v>
      </c>
      <c r="I5" s="1">
        <f t="shared" si="0"/>
        <v>0.1</v>
      </c>
    </row>
    <row r="6" spans="1:10">
      <c r="A6" t="s">
        <v>26</v>
      </c>
      <c r="B6" t="s">
        <v>27</v>
      </c>
      <c r="C6" t="s">
        <v>16</v>
      </c>
      <c r="D6" t="s">
        <v>28</v>
      </c>
      <c r="E6">
        <v>2</v>
      </c>
      <c r="H6" s="1">
        <v>0.02</v>
      </c>
      <c r="I6" s="1">
        <f t="shared" si="0"/>
        <v>0.04</v>
      </c>
    </row>
    <row r="7" spans="1:10">
      <c r="A7" t="s">
        <v>29</v>
      </c>
      <c r="B7" t="s">
        <v>30</v>
      </c>
      <c r="C7" t="s">
        <v>16</v>
      </c>
      <c r="D7" t="s">
        <v>28</v>
      </c>
      <c r="E7">
        <v>1</v>
      </c>
      <c r="H7" s="1">
        <v>0.02</v>
      </c>
      <c r="I7" s="1">
        <f t="shared" si="0"/>
        <v>0.02</v>
      </c>
    </row>
    <row r="8" spans="1:10">
      <c r="A8" t="s">
        <v>31</v>
      </c>
      <c r="B8" t="s">
        <v>32</v>
      </c>
      <c r="C8" t="s">
        <v>16</v>
      </c>
      <c r="D8" t="s">
        <v>28</v>
      </c>
      <c r="E8">
        <v>1</v>
      </c>
      <c r="H8" s="1">
        <v>0.02</v>
      </c>
      <c r="I8" s="1">
        <f t="shared" si="0"/>
        <v>0.02</v>
      </c>
    </row>
    <row r="9" spans="1:10">
      <c r="A9" t="s">
        <v>33</v>
      </c>
      <c r="B9" t="s">
        <v>34</v>
      </c>
      <c r="C9" t="s">
        <v>16</v>
      </c>
      <c r="D9" t="s">
        <v>28</v>
      </c>
      <c r="E9">
        <v>1</v>
      </c>
      <c r="H9" s="1">
        <v>0.02</v>
      </c>
      <c r="I9" s="1">
        <f t="shared" si="0"/>
        <v>0.02</v>
      </c>
    </row>
    <row r="10" spans="1:10">
      <c r="A10" t="s">
        <v>35</v>
      </c>
      <c r="B10" t="s">
        <v>36</v>
      </c>
      <c r="C10" t="s">
        <v>16</v>
      </c>
      <c r="D10" t="s">
        <v>37</v>
      </c>
      <c r="E10">
        <v>2</v>
      </c>
      <c r="G10" t="s">
        <v>38</v>
      </c>
      <c r="H10" s="1">
        <v>0.1</v>
      </c>
      <c r="I10" s="1">
        <f t="shared" si="0"/>
        <v>0.2</v>
      </c>
    </row>
    <row r="11" spans="1:10">
      <c r="A11" t="s">
        <v>39</v>
      </c>
      <c r="B11" t="s">
        <v>40</v>
      </c>
      <c r="C11" t="s">
        <v>16</v>
      </c>
      <c r="D11" t="s">
        <v>28</v>
      </c>
      <c r="E11">
        <v>1</v>
      </c>
      <c r="H11" s="1">
        <v>0.02</v>
      </c>
      <c r="I11" s="1">
        <f t="shared" si="0"/>
        <v>0.02</v>
      </c>
    </row>
    <row r="12" spans="1:10">
      <c r="A12" t="s">
        <v>41</v>
      </c>
      <c r="B12" t="s">
        <v>42</v>
      </c>
      <c r="C12" t="s">
        <v>16</v>
      </c>
      <c r="D12" t="s">
        <v>43</v>
      </c>
      <c r="E12">
        <v>2</v>
      </c>
      <c r="G12" t="s">
        <v>44</v>
      </c>
      <c r="H12" s="1">
        <v>0.04</v>
      </c>
      <c r="I12" s="1">
        <f t="shared" si="0"/>
        <v>0.08</v>
      </c>
    </row>
    <row r="13" spans="1:10">
      <c r="A13" t="s">
        <v>45</v>
      </c>
      <c r="B13" t="s">
        <v>46</v>
      </c>
      <c r="C13" t="s">
        <v>16</v>
      </c>
      <c r="D13" t="s">
        <v>28</v>
      </c>
      <c r="E13">
        <v>1</v>
      </c>
      <c r="H13" s="1">
        <v>0.02</v>
      </c>
      <c r="I13" s="1">
        <f t="shared" si="0"/>
        <v>0.02</v>
      </c>
    </row>
    <row r="14" spans="1:10">
      <c r="A14" t="s">
        <v>47</v>
      </c>
      <c r="B14" t="s">
        <v>48</v>
      </c>
      <c r="C14" t="s">
        <v>16</v>
      </c>
      <c r="D14" t="s">
        <v>49</v>
      </c>
      <c r="E14">
        <v>1</v>
      </c>
      <c r="H14" s="1">
        <v>0.02</v>
      </c>
      <c r="I14" s="1">
        <f t="shared" si="0"/>
        <v>0.02</v>
      </c>
    </row>
    <row r="15" spans="1:10">
      <c r="A15" t="s">
        <v>50</v>
      </c>
      <c r="B15" t="s">
        <v>51</v>
      </c>
      <c r="C15" t="s">
        <v>16</v>
      </c>
      <c r="D15" t="s">
        <v>52</v>
      </c>
      <c r="E15">
        <v>1</v>
      </c>
      <c r="G15" s="2" t="s">
        <v>53</v>
      </c>
      <c r="H15" s="1">
        <v>0.08</v>
      </c>
      <c r="I15" s="1">
        <f t="shared" si="0"/>
        <v>0.08</v>
      </c>
      <c r="J15" t="s">
        <v>54</v>
      </c>
    </row>
    <row r="16" spans="1:10">
      <c r="A16" t="s">
        <v>55</v>
      </c>
      <c r="B16" t="s">
        <v>56</v>
      </c>
      <c r="C16" t="s">
        <v>16</v>
      </c>
      <c r="D16" t="s">
        <v>52</v>
      </c>
      <c r="E16">
        <v>1</v>
      </c>
      <c r="G16" s="2" t="s">
        <v>53</v>
      </c>
      <c r="H16" s="1">
        <v>0.08</v>
      </c>
      <c r="I16" s="1">
        <f t="shared" si="0"/>
        <v>0.08</v>
      </c>
      <c r="J16" t="s">
        <v>54</v>
      </c>
    </row>
    <row r="17" spans="1:10">
      <c r="A17" t="s">
        <v>57</v>
      </c>
      <c r="B17" t="s">
        <v>58</v>
      </c>
      <c r="C17" t="s">
        <v>16</v>
      </c>
      <c r="D17" t="s">
        <v>52</v>
      </c>
      <c r="E17">
        <v>1</v>
      </c>
      <c r="G17" s="2" t="s">
        <v>53</v>
      </c>
      <c r="H17" s="1">
        <v>0.08</v>
      </c>
      <c r="I17" s="1">
        <f t="shared" si="0"/>
        <v>0.08</v>
      </c>
      <c r="J17" t="s">
        <v>54</v>
      </c>
    </row>
    <row r="18" spans="1:10">
      <c r="A18" t="s">
        <v>59</v>
      </c>
      <c r="B18" t="s">
        <v>60</v>
      </c>
      <c r="C18" t="s">
        <v>16</v>
      </c>
      <c r="D18" t="s">
        <v>52</v>
      </c>
      <c r="E18">
        <v>1</v>
      </c>
      <c r="G18" s="2" t="s">
        <v>61</v>
      </c>
      <c r="H18" s="1">
        <v>0.08</v>
      </c>
      <c r="I18" s="1">
        <f t="shared" si="0"/>
        <v>0.08</v>
      </c>
      <c r="J18" t="s">
        <v>62</v>
      </c>
    </row>
    <row r="19" spans="1:10">
      <c r="A19" t="s">
        <v>63</v>
      </c>
      <c r="B19" t="s">
        <v>64</v>
      </c>
      <c r="C19" t="s">
        <v>16</v>
      </c>
      <c r="D19" t="s">
        <v>52</v>
      </c>
      <c r="E19">
        <v>1</v>
      </c>
      <c r="G19" s="2" t="s">
        <v>61</v>
      </c>
      <c r="H19" s="1">
        <v>0.08</v>
      </c>
      <c r="I19" s="1">
        <f t="shared" si="0"/>
        <v>0.08</v>
      </c>
      <c r="J19" t="s">
        <v>62</v>
      </c>
    </row>
    <row r="20" spans="1:10">
      <c r="A20" t="s">
        <v>65</v>
      </c>
      <c r="B20" t="s">
        <v>66</v>
      </c>
      <c r="C20" t="s">
        <v>16</v>
      </c>
      <c r="D20" t="s">
        <v>52</v>
      </c>
      <c r="E20">
        <v>1</v>
      </c>
      <c r="G20" s="2" t="s">
        <v>61</v>
      </c>
      <c r="H20" s="1">
        <v>0.08</v>
      </c>
      <c r="I20" s="1">
        <f t="shared" si="0"/>
        <v>0.08</v>
      </c>
      <c r="J20" t="s">
        <v>62</v>
      </c>
    </row>
    <row r="21" spans="1:10">
      <c r="A21" t="s">
        <v>67</v>
      </c>
      <c r="B21" t="s">
        <v>68</v>
      </c>
      <c r="C21" t="s">
        <v>16</v>
      </c>
      <c r="D21" t="s">
        <v>52</v>
      </c>
      <c r="E21">
        <v>1</v>
      </c>
      <c r="G21" s="2" t="s">
        <v>61</v>
      </c>
      <c r="H21" s="1">
        <v>0.08</v>
      </c>
      <c r="I21" s="1">
        <f t="shared" si="0"/>
        <v>0.08</v>
      </c>
      <c r="J21" t="s">
        <v>62</v>
      </c>
    </row>
    <row r="22" spans="1:10">
      <c r="A22" t="s">
        <v>69</v>
      </c>
      <c r="B22" t="s">
        <v>70</v>
      </c>
      <c r="C22" t="s">
        <v>16</v>
      </c>
      <c r="D22" t="s">
        <v>52</v>
      </c>
      <c r="E22">
        <v>1</v>
      </c>
      <c r="G22" s="2" t="s">
        <v>71</v>
      </c>
      <c r="H22" s="1">
        <v>0.08</v>
      </c>
      <c r="I22" s="1">
        <f t="shared" si="0"/>
        <v>0.08</v>
      </c>
      <c r="J22" t="s">
        <v>72</v>
      </c>
    </row>
    <row r="23" spans="1:10">
      <c r="A23" t="s">
        <v>73</v>
      </c>
      <c r="B23" t="s">
        <v>74</v>
      </c>
      <c r="C23" t="s">
        <v>16</v>
      </c>
      <c r="D23" t="s">
        <v>52</v>
      </c>
      <c r="E23">
        <v>1</v>
      </c>
      <c r="G23" s="2" t="s">
        <v>75</v>
      </c>
      <c r="H23" s="1">
        <v>0.15</v>
      </c>
      <c r="I23" s="1">
        <f t="shared" si="0"/>
        <v>0.15</v>
      </c>
      <c r="J23" t="s">
        <v>76</v>
      </c>
    </row>
    <row r="24" spans="1:10">
      <c r="A24" t="s">
        <v>77</v>
      </c>
      <c r="B24" t="s">
        <v>78</v>
      </c>
      <c r="C24" t="s">
        <v>16</v>
      </c>
      <c r="D24" t="s">
        <v>52</v>
      </c>
      <c r="E24">
        <v>1</v>
      </c>
      <c r="G24" s="2" t="s">
        <v>71</v>
      </c>
      <c r="H24" s="1">
        <v>0.08</v>
      </c>
      <c r="I24" s="1">
        <f t="shared" si="0"/>
        <v>0.08</v>
      </c>
      <c r="J24" t="s">
        <v>72</v>
      </c>
    </row>
    <row r="25" spans="1:10">
      <c r="A25" t="s">
        <v>79</v>
      </c>
      <c r="B25" t="s">
        <v>80</v>
      </c>
      <c r="C25" t="s">
        <v>16</v>
      </c>
      <c r="D25" t="s">
        <v>52</v>
      </c>
      <c r="E25">
        <v>1</v>
      </c>
      <c r="G25" s="2" t="s">
        <v>71</v>
      </c>
      <c r="H25" s="1">
        <v>0.08</v>
      </c>
      <c r="I25" s="1">
        <f t="shared" si="0"/>
        <v>0.08</v>
      </c>
      <c r="J25" t="s">
        <v>72</v>
      </c>
    </row>
    <row r="26" spans="1:10">
      <c r="A26" t="s">
        <v>81</v>
      </c>
      <c r="B26" t="s">
        <v>82</v>
      </c>
      <c r="C26" t="s">
        <v>16</v>
      </c>
      <c r="D26" t="s">
        <v>83</v>
      </c>
      <c r="E26">
        <v>1</v>
      </c>
      <c r="H26" s="1">
        <v>0.02</v>
      </c>
      <c r="I26" s="1">
        <f t="shared" si="0"/>
        <v>0.02</v>
      </c>
    </row>
    <row r="27" spans="1:10">
      <c r="A27" t="s">
        <v>84</v>
      </c>
      <c r="B27" t="s">
        <v>85</v>
      </c>
      <c r="C27" t="s">
        <v>16</v>
      </c>
      <c r="D27" t="s">
        <v>86</v>
      </c>
      <c r="E27">
        <v>1</v>
      </c>
      <c r="G27" t="s">
        <v>87</v>
      </c>
      <c r="H27" s="1">
        <v>0.36</v>
      </c>
      <c r="I27" s="1">
        <f t="shared" si="0"/>
        <v>0.36</v>
      </c>
    </row>
    <row r="28" spans="1:10">
      <c r="A28" t="s">
        <v>88</v>
      </c>
      <c r="B28" t="s">
        <v>89</v>
      </c>
      <c r="C28" t="s">
        <v>16</v>
      </c>
      <c r="D28" t="s">
        <v>90</v>
      </c>
      <c r="E28">
        <v>1</v>
      </c>
      <c r="G28" t="s">
        <v>91</v>
      </c>
      <c r="H28" s="1">
        <v>1.1000000000000001</v>
      </c>
      <c r="I28" s="1">
        <f t="shared" si="0"/>
        <v>1.1000000000000001</v>
      </c>
    </row>
    <row r="29" spans="1:10">
      <c r="A29" t="s">
        <v>92</v>
      </c>
      <c r="B29">
        <v>680</v>
      </c>
      <c r="C29" t="s">
        <v>16</v>
      </c>
      <c r="D29" t="s">
        <v>93</v>
      </c>
      <c r="E29">
        <v>11</v>
      </c>
      <c r="H29" s="1">
        <v>0.02</v>
      </c>
      <c r="I29" s="1">
        <f t="shared" si="0"/>
        <v>0.22</v>
      </c>
    </row>
    <row r="30" spans="1:10">
      <c r="A30" t="s">
        <v>94</v>
      </c>
      <c r="B30" t="s">
        <v>95</v>
      </c>
      <c r="C30" t="s">
        <v>16</v>
      </c>
      <c r="D30" t="s">
        <v>93</v>
      </c>
      <c r="E30">
        <v>3</v>
      </c>
      <c r="H30" s="1">
        <v>0.02</v>
      </c>
      <c r="I30" s="1">
        <f t="shared" si="0"/>
        <v>0.06</v>
      </c>
    </row>
    <row r="31" spans="1:10">
      <c r="A31" t="s">
        <v>96</v>
      </c>
      <c r="B31" t="s">
        <v>97</v>
      </c>
      <c r="C31" t="s">
        <v>16</v>
      </c>
      <c r="D31" t="s">
        <v>93</v>
      </c>
      <c r="E31">
        <v>2</v>
      </c>
      <c r="H31" s="1">
        <v>0.02</v>
      </c>
      <c r="I31" s="1">
        <f t="shared" si="0"/>
        <v>0.04</v>
      </c>
    </row>
    <row r="32" spans="1:10">
      <c r="A32" t="s">
        <v>98</v>
      </c>
      <c r="B32" t="s">
        <v>99</v>
      </c>
      <c r="C32" t="s">
        <v>16</v>
      </c>
      <c r="D32" t="s">
        <v>21</v>
      </c>
      <c r="E32">
        <v>9</v>
      </c>
      <c r="G32" t="s">
        <v>100</v>
      </c>
      <c r="H32" s="1">
        <v>0.99</v>
      </c>
      <c r="I32" s="1">
        <f t="shared" si="0"/>
        <v>8.91</v>
      </c>
    </row>
    <row r="33" spans="1:10">
      <c r="A33" t="s">
        <v>101</v>
      </c>
      <c r="B33" t="s">
        <v>102</v>
      </c>
      <c r="C33" t="s">
        <v>16</v>
      </c>
      <c r="D33" t="s">
        <v>93</v>
      </c>
      <c r="E33">
        <v>2</v>
      </c>
      <c r="H33" s="1">
        <v>0.02</v>
      </c>
      <c r="I33" s="1">
        <f t="shared" si="0"/>
        <v>0.04</v>
      </c>
    </row>
    <row r="34" spans="1:10">
      <c r="A34" t="s">
        <v>103</v>
      </c>
      <c r="B34" t="s">
        <v>104</v>
      </c>
      <c r="C34" t="s">
        <v>16</v>
      </c>
      <c r="D34" t="s">
        <v>21</v>
      </c>
      <c r="E34">
        <v>3</v>
      </c>
      <c r="G34" t="s">
        <v>105</v>
      </c>
      <c r="H34" s="1">
        <v>0.99</v>
      </c>
      <c r="I34" s="1">
        <f t="shared" si="0"/>
        <v>2.9699999999999998</v>
      </c>
    </row>
    <row r="35" spans="1:10">
      <c r="A35" t="s">
        <v>106</v>
      </c>
      <c r="B35" t="s">
        <v>107</v>
      </c>
      <c r="C35" t="s">
        <v>16</v>
      </c>
      <c r="D35" t="s">
        <v>93</v>
      </c>
      <c r="E35">
        <v>1</v>
      </c>
      <c r="H35" s="1">
        <v>0.02</v>
      </c>
      <c r="I35" s="1">
        <f t="shared" si="0"/>
        <v>0.02</v>
      </c>
    </row>
    <row r="36" spans="1:10">
      <c r="A36" t="s">
        <v>108</v>
      </c>
      <c r="B36" t="s">
        <v>109</v>
      </c>
      <c r="C36" t="s">
        <v>16</v>
      </c>
      <c r="D36" t="s">
        <v>110</v>
      </c>
      <c r="E36">
        <v>1</v>
      </c>
      <c r="G36" t="s">
        <v>111</v>
      </c>
      <c r="H36" s="1">
        <v>0.99</v>
      </c>
      <c r="I36" s="1">
        <f t="shared" si="0"/>
        <v>0.99</v>
      </c>
    </row>
    <row r="37" spans="1:10">
      <c r="A37" t="s">
        <v>112</v>
      </c>
      <c r="B37" t="s">
        <v>113</v>
      </c>
      <c r="C37" t="s">
        <v>16</v>
      </c>
      <c r="D37" t="s">
        <v>114</v>
      </c>
      <c r="E37">
        <v>1</v>
      </c>
      <c r="G37" t="s">
        <v>115</v>
      </c>
      <c r="H37" s="1">
        <v>0.28999999999999998</v>
      </c>
      <c r="I37" s="1">
        <f t="shared" si="0"/>
        <v>0.28999999999999998</v>
      </c>
    </row>
    <row r="38" spans="1:10">
      <c r="A38" t="s">
        <v>116</v>
      </c>
      <c r="B38" t="s">
        <v>117</v>
      </c>
      <c r="C38" t="s">
        <v>16</v>
      </c>
      <c r="D38" t="s">
        <v>114</v>
      </c>
      <c r="E38">
        <v>1</v>
      </c>
      <c r="G38" t="s">
        <v>115</v>
      </c>
      <c r="H38" s="1">
        <v>0.28999999999999998</v>
      </c>
      <c r="I38" s="1">
        <f t="shared" si="0"/>
        <v>0.28999999999999998</v>
      </c>
    </row>
    <row r="39" spans="1:10">
      <c r="A39" t="s">
        <v>118</v>
      </c>
      <c r="B39" t="s">
        <v>119</v>
      </c>
      <c r="C39" t="s">
        <v>16</v>
      </c>
      <c r="D39" t="s">
        <v>114</v>
      </c>
      <c r="E39">
        <v>1</v>
      </c>
      <c r="G39" t="s">
        <v>120</v>
      </c>
      <c r="H39" s="1">
        <v>1.1499999999999999</v>
      </c>
      <c r="I39" s="1">
        <f t="shared" si="0"/>
        <v>1.1499999999999999</v>
      </c>
    </row>
    <row r="40" spans="1:10">
      <c r="A40" t="s">
        <v>121</v>
      </c>
      <c r="B40" t="s">
        <v>122</v>
      </c>
      <c r="C40" t="s">
        <v>16</v>
      </c>
      <c r="D40" t="s">
        <v>114</v>
      </c>
      <c r="E40">
        <v>1</v>
      </c>
      <c r="G40" t="s">
        <v>120</v>
      </c>
      <c r="H40" s="1">
        <v>1.1499999999999999</v>
      </c>
      <c r="I40" s="1">
        <f t="shared" si="0"/>
        <v>1.1499999999999999</v>
      </c>
    </row>
    <row r="41" spans="1:10">
      <c r="A41" t="s">
        <v>123</v>
      </c>
      <c r="B41" t="s">
        <v>124</v>
      </c>
      <c r="C41" t="s">
        <v>16</v>
      </c>
      <c r="D41" t="s">
        <v>114</v>
      </c>
      <c r="E41">
        <v>1</v>
      </c>
      <c r="G41" t="s">
        <v>120</v>
      </c>
      <c r="H41" s="1">
        <v>1.1499999999999999</v>
      </c>
      <c r="I41" s="1">
        <f t="shared" si="0"/>
        <v>1.1499999999999999</v>
      </c>
    </row>
    <row r="42" spans="1:10">
      <c r="A42" t="s">
        <v>125</v>
      </c>
      <c r="B42" t="s">
        <v>126</v>
      </c>
      <c r="C42" t="s">
        <v>16</v>
      </c>
      <c r="D42" t="s">
        <v>114</v>
      </c>
      <c r="E42">
        <v>1</v>
      </c>
      <c r="G42" t="s">
        <v>120</v>
      </c>
      <c r="H42" s="1">
        <v>1.1499999999999999</v>
      </c>
      <c r="I42" s="1">
        <f t="shared" si="0"/>
        <v>1.1499999999999999</v>
      </c>
    </row>
    <row r="43" spans="1:10">
      <c r="A43" t="s">
        <v>127</v>
      </c>
      <c r="B43" t="s">
        <v>128</v>
      </c>
      <c r="C43" t="s">
        <v>16</v>
      </c>
      <c r="D43" t="s">
        <v>114</v>
      </c>
      <c r="E43">
        <v>1</v>
      </c>
      <c r="G43" t="s">
        <v>115</v>
      </c>
      <c r="H43" s="1">
        <v>0.28999999999999998</v>
      </c>
      <c r="I43" s="1">
        <f t="shared" si="0"/>
        <v>0.28999999999999998</v>
      </c>
    </row>
    <row r="44" spans="1:10">
      <c r="A44" t="s">
        <v>129</v>
      </c>
      <c r="B44" t="s">
        <v>130</v>
      </c>
      <c r="C44" t="s">
        <v>16</v>
      </c>
      <c r="D44" t="s">
        <v>114</v>
      </c>
      <c r="E44">
        <v>1</v>
      </c>
      <c r="G44" t="s">
        <v>115</v>
      </c>
      <c r="H44" s="1">
        <v>0.28999999999999998</v>
      </c>
      <c r="I44" s="1">
        <f t="shared" si="0"/>
        <v>0.28999999999999998</v>
      </c>
    </row>
    <row r="45" spans="1:10">
      <c r="A45" t="s">
        <v>131</v>
      </c>
      <c r="B45" t="s">
        <v>132</v>
      </c>
      <c r="D45" t="s">
        <v>133</v>
      </c>
      <c r="E45">
        <v>1</v>
      </c>
      <c r="H45" s="1">
        <v>4</v>
      </c>
      <c r="I45" s="1">
        <f t="shared" si="0"/>
        <v>4</v>
      </c>
      <c r="J45" t="s">
        <v>134</v>
      </c>
    </row>
    <row r="46" spans="1:10">
      <c r="A46" t="s">
        <v>135</v>
      </c>
      <c r="B46" t="s">
        <v>136</v>
      </c>
      <c r="C46" t="s">
        <v>137</v>
      </c>
      <c r="D46" t="s">
        <v>138</v>
      </c>
      <c r="E46">
        <v>1</v>
      </c>
      <c r="G46" t="s">
        <v>139</v>
      </c>
      <c r="H46" s="1">
        <v>0.21</v>
      </c>
      <c r="I46" s="1">
        <f t="shared" si="0"/>
        <v>0.21</v>
      </c>
    </row>
    <row r="47" spans="1:10" ht="25.5">
      <c r="A47" t="s">
        <v>140</v>
      </c>
      <c r="E47">
        <v>1</v>
      </c>
      <c r="G47" s="2" t="s">
        <v>141</v>
      </c>
      <c r="H47" s="1">
        <v>7</v>
      </c>
      <c r="I47" s="1">
        <f t="shared" si="0"/>
        <v>7</v>
      </c>
    </row>
    <row r="48" spans="1:10">
      <c r="A48" t="s">
        <v>142</v>
      </c>
      <c r="E48">
        <v>1</v>
      </c>
      <c r="H48" s="1">
        <v>10</v>
      </c>
      <c r="I48" s="1">
        <f t="shared" si="0"/>
        <v>10</v>
      </c>
    </row>
    <row r="49" spans="1:10">
      <c r="A49" t="s">
        <v>143</v>
      </c>
      <c r="E49">
        <v>10</v>
      </c>
      <c r="H49" s="1">
        <v>2</v>
      </c>
      <c r="I49" s="1">
        <f t="shared" si="0"/>
        <v>20</v>
      </c>
    </row>
    <row r="50" spans="1:10">
      <c r="H50" s="1"/>
      <c r="I50" s="1"/>
    </row>
    <row r="51" spans="1:10">
      <c r="H51" s="1"/>
      <c r="I51" s="1"/>
      <c r="J51" t="s">
        <v>144</v>
      </c>
    </row>
    <row r="52" spans="1:10">
      <c r="H52" s="3" t="s">
        <v>145</v>
      </c>
      <c r="I52" s="4">
        <f>SUM(I2:I49)</f>
        <v>69.309999999999988</v>
      </c>
      <c r="J52">
        <f>I52*1.19</f>
        <v>82.478899999999982</v>
      </c>
    </row>
    <row r="53" spans="1:10">
      <c r="H53" s="1"/>
      <c r="I53" s="1"/>
    </row>
    <row r="54" spans="1:10">
      <c r="H54" s="1"/>
      <c r="I54" s="1"/>
    </row>
    <row r="55" spans="1:10">
      <c r="H55" s="1"/>
      <c r="I55" s="1"/>
    </row>
    <row r="56" spans="1:10">
      <c r="H56" s="1"/>
      <c r="I56" s="1"/>
    </row>
    <row r="57" spans="1:10">
      <c r="H57" s="1"/>
      <c r="I57" s="1"/>
    </row>
    <row r="58" spans="1:10">
      <c r="H58" s="1"/>
      <c r="I58" s="1"/>
    </row>
    <row r="59" spans="1:10">
      <c r="H59" s="1"/>
      <c r="I59" s="1"/>
    </row>
    <row r="60" spans="1:10">
      <c r="H60" s="1"/>
      <c r="I60" s="1"/>
    </row>
    <row r="61" spans="1:10">
      <c r="H61" s="1"/>
      <c r="I61" s="1"/>
    </row>
    <row r="62" spans="1:10">
      <c r="H62" s="1"/>
      <c r="I62" s="1"/>
    </row>
    <row r="63" spans="1:10">
      <c r="H63" s="1"/>
      <c r="I63" s="1"/>
    </row>
    <row r="64" spans="1:10">
      <c r="H64" s="1"/>
      <c r="I64" s="1"/>
    </row>
    <row r="65" spans="8:9">
      <c r="H65" s="1"/>
      <c r="I65" s="1"/>
    </row>
    <row r="66" spans="8:9">
      <c r="H66" s="1"/>
      <c r="I66" s="1"/>
    </row>
  </sheetData>
  <hyperlinks>
    <hyperlink ref="G15" r:id="rId1" xr:uid="{F74E4383-59C7-4DCE-AAC5-8CB59FFF4091}"/>
    <hyperlink ref="G16" r:id="rId2" xr:uid="{28BA3672-9985-4D14-AF5C-B37805C3BE5C}"/>
    <hyperlink ref="G17" r:id="rId3" xr:uid="{D2CBC598-EA4E-4B61-8D18-2B5AC1BBC422}"/>
    <hyperlink ref="G22" r:id="rId4" xr:uid="{DA851897-E73C-4D98-82CF-7E3A9045185A}"/>
    <hyperlink ref="G23" r:id="rId5" xr:uid="{4C009171-4DB0-4594-80F3-BF83FA7B6713}"/>
    <hyperlink ref="G24" r:id="rId6" xr:uid="{2C2B7638-2077-452B-9DF5-74EB7A9C24A1}"/>
    <hyperlink ref="G25" r:id="rId7" xr:uid="{F82FF13F-FEF9-4CF7-A211-5E6AB3451527}"/>
  </hyperlinks>
  <pageMargins left="0" right="0" top="0.39370078740157483" bottom="0.39370078740157483" header="0" footer="0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4ED6-8F4B-413A-A1A6-66666EC4B080}">
  <dimension ref="A1:G6"/>
  <sheetViews>
    <sheetView zoomScale="115" zoomScaleNormal="115" workbookViewId="0">
      <selection activeCell="F20" sqref="F20"/>
    </sheetView>
  </sheetViews>
  <sheetFormatPr baseColWidth="10" defaultRowHeight="12.75"/>
  <cols>
    <col min="1" max="1" width="11.42578125" customWidth="1"/>
    <col min="2" max="2" width="68.140625" bestFit="1" customWidth="1"/>
    <col min="3" max="3" width="4" bestFit="1" customWidth="1"/>
    <col min="4" max="4" width="23.85546875" customWidth="1"/>
    <col min="5" max="5" width="21.5703125" customWidth="1"/>
  </cols>
  <sheetData>
    <row r="1" spans="1:7">
      <c r="A1" t="s">
        <v>0</v>
      </c>
      <c r="B1" t="s">
        <v>154</v>
      </c>
      <c r="C1" t="s">
        <v>4</v>
      </c>
      <c r="D1" t="s">
        <v>178</v>
      </c>
      <c r="E1" t="s">
        <v>181</v>
      </c>
      <c r="F1" t="s">
        <v>182</v>
      </c>
      <c r="G1" t="s">
        <v>184</v>
      </c>
    </row>
    <row r="3" spans="1:7">
      <c r="A3">
        <v>1</v>
      </c>
      <c r="B3" t="s">
        <v>179</v>
      </c>
      <c r="C3">
        <v>6</v>
      </c>
      <c r="D3" t="s">
        <v>146</v>
      </c>
      <c r="E3" t="s">
        <v>180</v>
      </c>
      <c r="F3" t="s">
        <v>183</v>
      </c>
      <c r="G3" t="s">
        <v>185</v>
      </c>
    </row>
    <row r="4" spans="1:7">
      <c r="A4">
        <v>2</v>
      </c>
      <c r="B4" t="s">
        <v>190</v>
      </c>
      <c r="C4">
        <v>5</v>
      </c>
      <c r="D4" t="s">
        <v>147</v>
      </c>
      <c r="G4" t="s">
        <v>186</v>
      </c>
    </row>
    <row r="5" spans="1:7">
      <c r="A5">
        <v>3</v>
      </c>
      <c r="B5" t="s">
        <v>191</v>
      </c>
      <c r="C5">
        <v>7</v>
      </c>
      <c r="D5" t="s">
        <v>176</v>
      </c>
      <c r="G5" t="s">
        <v>187</v>
      </c>
    </row>
    <row r="6" spans="1:7">
      <c r="A6">
        <v>4</v>
      </c>
      <c r="B6" t="s">
        <v>189</v>
      </c>
      <c r="C6">
        <v>4</v>
      </c>
      <c r="D6" t="s">
        <v>177</v>
      </c>
      <c r="G6" t="s">
        <v>188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01B7-4A77-480F-9FB0-6C0398E26ACC}">
  <dimension ref="A1:F10"/>
  <sheetViews>
    <sheetView tabSelected="1" view="pageBreakPreview" topLeftCell="A16" zoomScale="130" zoomScaleNormal="85" zoomScaleSheetLayoutView="130" workbookViewId="0">
      <selection activeCell="E33" sqref="E33"/>
    </sheetView>
  </sheetViews>
  <sheetFormatPr baseColWidth="10" defaultRowHeight="12.75"/>
  <cols>
    <col min="1" max="1" width="7.140625" customWidth="1"/>
    <col min="2" max="2" width="29.140625" customWidth="1"/>
    <col min="3" max="3" width="34.85546875" customWidth="1"/>
    <col min="4" max="4" width="25.42578125" customWidth="1"/>
  </cols>
  <sheetData>
    <row r="1" spans="1:6">
      <c r="A1" t="s">
        <v>153</v>
      </c>
      <c r="B1" t="s">
        <v>154</v>
      </c>
      <c r="C1" t="s">
        <v>155</v>
      </c>
      <c r="D1" t="s">
        <v>169</v>
      </c>
      <c r="E1" t="s">
        <v>170</v>
      </c>
      <c r="F1" t="s">
        <v>192</v>
      </c>
    </row>
    <row r="2" spans="1:6">
      <c r="A2" s="5">
        <v>1</v>
      </c>
      <c r="B2" t="s">
        <v>148</v>
      </c>
      <c r="C2" t="s">
        <v>158</v>
      </c>
      <c r="D2" t="s">
        <v>173</v>
      </c>
      <c r="E2" t="s">
        <v>171</v>
      </c>
      <c r="F2">
        <v>1</v>
      </c>
    </row>
    <row r="3" spans="1:6">
      <c r="A3" s="5">
        <v>2</v>
      </c>
      <c r="B3" t="s">
        <v>149</v>
      </c>
      <c r="C3" t="s">
        <v>159</v>
      </c>
      <c r="D3" t="s">
        <v>173</v>
      </c>
      <c r="E3" t="s">
        <v>171</v>
      </c>
      <c r="F3">
        <v>1</v>
      </c>
    </row>
    <row r="4" spans="1:6">
      <c r="A4" s="5">
        <v>3</v>
      </c>
      <c r="B4" t="s">
        <v>167</v>
      </c>
      <c r="C4" t="s">
        <v>168</v>
      </c>
      <c r="D4" t="s">
        <v>174</v>
      </c>
      <c r="E4" t="s">
        <v>171</v>
      </c>
      <c r="F4">
        <v>4</v>
      </c>
    </row>
    <row r="5" spans="1:6">
      <c r="A5" s="5">
        <v>4</v>
      </c>
      <c r="B5" t="s">
        <v>160</v>
      </c>
      <c r="C5" t="s">
        <v>163</v>
      </c>
      <c r="D5" t="s">
        <v>174</v>
      </c>
      <c r="E5" t="s">
        <v>171</v>
      </c>
      <c r="F5">
        <v>4</v>
      </c>
    </row>
    <row r="6" spans="1:6">
      <c r="A6" s="5">
        <v>5</v>
      </c>
      <c r="B6" t="s">
        <v>164</v>
      </c>
      <c r="C6" t="s">
        <v>165</v>
      </c>
      <c r="D6" t="s">
        <v>174</v>
      </c>
      <c r="E6" t="s">
        <v>171</v>
      </c>
      <c r="F6">
        <v>4</v>
      </c>
    </row>
    <row r="7" spans="1:6">
      <c r="A7" s="5">
        <v>6</v>
      </c>
      <c r="B7" t="s">
        <v>162</v>
      </c>
      <c r="C7" t="s">
        <v>161</v>
      </c>
      <c r="D7" t="s">
        <v>174</v>
      </c>
      <c r="E7" t="s">
        <v>171</v>
      </c>
      <c r="F7">
        <v>4</v>
      </c>
    </row>
    <row r="8" spans="1:6">
      <c r="A8" s="5">
        <v>7</v>
      </c>
      <c r="B8" t="s">
        <v>152</v>
      </c>
      <c r="C8" t="s">
        <v>156</v>
      </c>
      <c r="D8" t="s">
        <v>175</v>
      </c>
      <c r="E8" t="s">
        <v>171</v>
      </c>
      <c r="F8">
        <v>1</v>
      </c>
    </row>
    <row r="9" spans="1:6">
      <c r="A9" s="5">
        <v>8</v>
      </c>
      <c r="B9" t="s">
        <v>150</v>
      </c>
      <c r="C9" t="s">
        <v>157</v>
      </c>
      <c r="D9" t="s">
        <v>173</v>
      </c>
      <c r="E9" t="s">
        <v>171</v>
      </c>
      <c r="F9">
        <v>6</v>
      </c>
    </row>
    <row r="10" spans="1:6">
      <c r="A10" s="5">
        <v>9</v>
      </c>
      <c r="B10" t="s">
        <v>151</v>
      </c>
      <c r="C10" t="s">
        <v>166</v>
      </c>
      <c r="D10" t="s">
        <v>172</v>
      </c>
      <c r="E10" t="s">
        <v>171</v>
      </c>
      <c r="F10">
        <v>6</v>
      </c>
    </row>
  </sheetData>
  <pageMargins left="0.7" right="0.7" top="0.78740157499999996" bottom="0.78740157499999996" header="0.3" footer="0.3"/>
  <pageSetup paperSize="9" scale="74" orientation="portrait" r:id="rId1"/>
  <colBreaks count="1" manualBreakCount="1">
    <brk id="6" max="1048575" man="1"/>
  </colBreaks>
  <drawing r:id="rId2"/>
</worksheet>
</file>

<file path=docMetadata/LabelInfo.xml><?xml version="1.0" encoding="utf-8"?>
<clbl:labelList xmlns:clbl="http://schemas.microsoft.com/office/2020/mipLabelMetadata">
  <clbl:label id="{cd021458-67fd-42a3-910f-014214173585}" enabled="1" method="Standard" siteId="{e8750d87-2bb5-4899-acc7-f829cb6ef0b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electronic</vt:lpstr>
      <vt:lpstr>Screws</vt:lpstr>
      <vt:lpstr>3D-Print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 Hanisch</cp:lastModifiedBy>
  <cp:revision>7</cp:revision>
  <cp:lastPrinted>2025-06-18T10:20:55Z</cp:lastPrinted>
  <dcterms:created xsi:type="dcterms:W3CDTF">2025-06-18T09:54:24Z</dcterms:created>
  <dcterms:modified xsi:type="dcterms:W3CDTF">2025-06-18T10:21:16Z</dcterms:modified>
</cp:coreProperties>
</file>