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9315" windowHeight="6405"/>
  </bookViews>
  <sheets>
    <sheet name="Eulerian" sheetId="1" r:id="rId1"/>
    <sheet name="Hamiltonien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13" i="2" l="1"/>
  <c r="D12" i="2"/>
  <c r="D6" i="2"/>
  <c r="D7" i="2"/>
  <c r="D8" i="2"/>
  <c r="D9" i="2"/>
  <c r="D10" i="2"/>
  <c r="D11" i="2"/>
  <c r="D5" i="2"/>
  <c r="C1" i="3" l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3"/>
  <c r="B5" i="3"/>
  <c r="B6" i="3"/>
  <c r="B7" i="3"/>
  <c r="B8" i="3"/>
  <c r="B9" i="3"/>
  <c r="B10" i="3"/>
  <c r="B11" i="3"/>
  <c r="B2" i="3"/>
  <c r="C6" i="2" l="1"/>
  <c r="C7" i="2"/>
  <c r="C8" i="2"/>
  <c r="C9" i="2"/>
  <c r="C10" i="2"/>
  <c r="C11" i="2"/>
  <c r="C12" i="2"/>
  <c r="C13" i="2"/>
  <c r="C14" i="2"/>
  <c r="C15" i="2"/>
  <c r="C16" i="2"/>
  <c r="C5" i="2"/>
  <c r="B6" i="2"/>
  <c r="B7" i="2"/>
  <c r="B8" i="2"/>
  <c r="B9" i="2"/>
  <c r="B10" i="2"/>
  <c r="B11" i="2"/>
  <c r="B12" i="2"/>
  <c r="B13" i="2"/>
  <c r="B14" i="2"/>
  <c r="B15" i="2"/>
  <c r="B16" i="2"/>
  <c r="B5" i="2"/>
</calcChain>
</file>

<file path=xl/sharedStrings.xml><?xml version="1.0" encoding="utf-8"?>
<sst xmlns="http://schemas.openxmlformats.org/spreadsheetml/2006/main" count="117" uniqueCount="97">
  <si>
    <t>Tests EulerianCycle</t>
  </si>
  <si>
    <t>n =</t>
  </si>
  <si>
    <t>A n fixé</t>
  </si>
  <si>
    <t>10 tests sur chaque graphe</t>
  </si>
  <si>
    <t>10 graphes différents</t>
  </si>
  <si>
    <t>TestHamiltonien</t>
  </si>
  <si>
    <t>n=</t>
  </si>
  <si>
    <t>ancien resultats</t>
  </si>
  <si>
    <t>implémenté avec UndirectedGraph</t>
  </si>
  <si>
    <t>SA - 4 - poisson(1)</t>
  </si>
  <si>
    <t>SA - 4 - poisson(lambd)</t>
  </si>
  <si>
    <t>GA - 4 - poisson(1)</t>
  </si>
  <si>
    <t>GA - 2 - poisson(lambda)</t>
  </si>
  <si>
    <t>GA - 2 - poisson(1)</t>
  </si>
  <si>
    <t>GA - 4- poisson(lambda)</t>
  </si>
  <si>
    <t>535.09</t>
  </si>
  <si>
    <t>GA - 8 - lambda</t>
  </si>
  <si>
    <t>298041.66</t>
  </si>
  <si>
    <t>avec fitness 3</t>
  </si>
  <si>
    <t>avec fitness 2</t>
  </si>
  <si>
    <t>n^3</t>
  </si>
  <si>
    <t>n^4</t>
  </si>
  <si>
    <t>885.79</t>
  </si>
  <si>
    <t>55380.27</t>
  </si>
  <si>
    <t>817.71</t>
  </si>
  <si>
    <t>41849.88</t>
  </si>
  <si>
    <t>SA - 4 - poisson(lambda)</t>
  </si>
  <si>
    <t>3670.32</t>
  </si>
  <si>
    <t>3970.87</t>
  </si>
  <si>
    <t>4378.35</t>
  </si>
  <si>
    <t>5370.72</t>
  </si>
  <si>
    <t>5513.93</t>
  </si>
  <si>
    <t>5913.94</t>
  </si>
  <si>
    <t>6532.68</t>
  </si>
  <si>
    <t>6832.65</t>
  </si>
  <si>
    <t>7642.84</t>
  </si>
  <si>
    <t>7405.37</t>
  </si>
  <si>
    <t>8285.27</t>
  </si>
  <si>
    <t>9086.79</t>
  </si>
  <si>
    <t>GA - 12 - poisson(1)</t>
  </si>
  <si>
    <t>3652.98</t>
  </si>
  <si>
    <t>5520.49</t>
  </si>
  <si>
    <t>7255.22</t>
  </si>
  <si>
    <t>9259.67</t>
  </si>
  <si>
    <t>11046.76</t>
  </si>
  <si>
    <t>13959.73</t>
  </si>
  <si>
    <t>14158.15</t>
  </si>
  <si>
    <t>18684.16</t>
  </si>
  <si>
    <t>4172.5</t>
  </si>
  <si>
    <t>5907.17</t>
  </si>
  <si>
    <t>7847.89</t>
  </si>
  <si>
    <t>autre fit</t>
  </si>
  <si>
    <t>1794.54</t>
  </si>
  <si>
    <t>2587.01</t>
  </si>
  <si>
    <t>3282.97</t>
  </si>
  <si>
    <t>4311.01</t>
  </si>
  <si>
    <t>5362.36</t>
  </si>
  <si>
    <t>6394.05</t>
  </si>
  <si>
    <t>7340.15</t>
  </si>
  <si>
    <t>8594.5</t>
  </si>
  <si>
    <t>14415.21</t>
  </si>
  <si>
    <t>GA8 - poisson(1)</t>
  </si>
  <si>
    <t>GA8 - poisson(lamb)</t>
  </si>
  <si>
    <t>2166.35</t>
  </si>
  <si>
    <t>2637.13</t>
  </si>
  <si>
    <t>2964.6</t>
  </si>
  <si>
    <t>3330.7</t>
  </si>
  <si>
    <t>3762.79</t>
  </si>
  <si>
    <t>poisson(lam)</t>
  </si>
  <si>
    <t>GA4 - poisson(1)</t>
  </si>
  <si>
    <t>8540.63</t>
  </si>
  <si>
    <t>10356.25</t>
  </si>
  <si>
    <t>11912.79</t>
  </si>
  <si>
    <t>23033.38</t>
  </si>
  <si>
    <t>Running time</t>
  </si>
  <si>
    <t>ms</t>
  </si>
  <si>
    <t>counter</t>
  </si>
  <si>
    <t>GA8 - lambda</t>
  </si>
  <si>
    <t>8877.09</t>
  </si>
  <si>
    <t>explose</t>
  </si>
  <si>
    <t>3815331.43</t>
  </si>
  <si>
    <t>4899.84 ms</t>
  </si>
  <si>
    <t>n = 200</t>
  </si>
  <si>
    <t>1+1 EA</t>
  </si>
  <si>
    <t>SA 4  -1*</t>
  </si>
  <si>
    <t>SA 4 - lambda*</t>
  </si>
  <si>
    <t>3506.57</t>
  </si>
  <si>
    <t>GA16 - lambda*</t>
  </si>
  <si>
    <t xml:space="preserve">GA - 1 </t>
  </si>
  <si>
    <t>GA - 1</t>
  </si>
  <si>
    <t>1+1 EA moyenne</t>
  </si>
  <si>
    <t>SA 4 - 1*</t>
  </si>
  <si>
    <t>GA 2 - lambda*</t>
  </si>
  <si>
    <t>GA 2 - 1*</t>
  </si>
  <si>
    <t xml:space="preserve">  explose</t>
  </si>
  <si>
    <t xml:space="preserve"> explose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</si>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</sst>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Eulerian!$A$4:$A$55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</c:numCache>
            </c:numRef>
          </c:cat>
          <c:val>
            <c:numRef>
              <c:f>Eulerian!$B$4:$B$55</c:f>
              <c:numCache>
                <c:formatCode>General</c:formatCode>
                <c:ptCount val="52"/>
                <c:pt idx="0">
                  <c:v>141</c:v>
                </c:pt>
                <c:pt idx="1">
                  <c:v>389.81</c:v>
                </c:pt>
                <c:pt idx="2">
                  <c:v>697.26</c:v>
                </c:pt>
                <c:pt idx="3">
                  <c:v>1023.07</c:v>
                </c:pt>
                <c:pt idx="4">
                  <c:v>1359.18</c:v>
                </c:pt>
                <c:pt idx="5">
                  <c:v>1824.94</c:v>
                </c:pt>
                <c:pt idx="6">
                  <c:v>2130.65</c:v>
                </c:pt>
                <c:pt idx="7">
                  <c:v>2568.1799999999998</c:v>
                </c:pt>
                <c:pt idx="8">
                  <c:v>3025.05</c:v>
                </c:pt>
                <c:pt idx="9">
                  <c:v>3470.54</c:v>
                </c:pt>
                <c:pt idx="10">
                  <c:v>4002.29</c:v>
                </c:pt>
                <c:pt idx="11">
                  <c:v>4486.03</c:v>
                </c:pt>
                <c:pt idx="12">
                  <c:v>4961.04</c:v>
                </c:pt>
                <c:pt idx="13">
                  <c:v>5010.58</c:v>
                </c:pt>
                <c:pt idx="14">
                  <c:v>5948.87</c:v>
                </c:pt>
                <c:pt idx="15">
                  <c:v>6024.75</c:v>
                </c:pt>
                <c:pt idx="16">
                  <c:v>6629.42</c:v>
                </c:pt>
                <c:pt idx="17">
                  <c:v>7367.15</c:v>
                </c:pt>
                <c:pt idx="18">
                  <c:v>7570.96</c:v>
                </c:pt>
                <c:pt idx="19">
                  <c:v>8347.0400000000009</c:v>
                </c:pt>
                <c:pt idx="20">
                  <c:v>8816.1299999999992</c:v>
                </c:pt>
                <c:pt idx="21">
                  <c:v>9130.0499999999993</c:v>
                </c:pt>
                <c:pt idx="22">
                  <c:v>10459.19</c:v>
                </c:pt>
                <c:pt idx="23">
                  <c:v>10170.42</c:v>
                </c:pt>
                <c:pt idx="24">
                  <c:v>11059.04</c:v>
                </c:pt>
                <c:pt idx="25">
                  <c:v>11877.19</c:v>
                </c:pt>
                <c:pt idx="26">
                  <c:v>12668.62</c:v>
                </c:pt>
                <c:pt idx="27">
                  <c:v>13303.72</c:v>
                </c:pt>
                <c:pt idx="28">
                  <c:v>14013.87</c:v>
                </c:pt>
                <c:pt idx="29">
                  <c:v>13483.17</c:v>
                </c:pt>
                <c:pt idx="30">
                  <c:v>14599.55</c:v>
                </c:pt>
                <c:pt idx="31">
                  <c:v>15283.31</c:v>
                </c:pt>
                <c:pt idx="32">
                  <c:v>15434.62</c:v>
                </c:pt>
                <c:pt idx="33">
                  <c:v>15710.68</c:v>
                </c:pt>
                <c:pt idx="34">
                  <c:v>16645.27</c:v>
                </c:pt>
                <c:pt idx="35">
                  <c:v>17941.810000000001</c:v>
                </c:pt>
                <c:pt idx="36">
                  <c:v>18290.09</c:v>
                </c:pt>
                <c:pt idx="37">
                  <c:v>17563.04</c:v>
                </c:pt>
                <c:pt idx="38">
                  <c:v>19997.169999999998</c:v>
                </c:pt>
                <c:pt idx="43">
                  <c:v>23640.43</c:v>
                </c:pt>
                <c:pt idx="47">
                  <c:v>25308.42</c:v>
                </c:pt>
                <c:pt idx="51">
                  <c:v>27446.59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Eulerian!$A$4:$A$55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</c:numCache>
            </c:numRef>
          </c:cat>
          <c:val>
            <c:numRef>
              <c:f>Eulerian!$C$4:$C$42</c:f>
              <c:numCache>
                <c:formatCode>General</c:formatCode>
                <c:ptCount val="39"/>
                <c:pt idx="0">
                  <c:v>153.96</c:v>
                </c:pt>
                <c:pt idx="1">
                  <c:v>383.02</c:v>
                </c:pt>
                <c:pt idx="2">
                  <c:v>746.94</c:v>
                </c:pt>
                <c:pt idx="3">
                  <c:v>1044.1099999999999</c:v>
                </c:pt>
                <c:pt idx="4">
                  <c:v>1282.02</c:v>
                </c:pt>
                <c:pt idx="5">
                  <c:v>1772.08</c:v>
                </c:pt>
                <c:pt idx="6">
                  <c:v>2168.4899999999998</c:v>
                </c:pt>
                <c:pt idx="7">
                  <c:v>2423.77</c:v>
                </c:pt>
                <c:pt idx="8">
                  <c:v>2930.16</c:v>
                </c:pt>
                <c:pt idx="9">
                  <c:v>3459.61</c:v>
                </c:pt>
                <c:pt idx="10">
                  <c:v>3935.27</c:v>
                </c:pt>
                <c:pt idx="11">
                  <c:v>4405.46</c:v>
                </c:pt>
                <c:pt idx="12">
                  <c:v>5128.74</c:v>
                </c:pt>
                <c:pt idx="13">
                  <c:v>5052.09</c:v>
                </c:pt>
                <c:pt idx="14">
                  <c:v>6122.14</c:v>
                </c:pt>
                <c:pt idx="15">
                  <c:v>6501.58</c:v>
                </c:pt>
                <c:pt idx="16">
                  <c:v>7351.97</c:v>
                </c:pt>
                <c:pt idx="17">
                  <c:v>7127.07</c:v>
                </c:pt>
                <c:pt idx="18">
                  <c:v>7661.06</c:v>
                </c:pt>
                <c:pt idx="19">
                  <c:v>8176.12</c:v>
                </c:pt>
                <c:pt idx="20">
                  <c:v>9144.94</c:v>
                </c:pt>
                <c:pt idx="21">
                  <c:v>9965</c:v>
                </c:pt>
                <c:pt idx="22">
                  <c:v>10115.06</c:v>
                </c:pt>
                <c:pt idx="23">
                  <c:v>10784.67</c:v>
                </c:pt>
                <c:pt idx="24">
                  <c:v>11007.01</c:v>
                </c:pt>
                <c:pt idx="25">
                  <c:v>12336.09</c:v>
                </c:pt>
                <c:pt idx="26">
                  <c:v>12107.54</c:v>
                </c:pt>
                <c:pt idx="27">
                  <c:v>12780.92</c:v>
                </c:pt>
                <c:pt idx="28">
                  <c:v>13437.07</c:v>
                </c:pt>
                <c:pt idx="29">
                  <c:v>13899.24</c:v>
                </c:pt>
                <c:pt idx="30">
                  <c:v>15342.97</c:v>
                </c:pt>
                <c:pt idx="31">
                  <c:v>14896.75</c:v>
                </c:pt>
                <c:pt idx="32">
                  <c:v>14539.76</c:v>
                </c:pt>
                <c:pt idx="33">
                  <c:v>16282.04</c:v>
                </c:pt>
                <c:pt idx="34">
                  <c:v>17121.13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4096"/>
        <c:axId val="88005632"/>
      </c:lineChart>
      <c:catAx>
        <c:axId val="880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05632"/>
        <c:crosses val="autoZero"/>
        <c:auto val="1"/>
        <c:lblAlgn val="ctr"/>
        <c:lblOffset val="100"/>
        <c:noMultiLvlLbl val="0"/>
      </c:catAx>
      <c:valAx>
        <c:axId val="880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0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 4 - 1*</c:v>
          </c:tx>
          <c:cat>
            <c:strRef>
              <c:f>Eulerian!$E$7:$F$21</c:f>
              <c:strCach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strCache>
            </c:strRef>
          </c:cat>
          <c:val>
            <c:numRef>
              <c:f>Eulerian!$AB$7:$AB$21</c:f>
              <c:numCache>
                <c:formatCode>General</c:formatCode>
                <c:ptCount val="15"/>
                <c:pt idx="0">
                  <c:v>8741</c:v>
                </c:pt>
                <c:pt idx="1">
                  <c:v>10579</c:v>
                </c:pt>
                <c:pt idx="2">
                  <c:v>12765</c:v>
                </c:pt>
                <c:pt idx="3">
                  <c:v>14948</c:v>
                </c:pt>
                <c:pt idx="4">
                  <c:v>17430</c:v>
                </c:pt>
                <c:pt idx="7">
                  <c:v>23033.38</c:v>
                </c:pt>
                <c:pt idx="9">
                  <c:v>32395.3</c:v>
                </c:pt>
                <c:pt idx="11">
                  <c:v>33447.03</c:v>
                </c:pt>
                <c:pt idx="14">
                  <c:v>41919.949999999997</c:v>
                </c:pt>
              </c:numCache>
            </c:numRef>
          </c:val>
          <c:smooth val="0"/>
        </c:ser>
        <c:ser>
          <c:idx val="1"/>
          <c:order val="1"/>
          <c:tx>
            <c:v>1+1 EA</c:v>
          </c:tx>
          <c:cat>
            <c:strRef>
              <c:f>Eulerian!$E$7:$F$21</c:f>
              <c:strCach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strCache>
            </c:strRef>
          </c:cat>
          <c:val>
            <c:numRef>
              <c:f>Eulerian!$K$7:$K$21</c:f>
              <c:numCache>
                <c:formatCode>General</c:formatCode>
                <c:ptCount val="15"/>
                <c:pt idx="0">
                  <c:v>4431</c:v>
                </c:pt>
                <c:pt idx="1">
                  <c:v>5397</c:v>
                </c:pt>
                <c:pt idx="2">
                  <c:v>6037</c:v>
                </c:pt>
                <c:pt idx="3">
                  <c:v>7374</c:v>
                </c:pt>
                <c:pt idx="4">
                  <c:v>7813</c:v>
                </c:pt>
                <c:pt idx="6">
                  <c:v>10438</c:v>
                </c:pt>
                <c:pt idx="9">
                  <c:v>13749</c:v>
                </c:pt>
                <c:pt idx="11">
                  <c:v>15710.68</c:v>
                </c:pt>
                <c:pt idx="12">
                  <c:v>17941.810000000001</c:v>
                </c:pt>
                <c:pt idx="13">
                  <c:v>17563.04</c:v>
                </c:pt>
                <c:pt idx="14">
                  <c:v>19508</c:v>
                </c:pt>
              </c:numCache>
            </c:numRef>
          </c:val>
          <c:smooth val="0"/>
        </c:ser>
        <c:ser>
          <c:idx val="2"/>
          <c:order val="2"/>
          <c:tx>
            <c:v>SA 4 - lambda*</c:v>
          </c:tx>
          <c:cat>
            <c:strRef>
              <c:f>Eulerian!$E$7:$F$21</c:f>
              <c:strCach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strCache>
            </c:strRef>
          </c:cat>
          <c:val>
            <c:numRef>
              <c:f>Eulerian!$Y$7:$Y$21</c:f>
              <c:numCache>
                <c:formatCode>General</c:formatCode>
                <c:ptCount val="15"/>
                <c:pt idx="0">
                  <c:v>2218.88</c:v>
                </c:pt>
                <c:pt idx="1">
                  <c:v>2564.83</c:v>
                </c:pt>
                <c:pt idx="2">
                  <c:v>2947.09</c:v>
                </c:pt>
                <c:pt idx="3">
                  <c:v>3395.33</c:v>
                </c:pt>
                <c:pt idx="4">
                  <c:v>3749.54</c:v>
                </c:pt>
                <c:pt idx="5">
                  <c:v>4195.01</c:v>
                </c:pt>
                <c:pt idx="7">
                  <c:v>4848.26</c:v>
                </c:pt>
                <c:pt idx="9">
                  <c:v>5757.9</c:v>
                </c:pt>
                <c:pt idx="11">
                  <c:v>6503.62</c:v>
                </c:pt>
                <c:pt idx="14">
                  <c:v>7671.3</c:v>
                </c:pt>
              </c:numCache>
            </c:numRef>
          </c:val>
          <c:smooth val="0"/>
        </c:ser>
        <c:ser>
          <c:idx val="3"/>
          <c:order val="3"/>
          <c:tx>
            <c:v>GA 8 - lambda*</c:v>
          </c:tx>
          <c:marker>
            <c:symbol val="circle"/>
            <c:size val="7"/>
          </c:marker>
          <c:cat>
            <c:strRef>
              <c:f>Eulerian!$E$7:$F$21</c:f>
              <c:strCach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strCache>
            </c:strRef>
          </c:cat>
          <c:val>
            <c:numRef>
              <c:f>Eulerian!$T$7:$T$21</c:f>
              <c:numCache>
                <c:formatCode>General</c:formatCode>
                <c:ptCount val="15"/>
                <c:pt idx="0">
                  <c:v>2768</c:v>
                </c:pt>
                <c:pt idx="1">
                  <c:v>3353</c:v>
                </c:pt>
                <c:pt idx="2">
                  <c:v>3778</c:v>
                </c:pt>
                <c:pt idx="3">
                  <c:v>4391</c:v>
                </c:pt>
                <c:pt idx="4">
                  <c:v>5205</c:v>
                </c:pt>
                <c:pt idx="5">
                  <c:v>5972</c:v>
                </c:pt>
                <c:pt idx="7">
                  <c:v>6663</c:v>
                </c:pt>
                <c:pt idx="14">
                  <c:v>11023.74</c:v>
                </c:pt>
              </c:numCache>
            </c:numRef>
          </c:val>
          <c:smooth val="0"/>
        </c:ser>
        <c:ser>
          <c:idx val="4"/>
          <c:order val="4"/>
          <c:tx>
            <c:v>GA 8 - 1*</c:v>
          </c:tx>
          <c:val>
            <c:numRef>
              <c:f>Eulerian!$S$7:$S$16</c:f>
              <c:numCache>
                <c:formatCode>General</c:formatCode>
                <c:ptCount val="10"/>
                <c:pt idx="0">
                  <c:v>10142.290000000001</c:v>
                </c:pt>
                <c:pt idx="1">
                  <c:v>12365.82</c:v>
                </c:pt>
                <c:pt idx="2">
                  <c:v>14925.65</c:v>
                </c:pt>
                <c:pt idx="9">
                  <c:v>33128.660000000003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16928"/>
        <c:axId val="87918464"/>
      </c:lineChart>
      <c:catAx>
        <c:axId val="879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18464"/>
        <c:crosses val="autoZero"/>
        <c:auto val="1"/>
        <c:lblAlgn val="ctr"/>
        <c:lblOffset val="100"/>
        <c:noMultiLvlLbl val="0"/>
      </c:catAx>
      <c:valAx>
        <c:axId val="879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1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1+1 EA</c:v>
          </c:tx>
          <c:cat>
            <c:numRef>
              <c:f>Hamiltonien!$A$5:$A$14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Hamiltonien!$D$5:$D$14</c:f>
              <c:numCache>
                <c:formatCode>General</c:formatCode>
                <c:ptCount val="10"/>
                <c:pt idx="0">
                  <c:v>152.07749999999999</c:v>
                </c:pt>
                <c:pt idx="1">
                  <c:v>2446.2550000000001</c:v>
                </c:pt>
                <c:pt idx="2">
                  <c:v>9553.2375000000011</c:v>
                </c:pt>
                <c:pt idx="3">
                  <c:v>19593.469999999998</c:v>
                </c:pt>
                <c:pt idx="4">
                  <c:v>51014.984999999993</c:v>
                </c:pt>
                <c:pt idx="5">
                  <c:v>111497.36500000001</c:v>
                </c:pt>
                <c:pt idx="6">
                  <c:v>279165.2525</c:v>
                </c:pt>
                <c:pt idx="7">
                  <c:v>464709.16666666669</c:v>
                </c:pt>
                <c:pt idx="8">
                  <c:v>1049489.43</c:v>
                </c:pt>
                <c:pt idx="9">
                  <c:v>880032.94</c:v>
                </c:pt>
              </c:numCache>
            </c:numRef>
          </c:val>
          <c:smooth val="0"/>
        </c:ser>
        <c:ser>
          <c:idx val="4"/>
          <c:order val="1"/>
          <c:tx>
            <c:v>n^3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Hamiltonien!$B$5:$B$14</c:f>
              <c:numCache>
                <c:formatCode>General</c:formatCode>
                <c:ptCount val="10"/>
                <c:pt idx="0">
                  <c:v>125</c:v>
                </c:pt>
                <c:pt idx="1">
                  <c:v>1000</c:v>
                </c:pt>
                <c:pt idx="2">
                  <c:v>3375</c:v>
                </c:pt>
                <c:pt idx="3">
                  <c:v>8000</c:v>
                </c:pt>
                <c:pt idx="4">
                  <c:v>15625</c:v>
                </c:pt>
                <c:pt idx="5">
                  <c:v>27000</c:v>
                </c:pt>
                <c:pt idx="6">
                  <c:v>42875</c:v>
                </c:pt>
                <c:pt idx="7">
                  <c:v>64000</c:v>
                </c:pt>
                <c:pt idx="8">
                  <c:v>91125</c:v>
                </c:pt>
                <c:pt idx="9">
                  <c:v>125000</c:v>
                </c:pt>
              </c:numCache>
            </c:numRef>
          </c:val>
          <c:smooth val="0"/>
        </c:ser>
        <c:ser>
          <c:idx val="5"/>
          <c:order val="2"/>
          <c:tx>
            <c:v>n^4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val>
            <c:numRef>
              <c:f>Hamiltonien!$C$5:$C$13</c:f>
              <c:numCache>
                <c:formatCode>General</c:formatCode>
                <c:ptCount val="9"/>
                <c:pt idx="0">
                  <c:v>625</c:v>
                </c:pt>
                <c:pt idx="1">
                  <c:v>10000</c:v>
                </c:pt>
                <c:pt idx="2">
                  <c:v>50625</c:v>
                </c:pt>
                <c:pt idx="3">
                  <c:v>160000</c:v>
                </c:pt>
                <c:pt idx="4">
                  <c:v>390625</c:v>
                </c:pt>
                <c:pt idx="5">
                  <c:v>810000</c:v>
                </c:pt>
                <c:pt idx="6">
                  <c:v>1500625</c:v>
                </c:pt>
                <c:pt idx="7">
                  <c:v>2560000</c:v>
                </c:pt>
                <c:pt idx="8">
                  <c:v>4100625</c:v>
                </c:pt>
              </c:numCache>
            </c:numRef>
          </c:val>
          <c:smooth val="0"/>
        </c:ser>
        <c:ser>
          <c:idx val="0"/>
          <c:order val="3"/>
          <c:tx>
            <c:v>GA 2 - 1*</c:v>
          </c:tx>
          <c:val>
            <c:numRef>
              <c:f>Hamiltonien!$J$5:$J$9</c:f>
              <c:numCache>
                <c:formatCode>General</c:formatCode>
                <c:ptCount val="5"/>
                <c:pt idx="0">
                  <c:v>982.3</c:v>
                </c:pt>
                <c:pt idx="1">
                  <c:v>18512.580000000002</c:v>
                </c:pt>
                <c:pt idx="2">
                  <c:v>54250.71</c:v>
                </c:pt>
                <c:pt idx="3">
                  <c:v>173983.2</c:v>
                </c:pt>
                <c:pt idx="4">
                  <c:v>502088.01</c:v>
                </c:pt>
              </c:numCache>
            </c:numRef>
          </c:val>
          <c:smooth val="0"/>
        </c:ser>
        <c:ser>
          <c:idx val="2"/>
          <c:order val="4"/>
          <c:tx>
            <c:v>GA 2 - lambda *</c:v>
          </c:tx>
          <c:val>
            <c:numRef>
              <c:f>Hamiltonien!$I$5:$I$9</c:f>
              <c:numCache>
                <c:formatCode>General</c:formatCode>
                <c:ptCount val="5"/>
                <c:pt idx="0">
                  <c:v>627.84</c:v>
                </c:pt>
                <c:pt idx="1">
                  <c:v>10236.49</c:v>
                </c:pt>
                <c:pt idx="2">
                  <c:v>44823.75</c:v>
                </c:pt>
                <c:pt idx="3">
                  <c:v>91122.35</c:v>
                </c:pt>
                <c:pt idx="4">
                  <c:v>239978.97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7152"/>
        <c:axId val="88031232"/>
      </c:lineChart>
      <c:catAx>
        <c:axId val="880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31232"/>
        <c:crosses val="autoZero"/>
        <c:auto val="1"/>
        <c:lblAlgn val="ctr"/>
        <c:lblOffset val="100"/>
        <c:noMultiLvlLbl val="0"/>
      </c:catAx>
      <c:valAx>
        <c:axId val="880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755195</xdr:colOff>
      <xdr:row>29</xdr:row>
      <xdr:rowOff>161243</xdr:rowOff>
    </xdr:from>
    <xdr:to>
      <xdr:col>27</xdr:col>
      <xdr:colOff>421821</xdr:colOff>
      <xdr:row>58</xdr:row>
      <xdr:rowOff>122464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753836</xdr:colOff>
      <xdr:row>28</xdr:row>
      <xdr:rowOff>19730</xdr:rowOff>
    </xdr:from>
    <xdr:to>
      <xdr:col>12</xdr:col>
      <xdr:colOff>330654</xdr:colOff>
      <xdr:row>42</xdr:row>
      <xdr:rowOff>95930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256855</xdr:colOff>
      <xdr:row>13</xdr:row>
      <xdr:rowOff>162965</xdr:rowOff>
    </xdr:from>
    <xdr:to>
      <xdr:col>15</xdr:col>
      <xdr:colOff>443993</xdr:colOff>
      <xdr:row>33</xdr:row>
      <xdr:rowOff>101052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abSelected="1" zoomScale="70" zoomScaleNormal="70" workbookViewId="0">
      <selection activeCell="A3" sqref="A3"/>
    </sheetView>
  </sheetViews>
  <sheetFormatPr baseColWidth="10" defaultRowHeight="15" x14ac:dyDescent="0.25"/>
  <cols>
    <col min="1" max="1" width="14.7109375" customWidth="1"/>
    <col min="2" max="2" width="9.42578125" customWidth="1"/>
    <col min="4" max="4" width="9.5703125" customWidth="1"/>
    <col min="6" max="6" width="5.42578125" customWidth="1"/>
    <col min="8" max="8" width="9.7109375" customWidth="1"/>
    <col min="9" max="9" width="14" customWidth="1"/>
    <col min="10" max="10" width="4.42578125" customWidth="1"/>
    <col min="14" max="14" width="2.42578125" customWidth="1"/>
    <col min="15" max="15" width="8.140625" customWidth="1"/>
    <col min="16" max="16" width="8.85546875" customWidth="1"/>
    <col min="17" max="17" width="11.42578125" customWidth="1"/>
    <col min="18" max="18" width="2.42578125" customWidth="1"/>
    <col min="19" max="19" width="16.85546875" customWidth="1"/>
    <col min="20" max="20" width="17.28515625" customWidth="1"/>
    <col min="21" max="21" width="2" customWidth="1"/>
    <col min="22" max="23" width="10.85546875" customWidth="1"/>
    <col min="24" max="24" width="2.42578125" customWidth="1"/>
    <col min="27" max="27" width="4.28515625" customWidth="1"/>
  </cols>
  <sheetData>
    <row r="1" spans="1:29" x14ac:dyDescent="0.25">
      <c r="A1" t="s">
        <v>0</v>
      </c>
      <c r="C1" t="s">
        <v>2</v>
      </c>
      <c r="J1" t="s">
        <v>3</v>
      </c>
    </row>
    <row r="2" spans="1:29" x14ac:dyDescent="0.25">
      <c r="J2" t="s">
        <v>4</v>
      </c>
    </row>
    <row r="3" spans="1:29" x14ac:dyDescent="0.25">
      <c r="A3" t="s">
        <v>1</v>
      </c>
      <c r="B3" s="4" t="s">
        <v>88</v>
      </c>
      <c r="C3" s="4"/>
      <c r="D3" s="1" t="s">
        <v>88</v>
      </c>
      <c r="E3" s="1" t="s">
        <v>6</v>
      </c>
      <c r="F3" s="1"/>
      <c r="G3" s="4" t="s">
        <v>83</v>
      </c>
      <c r="H3" s="4"/>
      <c r="I3" s="1"/>
      <c r="K3" s="4" t="s">
        <v>83</v>
      </c>
      <c r="L3" s="4"/>
      <c r="M3" s="3" t="s">
        <v>51</v>
      </c>
      <c r="O3" s="4" t="s">
        <v>69</v>
      </c>
      <c r="P3" s="4"/>
      <c r="Q3" s="1" t="s">
        <v>68</v>
      </c>
      <c r="S3" s="3" t="s">
        <v>61</v>
      </c>
      <c r="T3" s="3" t="s">
        <v>62</v>
      </c>
      <c r="U3" s="1"/>
      <c r="V3" s="4" t="s">
        <v>39</v>
      </c>
      <c r="W3" s="4"/>
      <c r="Y3" s="4" t="s">
        <v>26</v>
      </c>
      <c r="Z3" s="4"/>
      <c r="AB3" s="4" t="s">
        <v>9</v>
      </c>
      <c r="AC3" s="4"/>
    </row>
    <row r="4" spans="1:29" x14ac:dyDescent="0.25">
      <c r="A4">
        <v>5</v>
      </c>
      <c r="B4">
        <v>141</v>
      </c>
      <c r="C4">
        <v>153.96</v>
      </c>
      <c r="E4">
        <v>30</v>
      </c>
      <c r="K4">
        <v>1768</v>
      </c>
      <c r="M4" t="s">
        <v>52</v>
      </c>
      <c r="O4" t="s">
        <v>40</v>
      </c>
      <c r="P4">
        <v>3879</v>
      </c>
      <c r="S4" t="s">
        <v>48</v>
      </c>
      <c r="AB4">
        <v>3528</v>
      </c>
    </row>
    <row r="5" spans="1:29" x14ac:dyDescent="0.25">
      <c r="A5">
        <v>10</v>
      </c>
      <c r="B5">
        <v>389.81</v>
      </c>
      <c r="C5">
        <v>383.02</v>
      </c>
      <c r="E5">
        <v>40</v>
      </c>
      <c r="K5">
        <v>2471</v>
      </c>
      <c r="M5" t="s">
        <v>53</v>
      </c>
      <c r="O5" t="s">
        <v>41</v>
      </c>
      <c r="P5">
        <v>5566</v>
      </c>
      <c r="S5" t="s">
        <v>49</v>
      </c>
      <c r="AB5">
        <v>5261</v>
      </c>
    </row>
    <row r="6" spans="1:29" x14ac:dyDescent="0.25">
      <c r="A6">
        <v>15</v>
      </c>
      <c r="B6">
        <v>697.26</v>
      </c>
      <c r="C6">
        <v>746.94</v>
      </c>
      <c r="E6">
        <v>50</v>
      </c>
      <c r="K6">
        <v>3418</v>
      </c>
      <c r="M6" t="s">
        <v>54</v>
      </c>
      <c r="O6" t="s">
        <v>42</v>
      </c>
      <c r="P6">
        <v>7531</v>
      </c>
      <c r="S6" t="s">
        <v>50</v>
      </c>
      <c r="AB6">
        <v>6865</v>
      </c>
    </row>
    <row r="7" spans="1:29" x14ac:dyDescent="0.25">
      <c r="A7">
        <v>20</v>
      </c>
      <c r="B7">
        <v>1023.07</v>
      </c>
      <c r="C7">
        <v>1044.1099999999999</v>
      </c>
      <c r="E7">
        <v>60</v>
      </c>
      <c r="G7">
        <v>4717</v>
      </c>
      <c r="K7">
        <v>4431</v>
      </c>
      <c r="M7" t="s">
        <v>55</v>
      </c>
      <c r="O7" t="s">
        <v>43</v>
      </c>
      <c r="P7">
        <v>8831</v>
      </c>
      <c r="S7">
        <v>10142.290000000001</v>
      </c>
      <c r="T7">
        <v>2768</v>
      </c>
      <c r="V7">
        <v>2387</v>
      </c>
      <c r="Y7">
        <v>2218.88</v>
      </c>
      <c r="Z7" t="s">
        <v>63</v>
      </c>
      <c r="AB7">
        <v>8741</v>
      </c>
    </row>
    <row r="8" spans="1:29" x14ac:dyDescent="0.25">
      <c r="A8">
        <v>25</v>
      </c>
      <c r="B8">
        <v>1359.18</v>
      </c>
      <c r="C8">
        <v>1282.02</v>
      </c>
      <c r="E8">
        <v>70</v>
      </c>
      <c r="K8">
        <v>5397</v>
      </c>
      <c r="M8" t="s">
        <v>56</v>
      </c>
      <c r="O8" t="s">
        <v>44</v>
      </c>
      <c r="P8">
        <v>11028</v>
      </c>
      <c r="S8">
        <v>12365.82</v>
      </c>
      <c r="T8">
        <v>3353</v>
      </c>
      <c r="Y8">
        <v>2564.83</v>
      </c>
      <c r="Z8" t="s">
        <v>64</v>
      </c>
      <c r="AB8">
        <v>10579</v>
      </c>
    </row>
    <row r="9" spans="1:29" x14ac:dyDescent="0.25">
      <c r="A9">
        <v>30</v>
      </c>
      <c r="B9">
        <v>1824.94</v>
      </c>
      <c r="C9">
        <v>1772.08</v>
      </c>
      <c r="E9">
        <v>80</v>
      </c>
      <c r="G9">
        <v>6291</v>
      </c>
      <c r="K9">
        <v>6037</v>
      </c>
      <c r="M9" t="s">
        <v>57</v>
      </c>
      <c r="O9" t="s">
        <v>45</v>
      </c>
      <c r="P9">
        <v>13467</v>
      </c>
      <c r="S9">
        <v>14925.65</v>
      </c>
      <c r="T9">
        <v>3778</v>
      </c>
      <c r="Y9">
        <v>2947.09</v>
      </c>
      <c r="Z9" t="s">
        <v>65</v>
      </c>
      <c r="AB9">
        <v>12765</v>
      </c>
    </row>
    <row r="10" spans="1:29" x14ac:dyDescent="0.25">
      <c r="A10">
        <v>35</v>
      </c>
      <c r="B10">
        <v>2130.65</v>
      </c>
      <c r="C10">
        <v>2168.4899999999998</v>
      </c>
      <c r="E10">
        <v>90</v>
      </c>
      <c r="K10">
        <v>7374</v>
      </c>
      <c r="M10" t="s">
        <v>58</v>
      </c>
      <c r="O10" t="s">
        <v>46</v>
      </c>
      <c r="P10">
        <v>14584</v>
      </c>
      <c r="T10">
        <v>4391</v>
      </c>
      <c r="Y10">
        <v>3395.33</v>
      </c>
      <c r="Z10" t="s">
        <v>66</v>
      </c>
      <c r="AB10">
        <v>14948</v>
      </c>
    </row>
    <row r="11" spans="1:29" x14ac:dyDescent="0.25">
      <c r="A11">
        <v>40</v>
      </c>
      <c r="B11">
        <v>2568.1799999999998</v>
      </c>
      <c r="C11">
        <v>2423.77</v>
      </c>
      <c r="E11">
        <v>100</v>
      </c>
      <c r="G11">
        <v>8493</v>
      </c>
      <c r="K11">
        <v>7813</v>
      </c>
      <c r="M11" t="s">
        <v>59</v>
      </c>
      <c r="O11" t="s">
        <v>47</v>
      </c>
      <c r="T11">
        <v>5205</v>
      </c>
      <c r="V11">
        <v>4334</v>
      </c>
      <c r="Y11">
        <v>3749.54</v>
      </c>
      <c r="Z11" t="s">
        <v>67</v>
      </c>
      <c r="AB11">
        <v>17430</v>
      </c>
    </row>
    <row r="12" spans="1:29" x14ac:dyDescent="0.25">
      <c r="A12">
        <v>45</v>
      </c>
      <c r="B12">
        <v>3025.05</v>
      </c>
      <c r="C12">
        <v>2930.16</v>
      </c>
      <c r="E12">
        <v>110</v>
      </c>
      <c r="Q12" t="s">
        <v>70</v>
      </c>
      <c r="T12">
        <v>5972</v>
      </c>
      <c r="Y12">
        <v>4195.01</v>
      </c>
    </row>
    <row r="13" spans="1:29" x14ac:dyDescent="0.25">
      <c r="A13">
        <v>50</v>
      </c>
      <c r="B13">
        <v>3470.54</v>
      </c>
      <c r="C13">
        <v>3459.61</v>
      </c>
      <c r="D13" t="s">
        <v>27</v>
      </c>
      <c r="E13">
        <v>120</v>
      </c>
      <c r="K13">
        <v>10438</v>
      </c>
    </row>
    <row r="14" spans="1:29" x14ac:dyDescent="0.25">
      <c r="A14">
        <v>55</v>
      </c>
      <c r="B14">
        <v>4002.29</v>
      </c>
      <c r="C14">
        <v>3935.27</v>
      </c>
      <c r="D14" t="s">
        <v>28</v>
      </c>
      <c r="E14">
        <v>130</v>
      </c>
      <c r="Q14" t="s">
        <v>71</v>
      </c>
      <c r="T14">
        <v>6663</v>
      </c>
      <c r="Y14">
        <v>4848.26</v>
      </c>
      <c r="AB14">
        <v>23033.38</v>
      </c>
      <c r="AC14" t="s">
        <v>73</v>
      </c>
    </row>
    <row r="15" spans="1:29" x14ac:dyDescent="0.25">
      <c r="A15">
        <v>60</v>
      </c>
      <c r="B15">
        <v>4486.03</v>
      </c>
      <c r="C15">
        <v>4405.46</v>
      </c>
      <c r="D15" t="s">
        <v>29</v>
      </c>
      <c r="E15">
        <v>140</v>
      </c>
      <c r="V15">
        <v>6485</v>
      </c>
    </row>
    <row r="16" spans="1:29" x14ac:dyDescent="0.25">
      <c r="A16">
        <v>65</v>
      </c>
      <c r="B16">
        <v>4961.04</v>
      </c>
      <c r="C16">
        <v>5128.74</v>
      </c>
      <c r="D16" t="s">
        <v>30</v>
      </c>
      <c r="E16">
        <v>150</v>
      </c>
      <c r="G16">
        <v>14869.6</v>
      </c>
      <c r="K16">
        <v>13749</v>
      </c>
      <c r="M16" t="s">
        <v>60</v>
      </c>
      <c r="Q16" t="s">
        <v>72</v>
      </c>
      <c r="S16">
        <v>33128.660000000003</v>
      </c>
      <c r="Y16">
        <v>5757.9</v>
      </c>
      <c r="AB16">
        <v>32395.3</v>
      </c>
    </row>
    <row r="17" spans="1:28" x14ac:dyDescent="0.25">
      <c r="A17">
        <v>70</v>
      </c>
      <c r="B17">
        <v>5010.58</v>
      </c>
      <c r="C17">
        <v>5052.09</v>
      </c>
      <c r="D17" t="s">
        <v>31</v>
      </c>
      <c r="E17">
        <v>160</v>
      </c>
    </row>
    <row r="18" spans="1:28" x14ac:dyDescent="0.25">
      <c r="A18">
        <v>75</v>
      </c>
      <c r="B18">
        <v>5948.87</v>
      </c>
      <c r="C18">
        <v>6122.14</v>
      </c>
      <c r="D18" t="s">
        <v>32</v>
      </c>
      <c r="E18">
        <v>170</v>
      </c>
      <c r="K18">
        <v>15710.68</v>
      </c>
      <c r="Y18">
        <v>6503.62</v>
      </c>
      <c r="AB18">
        <v>33447.03</v>
      </c>
    </row>
    <row r="19" spans="1:28" x14ac:dyDescent="0.25">
      <c r="A19">
        <v>80</v>
      </c>
      <c r="B19">
        <v>6024.75</v>
      </c>
      <c r="C19">
        <v>6501.58</v>
      </c>
      <c r="D19" t="s">
        <v>33</v>
      </c>
      <c r="E19">
        <v>180</v>
      </c>
      <c r="K19">
        <v>17941.810000000001</v>
      </c>
    </row>
    <row r="20" spans="1:28" x14ac:dyDescent="0.25">
      <c r="A20">
        <v>85</v>
      </c>
      <c r="B20">
        <v>6629.42</v>
      </c>
      <c r="C20">
        <v>7351.97</v>
      </c>
      <c r="D20" t="s">
        <v>34</v>
      </c>
      <c r="E20">
        <v>190</v>
      </c>
      <c r="K20">
        <v>17563.04</v>
      </c>
    </row>
    <row r="21" spans="1:28" x14ac:dyDescent="0.25">
      <c r="A21">
        <v>90</v>
      </c>
      <c r="B21">
        <v>7367.15</v>
      </c>
      <c r="C21">
        <v>7127.07</v>
      </c>
      <c r="D21" t="s">
        <v>35</v>
      </c>
      <c r="E21">
        <v>200</v>
      </c>
      <c r="K21">
        <v>19508</v>
      </c>
      <c r="T21">
        <v>11023.74</v>
      </c>
      <c r="Y21">
        <v>7671.3</v>
      </c>
      <c r="AB21">
        <v>41919.949999999997</v>
      </c>
    </row>
    <row r="22" spans="1:28" x14ac:dyDescent="0.25">
      <c r="A22">
        <v>95</v>
      </c>
      <c r="B22">
        <v>7570.96</v>
      </c>
      <c r="C22">
        <v>7661.06</v>
      </c>
      <c r="D22" t="s">
        <v>36</v>
      </c>
      <c r="E22">
        <v>210</v>
      </c>
      <c r="AB22">
        <v>46383.63</v>
      </c>
    </row>
    <row r="23" spans="1:28" x14ac:dyDescent="0.25">
      <c r="A23">
        <v>100</v>
      </c>
      <c r="B23">
        <v>8347.0400000000009</v>
      </c>
      <c r="C23">
        <v>8176.12</v>
      </c>
      <c r="D23" t="s">
        <v>37</v>
      </c>
    </row>
    <row r="24" spans="1:28" x14ac:dyDescent="0.25">
      <c r="A24">
        <v>105</v>
      </c>
      <c r="B24">
        <v>8816.1299999999992</v>
      </c>
      <c r="C24">
        <v>9144.94</v>
      </c>
      <c r="D24" t="s">
        <v>38</v>
      </c>
    </row>
    <row r="25" spans="1:28" x14ac:dyDescent="0.25">
      <c r="A25">
        <v>110</v>
      </c>
      <c r="B25">
        <v>9130.0499999999993</v>
      </c>
      <c r="C25">
        <v>9965</v>
      </c>
    </row>
    <row r="26" spans="1:28" x14ac:dyDescent="0.25">
      <c r="A26">
        <v>115</v>
      </c>
      <c r="B26">
        <v>10459.19</v>
      </c>
      <c r="C26">
        <v>10115.06</v>
      </c>
    </row>
    <row r="27" spans="1:28" x14ac:dyDescent="0.25">
      <c r="A27">
        <v>120</v>
      </c>
      <c r="B27">
        <v>10170.42</v>
      </c>
      <c r="C27">
        <v>10784.67</v>
      </c>
    </row>
    <row r="28" spans="1:28" x14ac:dyDescent="0.25">
      <c r="A28">
        <v>125</v>
      </c>
      <c r="B28">
        <v>11059.04</v>
      </c>
      <c r="C28">
        <v>11007.01</v>
      </c>
    </row>
    <row r="29" spans="1:28" x14ac:dyDescent="0.25">
      <c r="A29">
        <v>130</v>
      </c>
      <c r="B29">
        <v>11877.19</v>
      </c>
      <c r="C29">
        <v>12336.09</v>
      </c>
    </row>
    <row r="30" spans="1:28" x14ac:dyDescent="0.25">
      <c r="A30">
        <v>135</v>
      </c>
      <c r="B30">
        <v>12668.62</v>
      </c>
      <c r="C30">
        <v>12107.54</v>
      </c>
    </row>
    <row r="31" spans="1:28" x14ac:dyDescent="0.25">
      <c r="A31">
        <v>140</v>
      </c>
      <c r="B31">
        <v>13303.72</v>
      </c>
      <c r="C31">
        <v>12780.92</v>
      </c>
    </row>
    <row r="32" spans="1:28" x14ac:dyDescent="0.25">
      <c r="A32">
        <v>145</v>
      </c>
      <c r="B32">
        <v>14013.87</v>
      </c>
      <c r="C32">
        <v>13437.07</v>
      </c>
    </row>
    <row r="33" spans="1:3" x14ac:dyDescent="0.25">
      <c r="A33">
        <v>150</v>
      </c>
      <c r="B33">
        <v>13483.17</v>
      </c>
      <c r="C33">
        <v>13899.24</v>
      </c>
    </row>
    <row r="34" spans="1:3" x14ac:dyDescent="0.25">
      <c r="A34">
        <v>155</v>
      </c>
      <c r="B34">
        <v>14599.55</v>
      </c>
      <c r="C34">
        <v>15342.97</v>
      </c>
    </row>
    <row r="35" spans="1:3" x14ac:dyDescent="0.25">
      <c r="A35">
        <v>160</v>
      </c>
      <c r="B35">
        <v>15283.31</v>
      </c>
      <c r="C35">
        <v>14896.75</v>
      </c>
    </row>
    <row r="36" spans="1:3" x14ac:dyDescent="0.25">
      <c r="A36">
        <v>165</v>
      </c>
      <c r="B36">
        <v>15434.62</v>
      </c>
      <c r="C36">
        <v>14539.76</v>
      </c>
    </row>
    <row r="37" spans="1:3" x14ac:dyDescent="0.25">
      <c r="A37">
        <v>170</v>
      </c>
      <c r="B37">
        <v>15710.68</v>
      </c>
      <c r="C37">
        <v>16282.04</v>
      </c>
    </row>
    <row r="38" spans="1:3" x14ac:dyDescent="0.25">
      <c r="A38">
        <v>175</v>
      </c>
      <c r="B38">
        <v>16645.27</v>
      </c>
      <c r="C38">
        <v>17121.13</v>
      </c>
    </row>
    <row r="39" spans="1:3" x14ac:dyDescent="0.25">
      <c r="A39">
        <v>180</v>
      </c>
      <c r="B39">
        <v>17941.810000000001</v>
      </c>
    </row>
    <row r="40" spans="1:3" x14ac:dyDescent="0.25">
      <c r="A40">
        <v>185</v>
      </c>
      <c r="B40">
        <v>18290.09</v>
      </c>
    </row>
    <row r="41" spans="1:3" x14ac:dyDescent="0.25">
      <c r="A41">
        <v>190</v>
      </c>
      <c r="B41">
        <v>17563.04</v>
      </c>
    </row>
    <row r="42" spans="1:3" x14ac:dyDescent="0.25">
      <c r="A42">
        <v>195</v>
      </c>
      <c r="B42">
        <v>19997.169999999998</v>
      </c>
    </row>
    <row r="43" spans="1:3" x14ac:dyDescent="0.25">
      <c r="A43">
        <v>200</v>
      </c>
    </row>
    <row r="44" spans="1:3" x14ac:dyDescent="0.25">
      <c r="A44">
        <v>205</v>
      </c>
    </row>
    <row r="45" spans="1:3" x14ac:dyDescent="0.25">
      <c r="A45">
        <v>210</v>
      </c>
    </row>
    <row r="46" spans="1:3" x14ac:dyDescent="0.25">
      <c r="A46">
        <v>215</v>
      </c>
    </row>
    <row r="47" spans="1:3" x14ac:dyDescent="0.25">
      <c r="A47">
        <v>220</v>
      </c>
      <c r="B47">
        <v>23640.43</v>
      </c>
    </row>
    <row r="48" spans="1:3" x14ac:dyDescent="0.25">
      <c r="A48">
        <v>225</v>
      </c>
    </row>
    <row r="49" spans="1:2" x14ac:dyDescent="0.25">
      <c r="A49">
        <v>230</v>
      </c>
    </row>
    <row r="50" spans="1:2" x14ac:dyDescent="0.25">
      <c r="A50">
        <v>235</v>
      </c>
    </row>
    <row r="51" spans="1:2" x14ac:dyDescent="0.25">
      <c r="A51">
        <v>240</v>
      </c>
      <c r="B51">
        <v>25308.42</v>
      </c>
    </row>
    <row r="52" spans="1:2" x14ac:dyDescent="0.25">
      <c r="A52">
        <v>245</v>
      </c>
    </row>
    <row r="53" spans="1:2" x14ac:dyDescent="0.25">
      <c r="A53">
        <v>250</v>
      </c>
    </row>
    <row r="54" spans="1:2" x14ac:dyDescent="0.25">
      <c r="A54">
        <v>255</v>
      </c>
    </row>
    <row r="55" spans="1:2" x14ac:dyDescent="0.25">
      <c r="A55">
        <v>260</v>
      </c>
      <c r="B55">
        <v>27446.59</v>
      </c>
    </row>
    <row r="56" spans="1:2" x14ac:dyDescent="0.25">
      <c r="A56">
        <v>265</v>
      </c>
    </row>
    <row r="66" spans="1:10" x14ac:dyDescent="0.25">
      <c r="A66" t="s">
        <v>74</v>
      </c>
      <c r="B66" t="s">
        <v>82</v>
      </c>
    </row>
    <row r="67" spans="1:10" x14ac:dyDescent="0.25">
      <c r="A67" t="s">
        <v>83</v>
      </c>
      <c r="C67" t="s">
        <v>84</v>
      </c>
      <c r="E67" t="s">
        <v>85</v>
      </c>
      <c r="G67" t="s">
        <v>77</v>
      </c>
      <c r="I67" t="s">
        <v>87</v>
      </c>
    </row>
    <row r="68" spans="1:10" x14ac:dyDescent="0.25">
      <c r="A68">
        <v>7113.55</v>
      </c>
      <c r="B68" t="s">
        <v>75</v>
      </c>
      <c r="C68">
        <v>19879.68</v>
      </c>
      <c r="D68" t="s">
        <v>75</v>
      </c>
      <c r="E68">
        <v>3017.38</v>
      </c>
      <c r="F68" t="s">
        <v>75</v>
      </c>
      <c r="G68">
        <v>3565.95</v>
      </c>
      <c r="H68" t="s">
        <v>75</v>
      </c>
      <c r="I68" t="s">
        <v>86</v>
      </c>
      <c r="J68" t="s">
        <v>75</v>
      </c>
    </row>
    <row r="69" spans="1:10" x14ac:dyDescent="0.25">
      <c r="A69">
        <v>19508</v>
      </c>
      <c r="B69" t="s">
        <v>76</v>
      </c>
      <c r="C69">
        <v>41919.949999999997</v>
      </c>
      <c r="D69" t="s">
        <v>76</v>
      </c>
      <c r="E69">
        <v>7671.3</v>
      </c>
      <c r="F69" t="s">
        <v>76</v>
      </c>
      <c r="G69">
        <v>11023.74</v>
      </c>
      <c r="H69" t="s">
        <v>76</v>
      </c>
      <c r="I69" t="s">
        <v>78</v>
      </c>
      <c r="J69" t="s">
        <v>76</v>
      </c>
    </row>
  </sheetData>
  <mergeCells count="7">
    <mergeCell ref="B3:C3"/>
    <mergeCell ref="Y3:Z3"/>
    <mergeCell ref="AB3:AC3"/>
    <mergeCell ref="G3:H3"/>
    <mergeCell ref="O3:P3"/>
    <mergeCell ref="V3:W3"/>
    <mergeCell ref="K3:L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70" zoomScaleNormal="70" workbookViewId="0">
      <selection activeCell="A2" sqref="A2"/>
    </sheetView>
  </sheetViews>
  <sheetFormatPr baseColWidth="10" defaultRowHeight="15" x14ac:dyDescent="0.25"/>
  <cols>
    <col min="1" max="1" width="10.140625" customWidth="1"/>
    <col min="2" max="3" width="18.140625" customWidth="1"/>
    <col min="4" max="4" width="12.42578125" customWidth="1"/>
    <col min="5" max="5" width="15.85546875" customWidth="1"/>
    <col min="6" max="6" width="10.7109375" customWidth="1"/>
    <col min="8" max="8" width="10.7109375" customWidth="1"/>
    <col min="9" max="9" width="16.28515625" customWidth="1"/>
    <col min="14" max="14" width="14.85546875" customWidth="1"/>
  </cols>
  <sheetData>
    <row r="1" spans="1:20" x14ac:dyDescent="0.25">
      <c r="A1" t="s">
        <v>5</v>
      </c>
      <c r="E1" t="s">
        <v>8</v>
      </c>
      <c r="R1" t="s">
        <v>7</v>
      </c>
    </row>
    <row r="3" spans="1:20" x14ac:dyDescent="0.25">
      <c r="A3" t="s">
        <v>18</v>
      </c>
    </row>
    <row r="4" spans="1:20" ht="30" customHeight="1" x14ac:dyDescent="0.25">
      <c r="A4" t="s">
        <v>6</v>
      </c>
      <c r="B4" t="s">
        <v>20</v>
      </c>
      <c r="C4" t="s">
        <v>21</v>
      </c>
      <c r="D4" t="s">
        <v>90</v>
      </c>
      <c r="E4" s="5" t="s">
        <v>88</v>
      </c>
      <c r="F4" s="5"/>
      <c r="G4" s="5" t="s">
        <v>89</v>
      </c>
      <c r="H4" s="5"/>
      <c r="I4" s="2" t="s">
        <v>12</v>
      </c>
      <c r="J4" s="2" t="s">
        <v>13</v>
      </c>
      <c r="K4" s="2" t="s">
        <v>14</v>
      </c>
      <c r="L4" s="2" t="s">
        <v>11</v>
      </c>
      <c r="M4" s="2" t="s">
        <v>16</v>
      </c>
      <c r="N4" s="2" t="s">
        <v>10</v>
      </c>
      <c r="O4" s="2" t="s">
        <v>9</v>
      </c>
      <c r="P4" s="2"/>
      <c r="Q4" s="2"/>
      <c r="R4" t="s">
        <v>6</v>
      </c>
    </row>
    <row r="5" spans="1:20" x14ac:dyDescent="0.25">
      <c r="A5">
        <v>5</v>
      </c>
      <c r="B5">
        <f>A5^3</f>
        <v>125</v>
      </c>
      <c r="C5">
        <f>A5^4</f>
        <v>625</v>
      </c>
      <c r="D5">
        <f>AVERAGE(E5:H5)</f>
        <v>152.07749999999999</v>
      </c>
      <c r="E5">
        <v>141.26</v>
      </c>
      <c r="F5">
        <v>155.47</v>
      </c>
      <c r="G5">
        <v>158.19</v>
      </c>
      <c r="H5">
        <v>153.38999999999999</v>
      </c>
      <c r="I5">
        <v>627.84</v>
      </c>
      <c r="J5">
        <v>982.3</v>
      </c>
      <c r="K5">
        <v>653.21</v>
      </c>
      <c r="L5">
        <v>3162.36</v>
      </c>
      <c r="M5" t="s">
        <v>15</v>
      </c>
      <c r="N5">
        <v>530.72</v>
      </c>
      <c r="O5">
        <v>2000</v>
      </c>
      <c r="R5">
        <v>5</v>
      </c>
      <c r="S5">
        <v>377</v>
      </c>
      <c r="T5">
        <v>89</v>
      </c>
    </row>
    <row r="6" spans="1:20" x14ac:dyDescent="0.25">
      <c r="A6">
        <v>10</v>
      </c>
      <c r="B6">
        <f t="shared" ref="B6:B16" si="0">A6^3</f>
        <v>1000</v>
      </c>
      <c r="C6">
        <f t="shared" ref="C6:C16" si="1">A6^4</f>
        <v>10000</v>
      </c>
      <c r="D6">
        <f t="shared" ref="D6:D11" si="2">AVERAGE(E6:H6)</f>
        <v>2446.2550000000001</v>
      </c>
      <c r="E6">
        <v>2659.63</v>
      </c>
      <c r="F6">
        <v>2459.4499999999998</v>
      </c>
      <c r="G6">
        <v>2559.83</v>
      </c>
      <c r="H6">
        <v>2106.11</v>
      </c>
      <c r="I6">
        <v>10236.49</v>
      </c>
      <c r="J6">
        <v>18512.580000000002</v>
      </c>
      <c r="K6">
        <v>122469.75</v>
      </c>
      <c r="L6">
        <v>1740304.87</v>
      </c>
      <c r="M6" t="s">
        <v>17</v>
      </c>
      <c r="N6">
        <v>348701.7</v>
      </c>
      <c r="O6" t="s">
        <v>80</v>
      </c>
      <c r="P6" t="s">
        <v>81</v>
      </c>
      <c r="R6">
        <v>10</v>
      </c>
      <c r="S6">
        <v>8445</v>
      </c>
      <c r="T6">
        <v>68</v>
      </c>
    </row>
    <row r="7" spans="1:20" x14ac:dyDescent="0.25">
      <c r="A7">
        <v>15</v>
      </c>
      <c r="B7">
        <f t="shared" si="0"/>
        <v>3375</v>
      </c>
      <c r="C7">
        <f t="shared" si="1"/>
        <v>50625</v>
      </c>
      <c r="D7">
        <f t="shared" si="2"/>
        <v>9553.2375000000011</v>
      </c>
      <c r="E7">
        <v>10633.93</v>
      </c>
      <c r="F7">
        <v>12250.69</v>
      </c>
      <c r="G7">
        <v>7239.75</v>
      </c>
      <c r="H7">
        <v>8088.58</v>
      </c>
      <c r="I7">
        <v>44823.75</v>
      </c>
      <c r="J7">
        <v>54250.71</v>
      </c>
      <c r="N7" t="s">
        <v>79</v>
      </c>
      <c r="O7" t="s">
        <v>79</v>
      </c>
      <c r="R7">
        <v>15</v>
      </c>
      <c r="S7">
        <v>66321</v>
      </c>
      <c r="T7">
        <v>35</v>
      </c>
    </row>
    <row r="8" spans="1:20" x14ac:dyDescent="0.25">
      <c r="A8">
        <v>20</v>
      </c>
      <c r="B8">
        <f t="shared" si="0"/>
        <v>8000</v>
      </c>
      <c r="C8">
        <f t="shared" si="1"/>
        <v>160000</v>
      </c>
      <c r="D8">
        <f t="shared" si="2"/>
        <v>19593.469999999998</v>
      </c>
      <c r="E8">
        <v>18672.48</v>
      </c>
      <c r="F8">
        <v>21411.08</v>
      </c>
      <c r="G8">
        <v>17087.810000000001</v>
      </c>
      <c r="H8">
        <v>21202.51</v>
      </c>
      <c r="I8">
        <v>91122.35</v>
      </c>
      <c r="J8">
        <v>173983.2</v>
      </c>
      <c r="R8">
        <v>20</v>
      </c>
      <c r="S8">
        <v>185108</v>
      </c>
      <c r="T8">
        <v>39</v>
      </c>
    </row>
    <row r="9" spans="1:20" x14ac:dyDescent="0.25">
      <c r="A9">
        <v>25</v>
      </c>
      <c r="B9">
        <f t="shared" si="0"/>
        <v>15625</v>
      </c>
      <c r="C9">
        <f t="shared" si="1"/>
        <v>390625</v>
      </c>
      <c r="D9">
        <f t="shared" si="2"/>
        <v>51014.984999999993</v>
      </c>
      <c r="E9">
        <v>46026.78</v>
      </c>
      <c r="F9">
        <v>61867.92</v>
      </c>
      <c r="G9">
        <v>57304.09</v>
      </c>
      <c r="H9">
        <v>38861.15</v>
      </c>
      <c r="I9">
        <v>239978.97</v>
      </c>
      <c r="J9">
        <v>502088.01</v>
      </c>
      <c r="R9">
        <v>25</v>
      </c>
      <c r="S9">
        <v>1212584</v>
      </c>
      <c r="T9">
        <v>13</v>
      </c>
    </row>
    <row r="10" spans="1:20" x14ac:dyDescent="0.25">
      <c r="A10">
        <v>30</v>
      </c>
      <c r="B10">
        <f t="shared" si="0"/>
        <v>27000</v>
      </c>
      <c r="C10">
        <f t="shared" si="1"/>
        <v>810000</v>
      </c>
      <c r="D10">
        <f t="shared" si="2"/>
        <v>111497.36500000001</v>
      </c>
      <c r="E10">
        <v>130816.07</v>
      </c>
      <c r="F10">
        <v>130413.69</v>
      </c>
      <c r="G10">
        <v>95064.01</v>
      </c>
      <c r="H10">
        <v>89695.69</v>
      </c>
      <c r="R10">
        <v>30</v>
      </c>
      <c r="S10">
        <v>3527525</v>
      </c>
      <c r="T10">
        <v>49</v>
      </c>
    </row>
    <row r="11" spans="1:20" x14ac:dyDescent="0.25">
      <c r="A11">
        <v>35</v>
      </c>
      <c r="B11">
        <f t="shared" si="0"/>
        <v>42875</v>
      </c>
      <c r="C11">
        <f t="shared" si="1"/>
        <v>1500625</v>
      </c>
      <c r="D11">
        <f t="shared" si="2"/>
        <v>279165.2525</v>
      </c>
      <c r="E11">
        <v>283701.09000000003</v>
      </c>
      <c r="F11">
        <v>196098.98</v>
      </c>
      <c r="G11">
        <v>332781.28000000003</v>
      </c>
      <c r="H11">
        <v>304079.65999999997</v>
      </c>
    </row>
    <row r="12" spans="1:20" x14ac:dyDescent="0.25">
      <c r="A12">
        <v>40</v>
      </c>
      <c r="B12">
        <f t="shared" si="0"/>
        <v>64000</v>
      </c>
      <c r="C12">
        <f t="shared" si="1"/>
        <v>2560000</v>
      </c>
      <c r="D12">
        <f>AVERAGE(E12,G12,H12)</f>
        <v>464709.16666666669</v>
      </c>
      <c r="E12">
        <v>546675.61</v>
      </c>
      <c r="G12">
        <v>546675.61</v>
      </c>
      <c r="H12">
        <v>300776.28000000003</v>
      </c>
    </row>
    <row r="13" spans="1:20" x14ac:dyDescent="0.25">
      <c r="A13">
        <v>45</v>
      </c>
      <c r="B13">
        <f t="shared" si="0"/>
        <v>91125</v>
      </c>
      <c r="C13">
        <f t="shared" si="1"/>
        <v>4100625</v>
      </c>
      <c r="D13">
        <f>AVERAGE(E13,G13,H13)</f>
        <v>1049489.43</v>
      </c>
      <c r="E13">
        <v>1025892.8</v>
      </c>
      <c r="G13">
        <v>1505827.8</v>
      </c>
      <c r="H13">
        <v>616747.68999999994</v>
      </c>
    </row>
    <row r="14" spans="1:20" x14ac:dyDescent="0.25">
      <c r="A14">
        <v>50</v>
      </c>
      <c r="B14">
        <f t="shared" si="0"/>
        <v>125000</v>
      </c>
      <c r="C14">
        <f t="shared" si="1"/>
        <v>6250000</v>
      </c>
      <c r="D14">
        <v>880032.94</v>
      </c>
      <c r="H14">
        <v>880032.94</v>
      </c>
    </row>
    <row r="15" spans="1:20" x14ac:dyDescent="0.25">
      <c r="A15">
        <v>55</v>
      </c>
      <c r="B15">
        <f t="shared" si="0"/>
        <v>166375</v>
      </c>
      <c r="C15">
        <f t="shared" si="1"/>
        <v>9150625</v>
      </c>
    </row>
    <row r="16" spans="1:20" x14ac:dyDescent="0.25">
      <c r="A16">
        <v>60</v>
      </c>
      <c r="B16">
        <f t="shared" si="0"/>
        <v>216000</v>
      </c>
      <c r="C16">
        <f t="shared" si="1"/>
        <v>12960000</v>
      </c>
    </row>
    <row r="19" spans="1:15" x14ac:dyDescent="0.25">
      <c r="A19" t="s">
        <v>19</v>
      </c>
    </row>
    <row r="20" spans="1:15" x14ac:dyDescent="0.25">
      <c r="A20" t="s">
        <v>6</v>
      </c>
      <c r="E20" s="2" t="s">
        <v>88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>
        <v>5</v>
      </c>
      <c r="E21" t="s">
        <v>22</v>
      </c>
      <c r="F21" t="s">
        <v>24</v>
      </c>
    </row>
    <row r="22" spans="1:15" x14ac:dyDescent="0.25">
      <c r="A22">
        <v>10</v>
      </c>
      <c r="E22" t="s">
        <v>23</v>
      </c>
      <c r="F22" t="s">
        <v>25</v>
      </c>
    </row>
    <row r="23" spans="1:15" x14ac:dyDescent="0.25">
      <c r="A23">
        <v>15</v>
      </c>
    </row>
    <row r="24" spans="1:15" x14ac:dyDescent="0.25">
      <c r="A24">
        <v>20</v>
      </c>
    </row>
    <row r="25" spans="1:15" x14ac:dyDescent="0.25">
      <c r="A25">
        <v>25</v>
      </c>
    </row>
    <row r="26" spans="1:15" x14ac:dyDescent="0.25">
      <c r="A26">
        <v>30</v>
      </c>
    </row>
    <row r="27" spans="1:15" x14ac:dyDescent="0.25">
      <c r="A27">
        <v>35</v>
      </c>
    </row>
    <row r="28" spans="1:15" x14ac:dyDescent="0.25">
      <c r="A28">
        <v>40</v>
      </c>
    </row>
    <row r="29" spans="1:15" x14ac:dyDescent="0.25">
      <c r="A29">
        <v>45</v>
      </c>
    </row>
    <row r="37" spans="1:6" x14ac:dyDescent="0.25">
      <c r="A37" t="s">
        <v>96</v>
      </c>
      <c r="B37" t="s">
        <v>83</v>
      </c>
      <c r="C37" s="2" t="s">
        <v>92</v>
      </c>
      <c r="D37" s="2" t="s">
        <v>93</v>
      </c>
      <c r="E37" s="2" t="s">
        <v>85</v>
      </c>
      <c r="F37" s="2" t="s">
        <v>91</v>
      </c>
    </row>
    <row r="38" spans="1:6" x14ac:dyDescent="0.25">
      <c r="A38">
        <v>5</v>
      </c>
      <c r="B38">
        <v>152.07749999999999</v>
      </c>
      <c r="C38">
        <v>627.84</v>
      </c>
      <c r="D38">
        <v>982.3</v>
      </c>
      <c r="E38">
        <v>530.72</v>
      </c>
      <c r="F38">
        <v>2000</v>
      </c>
    </row>
    <row r="39" spans="1:6" x14ac:dyDescent="0.25">
      <c r="A39">
        <v>10</v>
      </c>
      <c r="B39">
        <v>2446.2550000000001</v>
      </c>
      <c r="C39">
        <v>10236.49</v>
      </c>
      <c r="D39">
        <v>18512.580000000002</v>
      </c>
      <c r="E39" s="6">
        <v>348701</v>
      </c>
      <c r="F39" s="6">
        <v>3815331</v>
      </c>
    </row>
    <row r="40" spans="1:6" x14ac:dyDescent="0.25">
      <c r="A40">
        <v>15</v>
      </c>
      <c r="B40">
        <v>9553.2375000000011</v>
      </c>
      <c r="C40">
        <v>44823.75</v>
      </c>
      <c r="D40">
        <v>54250.71</v>
      </c>
      <c r="E40" t="s">
        <v>94</v>
      </c>
      <c r="F40" t="s">
        <v>95</v>
      </c>
    </row>
  </sheetData>
  <mergeCells count="2">
    <mergeCell ref="E4:F4"/>
    <mergeCell ref="G4:H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>
        <v>6310</v>
      </c>
      <c r="B1">
        <v>6310</v>
      </c>
      <c r="C1">
        <f>STDEV(B:B)</f>
        <v>2990.8435100918114</v>
      </c>
    </row>
    <row r="2" spans="1:3" x14ac:dyDescent="0.25">
      <c r="A2">
        <v>18047</v>
      </c>
      <c r="B2">
        <f>A2-A1</f>
        <v>11737</v>
      </c>
    </row>
    <row r="3" spans="1:3" x14ac:dyDescent="0.25">
      <c r="A3">
        <v>28702</v>
      </c>
      <c r="B3">
        <f t="shared" ref="B3:B42" si="0">A3-A2</f>
        <v>10655</v>
      </c>
    </row>
    <row r="4" spans="1:3" x14ac:dyDescent="0.25">
      <c r="A4">
        <v>40163</v>
      </c>
      <c r="B4">
        <f t="shared" si="0"/>
        <v>11461</v>
      </c>
    </row>
    <row r="5" spans="1:3" x14ac:dyDescent="0.25">
      <c r="A5">
        <v>51166</v>
      </c>
      <c r="B5">
        <f t="shared" si="0"/>
        <v>11003</v>
      </c>
    </row>
    <row r="6" spans="1:3" x14ac:dyDescent="0.25">
      <c r="A6">
        <v>66411</v>
      </c>
      <c r="B6">
        <f t="shared" si="0"/>
        <v>15245</v>
      </c>
    </row>
    <row r="7" spans="1:3" x14ac:dyDescent="0.25">
      <c r="A7">
        <v>74361</v>
      </c>
      <c r="B7">
        <f t="shared" si="0"/>
        <v>7950</v>
      </c>
    </row>
    <row r="8" spans="1:3" x14ac:dyDescent="0.25">
      <c r="A8">
        <v>94744</v>
      </c>
      <c r="B8">
        <f t="shared" si="0"/>
        <v>20383</v>
      </c>
    </row>
    <row r="9" spans="1:3" x14ac:dyDescent="0.25">
      <c r="A9">
        <v>101337</v>
      </c>
      <c r="B9">
        <f t="shared" si="0"/>
        <v>6593</v>
      </c>
    </row>
    <row r="10" spans="1:3" x14ac:dyDescent="0.25">
      <c r="A10">
        <v>112020</v>
      </c>
      <c r="B10">
        <f t="shared" si="0"/>
        <v>10683</v>
      </c>
    </row>
    <row r="11" spans="1:3" x14ac:dyDescent="0.25">
      <c r="A11">
        <v>120573</v>
      </c>
      <c r="B11">
        <f t="shared" si="0"/>
        <v>8553</v>
      </c>
    </row>
    <row r="12" spans="1:3" x14ac:dyDescent="0.25">
      <c r="A12">
        <v>127656</v>
      </c>
      <c r="B12">
        <f t="shared" si="0"/>
        <v>7083</v>
      </c>
    </row>
    <row r="13" spans="1:3" x14ac:dyDescent="0.25">
      <c r="A13">
        <v>139043</v>
      </c>
      <c r="B13">
        <f t="shared" si="0"/>
        <v>11387</v>
      </c>
    </row>
    <row r="14" spans="1:3" x14ac:dyDescent="0.25">
      <c r="A14">
        <v>146616</v>
      </c>
      <c r="B14">
        <f t="shared" si="0"/>
        <v>7573</v>
      </c>
    </row>
    <row r="15" spans="1:3" x14ac:dyDescent="0.25">
      <c r="A15">
        <v>152769</v>
      </c>
      <c r="B15">
        <f t="shared" si="0"/>
        <v>6153</v>
      </c>
    </row>
    <row r="16" spans="1:3" x14ac:dyDescent="0.25">
      <c r="A16">
        <v>159321</v>
      </c>
      <c r="B16">
        <f t="shared" si="0"/>
        <v>6552</v>
      </c>
    </row>
    <row r="17" spans="1:2" x14ac:dyDescent="0.25">
      <c r="A17">
        <v>168892</v>
      </c>
      <c r="B17">
        <f t="shared" si="0"/>
        <v>9571</v>
      </c>
    </row>
    <row r="18" spans="1:2" x14ac:dyDescent="0.25">
      <c r="A18">
        <v>180556</v>
      </c>
      <c r="B18">
        <f t="shared" si="0"/>
        <v>11664</v>
      </c>
    </row>
    <row r="19" spans="1:2" x14ac:dyDescent="0.25">
      <c r="A19">
        <v>188137</v>
      </c>
      <c r="B19">
        <f t="shared" si="0"/>
        <v>7581</v>
      </c>
    </row>
    <row r="20" spans="1:2" x14ac:dyDescent="0.25">
      <c r="A20">
        <v>194827</v>
      </c>
      <c r="B20">
        <f t="shared" si="0"/>
        <v>6690</v>
      </c>
    </row>
    <row r="21" spans="1:2" x14ac:dyDescent="0.25">
      <c r="A21">
        <v>208042</v>
      </c>
      <c r="B21">
        <f t="shared" si="0"/>
        <v>13215</v>
      </c>
    </row>
    <row r="22" spans="1:2" x14ac:dyDescent="0.25">
      <c r="A22">
        <v>217604</v>
      </c>
      <c r="B22">
        <f t="shared" si="0"/>
        <v>9562</v>
      </c>
    </row>
    <row r="23" spans="1:2" x14ac:dyDescent="0.25">
      <c r="A23">
        <v>224428</v>
      </c>
      <c r="B23">
        <f t="shared" si="0"/>
        <v>6824</v>
      </c>
    </row>
    <row r="24" spans="1:2" x14ac:dyDescent="0.25">
      <c r="A24">
        <v>233365</v>
      </c>
      <c r="B24">
        <f t="shared" si="0"/>
        <v>8937</v>
      </c>
    </row>
    <row r="25" spans="1:2" x14ac:dyDescent="0.25">
      <c r="A25">
        <v>241166</v>
      </c>
      <c r="B25">
        <f t="shared" si="0"/>
        <v>7801</v>
      </c>
    </row>
    <row r="26" spans="1:2" x14ac:dyDescent="0.25">
      <c r="A26">
        <v>252656</v>
      </c>
      <c r="B26">
        <f t="shared" si="0"/>
        <v>11490</v>
      </c>
    </row>
    <row r="27" spans="1:2" x14ac:dyDescent="0.25">
      <c r="A27">
        <v>262941</v>
      </c>
      <c r="B27">
        <f t="shared" si="0"/>
        <v>10285</v>
      </c>
    </row>
    <row r="28" spans="1:2" x14ac:dyDescent="0.25">
      <c r="A28">
        <v>269937</v>
      </c>
      <c r="B28">
        <f t="shared" si="0"/>
        <v>6996</v>
      </c>
    </row>
    <row r="29" spans="1:2" x14ac:dyDescent="0.25">
      <c r="A29">
        <v>276775</v>
      </c>
      <c r="B29">
        <f t="shared" si="0"/>
        <v>6838</v>
      </c>
    </row>
    <row r="30" spans="1:2" x14ac:dyDescent="0.25">
      <c r="A30">
        <v>283405</v>
      </c>
      <c r="B30">
        <f t="shared" si="0"/>
        <v>6630</v>
      </c>
    </row>
    <row r="31" spans="1:2" x14ac:dyDescent="0.25">
      <c r="A31">
        <v>298425</v>
      </c>
      <c r="B31">
        <f t="shared" si="0"/>
        <v>15020</v>
      </c>
    </row>
    <row r="32" spans="1:2" x14ac:dyDescent="0.25">
      <c r="A32">
        <v>308594</v>
      </c>
      <c r="B32">
        <f t="shared" si="0"/>
        <v>10169</v>
      </c>
    </row>
    <row r="33" spans="1:2" x14ac:dyDescent="0.25">
      <c r="A33">
        <v>316950</v>
      </c>
      <c r="B33">
        <f t="shared" si="0"/>
        <v>8356</v>
      </c>
    </row>
    <row r="34" spans="1:2" x14ac:dyDescent="0.25">
      <c r="A34">
        <v>323454</v>
      </c>
      <c r="B34">
        <f t="shared" si="0"/>
        <v>6504</v>
      </c>
    </row>
    <row r="35" spans="1:2" x14ac:dyDescent="0.25">
      <c r="A35">
        <v>329829</v>
      </c>
      <c r="B35">
        <f t="shared" si="0"/>
        <v>6375</v>
      </c>
    </row>
    <row r="36" spans="1:2" x14ac:dyDescent="0.25">
      <c r="A36">
        <v>339594</v>
      </c>
      <c r="B36">
        <f t="shared" si="0"/>
        <v>9765</v>
      </c>
    </row>
    <row r="37" spans="1:2" x14ac:dyDescent="0.25">
      <c r="A37">
        <v>346547</v>
      </c>
      <c r="B37">
        <f t="shared" si="0"/>
        <v>6953</v>
      </c>
    </row>
    <row r="38" spans="1:2" x14ac:dyDescent="0.25">
      <c r="A38">
        <v>352694</v>
      </c>
      <c r="B38">
        <f t="shared" si="0"/>
        <v>6147</v>
      </c>
    </row>
    <row r="39" spans="1:2" x14ac:dyDescent="0.25">
      <c r="A39">
        <v>362908</v>
      </c>
      <c r="B39">
        <f t="shared" si="0"/>
        <v>10214</v>
      </c>
    </row>
    <row r="40" spans="1:2" x14ac:dyDescent="0.25">
      <c r="A40">
        <v>369504</v>
      </c>
      <c r="B40">
        <f t="shared" si="0"/>
        <v>6596</v>
      </c>
    </row>
    <row r="41" spans="1:2" x14ac:dyDescent="0.25">
      <c r="A41">
        <v>380614</v>
      </c>
      <c r="B41">
        <f t="shared" si="0"/>
        <v>11110</v>
      </c>
    </row>
    <row r="42" spans="1:2" x14ac:dyDescent="0.25">
      <c r="A42">
        <v>388639</v>
      </c>
      <c r="B42">
        <f t="shared" si="0"/>
        <v>8025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Eulerian</vt:lpstr>
      <vt:lpstr>Hamiltonien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SebastienD</dc:creator>
  <cp:lastModifiedBy>SebastienD</cp:lastModifiedBy>
  <dcterms:created xsi:type="dcterms:W3CDTF">2014-05-31T14:55:28Z</dcterms:created>
  <dcterms:modified xsi:type="dcterms:W3CDTF">2014-06-02T22:37:53Z</dcterms:modified>
</cp:coreProperties>
</file>