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MySoftware\GitHub\isweep\workflow\analyses\coalsimstudy\"/>
    </mc:Choice>
  </mc:AlternateContent>
  <xr:revisionPtr revIDLastSave="0" documentId="13_ncr:40009_{9D127AFC-6822-45DF-A7B5-1886809490D0}" xr6:coauthVersionLast="47" xr6:coauthVersionMax="47" xr10:uidLastSave="{00000000-0000-0000-0000-000000000000}"/>
  <bookViews>
    <workbookView xWindow="28680" yWindow="-45" windowWidth="29040" windowHeight="15720"/>
  </bookViews>
  <sheets>
    <sheet name="sim.report" sheetId="1" r:id="rId1"/>
  </sheets>
  <calcPr calcId="0"/>
</workbook>
</file>

<file path=xl/calcChain.xml><?xml version="1.0" encoding="utf-8"?>
<calcChain xmlns="http://schemas.openxmlformats.org/spreadsheetml/2006/main">
  <c r="E14" i="1" l="1"/>
  <c r="J39" i="1"/>
  <c r="J40" i="1"/>
  <c r="J4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<sst xmlns="http://schemas.openxmlformats.org/spreadsheetml/2006/main" count="64" uniqueCount="27">
  <si>
    <t>TYPE</t>
  </si>
  <si>
    <t>PARAM</t>
  </si>
  <si>
    <t>AVG</t>
  </si>
  <si>
    <t>BIAS</t>
  </si>
  <si>
    <t>LOW</t>
  </si>
  <si>
    <t>UPP</t>
  </si>
  <si>
    <t>COV</t>
  </si>
  <si>
    <t>CentiMorgan</t>
  </si>
  <si>
    <t>Inheritance</t>
  </si>
  <si>
    <t>m</t>
  </si>
  <si>
    <t>a</t>
  </si>
  <si>
    <t>d</t>
  </si>
  <si>
    <t>r</t>
  </si>
  <si>
    <t>MisInheritance</t>
  </si>
  <si>
    <t>WrongAlleleFreq</t>
  </si>
  <si>
    <t>AlleleFreq</t>
  </si>
  <si>
    <t>SelectionCoefficient</t>
  </si>
  <si>
    <t>StrongNe</t>
  </si>
  <si>
    <t>../../../auxillary/ne/constant-100k-1000G.ne</t>
  </si>
  <si>
    <t>../../../auxillary/ne/bottleneck-1000G.ne</t>
  </si>
  <si>
    <t>../../../auxillary/ne/increasing-1000G.ne</t>
  </si>
  <si>
    <t>StandingVariation</t>
  </si>
  <si>
    <t>WeakNe</t>
  </si>
  <si>
    <t>TRUE</t>
  </si>
  <si>
    <t>AVG2</t>
  </si>
  <si>
    <t>TrueNe</t>
  </si>
  <si>
    <t>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</si>
</sst>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"/>
    <numFmt numFmtId="166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41" totalsRowShown="0">
  <autoFilter ref="A1:J41"/>
  <tableColumns count="10">
    <tableColumn id="1" name="TYPE"/>
    <tableColumn id="2" name="PARAM"/>
    <tableColumn id="3" name="TRUE" dataDxfId="7"/>
    <tableColumn id="4" name="AVG" dataDxfId="6"/>
    <tableColumn id="5" name="BIAS" dataDxfId="5"/>
    <tableColumn id="6" name="LOW" dataDxfId="4"/>
    <tableColumn id="7" name="AVG2" dataDxfId="3"/>
    <tableColumn id="8" name="UPP" dataDxfId="2"/>
    <tableColumn id="9" name="COV" dataDxfId="1"/>
    <tableColumn id="10" name="DIAMETER" dataDxfId="0">
      <calculatedColumnFormula>Table1[[#This Row],[UPP]]-Table1[[#This Row],[LOW]]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zoomScale="150" zoomScaleNormal="150" workbookViewId="0">
      <selection activeCell="H17" sqref="H17"/>
    </sheetView>
  </sheetViews>
  <sheetFormatPr defaultRowHeight="14.5" x14ac:dyDescent="0.35"/>
  <cols>
    <col min="1" max="1" width="17.36328125" bestFit="1" customWidth="1"/>
    <col min="2" max="2" width="38.1796875" bestFit="1" customWidth="1"/>
    <col min="3" max="9" width="9.1796875" customWidth="1"/>
  </cols>
  <sheetData>
    <row r="1" spans="1:10" x14ac:dyDescent="0.35">
      <c r="A1" t="s">
        <v>0</v>
      </c>
      <c r="B1" t="s">
        <v>1</v>
      </c>
      <c r="C1" t="s">
        <v>23</v>
      </c>
      <c r="D1" t="s">
        <v>2</v>
      </c>
      <c r="E1" t="s">
        <v>3</v>
      </c>
      <c r="F1" t="s">
        <v>4</v>
      </c>
      <c r="G1" t="s">
        <v>24</v>
      </c>
      <c r="H1" t="s">
        <v>5</v>
      </c>
      <c r="I1" t="s">
        <v>6</v>
      </c>
      <c r="J1" t="s">
        <v>26</v>
      </c>
    </row>
    <row r="2" spans="1:10" x14ac:dyDescent="0.35">
      <c r="A2" t="s">
        <v>7</v>
      </c>
      <c r="B2" s="1">
        <v>1</v>
      </c>
      <c r="C2" s="3">
        <v>0.03</v>
      </c>
      <c r="D2" s="3">
        <v>2.9978866243722199E-2</v>
      </c>
      <c r="E2" s="3">
        <f>Table1[[#This Row],[TRUE]]-Table1[[#This Row],[AVG]]</f>
        <v>2.113375627780037E-5</v>
      </c>
      <c r="F2" s="3">
        <v>2.00807409160462E-2</v>
      </c>
      <c r="G2" s="3">
        <v>2.9978866243722199E-2</v>
      </c>
      <c r="H2" s="3">
        <v>3.98769915713982E-2</v>
      </c>
      <c r="I2" s="3">
        <v>0.92600000000000005</v>
      </c>
      <c r="J2" s="3">
        <f>Table1[[#This Row],[UPP]]-Table1[[#This Row],[LOW]]</f>
        <v>1.9796250655352E-2</v>
      </c>
    </row>
    <row r="3" spans="1:10" x14ac:dyDescent="0.35">
      <c r="A3" t="s">
        <v>7</v>
      </c>
      <c r="B3" s="1">
        <v>2</v>
      </c>
      <c r="C3" s="3">
        <v>0.03</v>
      </c>
      <c r="D3" s="3">
        <v>3.0010746535921302E-2</v>
      </c>
      <c r="E3" s="3">
        <f>Table1[[#This Row],[TRUE]]-Table1[[#This Row],[AVG]]</f>
        <v>-1.0746535921302841E-5</v>
      </c>
      <c r="F3" s="3">
        <v>2.4363803255197901E-2</v>
      </c>
      <c r="G3" s="3">
        <v>3.0010746535921302E-2</v>
      </c>
      <c r="H3" s="3">
        <v>3.5657689816644703E-2</v>
      </c>
      <c r="I3" s="3">
        <v>0.95150000000000001</v>
      </c>
      <c r="J3" s="3">
        <f>Table1[[#This Row],[UPP]]-Table1[[#This Row],[LOW]]</f>
        <v>1.1293886561446802E-2</v>
      </c>
    </row>
    <row r="4" spans="1:10" x14ac:dyDescent="0.35">
      <c r="A4" t="s">
        <v>7</v>
      </c>
      <c r="B4" s="1">
        <v>3</v>
      </c>
      <c r="C4" s="3">
        <v>0.03</v>
      </c>
      <c r="D4" s="3">
        <v>3.0022172191691999E-2</v>
      </c>
      <c r="E4" s="3">
        <f>Table1[[#This Row],[TRUE]]-Table1[[#This Row],[AVG]]</f>
        <v>-2.2172191691999937E-5</v>
      </c>
      <c r="F4" s="3">
        <v>2.66965851944151E-2</v>
      </c>
      <c r="G4" s="3">
        <v>3.0022172191691999E-2</v>
      </c>
      <c r="H4" s="3">
        <v>3.3347759188968797E-2</v>
      </c>
      <c r="I4" s="3">
        <v>0.95120000000000005</v>
      </c>
      <c r="J4" s="3">
        <f>Table1[[#This Row],[UPP]]-Table1[[#This Row],[LOW]]</f>
        <v>6.6511739945536962E-3</v>
      </c>
    </row>
    <row r="5" spans="1:10" x14ac:dyDescent="0.35">
      <c r="A5" t="s">
        <v>7</v>
      </c>
      <c r="B5" s="1">
        <v>4</v>
      </c>
      <c r="C5" s="3">
        <v>0.03</v>
      </c>
      <c r="D5" s="3">
        <v>3.1034860856569198E-2</v>
      </c>
      <c r="E5" s="3">
        <f>Table1[[#This Row],[TRUE]]-Table1[[#This Row],[AVG]]</f>
        <v>-1.0348608565691995E-3</v>
      </c>
      <c r="F5" s="3">
        <v>2.1538982706723501E-2</v>
      </c>
      <c r="G5" s="3">
        <v>3.1034860856569198E-2</v>
      </c>
      <c r="H5" s="3">
        <v>4.0530739006414802E-2</v>
      </c>
      <c r="I5" s="3">
        <v>0.97299999999999998</v>
      </c>
      <c r="J5" s="3">
        <f>Table1[[#This Row],[UPP]]-Table1[[#This Row],[LOW]]</f>
        <v>1.8991756299691302E-2</v>
      </c>
    </row>
    <row r="6" spans="1:10" x14ac:dyDescent="0.35">
      <c r="A6" t="s">
        <v>8</v>
      </c>
      <c r="B6" t="s">
        <v>9</v>
      </c>
      <c r="C6" s="3">
        <v>0.03</v>
      </c>
      <c r="D6" s="3">
        <v>2.9993576441334002E-2</v>
      </c>
      <c r="E6" s="3">
        <f>Table1[[#This Row],[TRUE]]-Table1[[#This Row],[AVG]]</f>
        <v>6.4235586659973365E-6</v>
      </c>
      <c r="F6" s="3">
        <v>2.66612373375682E-2</v>
      </c>
      <c r="G6" s="3">
        <v>2.9993576441334002E-2</v>
      </c>
      <c r="H6" s="3">
        <v>3.3325915545099699E-2</v>
      </c>
      <c r="I6" s="3">
        <v>0.95369999999999999</v>
      </c>
      <c r="J6" s="3">
        <f>Table1[[#This Row],[UPP]]-Table1[[#This Row],[LOW]]</f>
        <v>6.6646782075314992E-3</v>
      </c>
    </row>
    <row r="7" spans="1:10" x14ac:dyDescent="0.35">
      <c r="A7" t="s">
        <v>8</v>
      </c>
      <c r="B7" t="s">
        <v>10</v>
      </c>
      <c r="C7" s="3">
        <v>0.03</v>
      </c>
      <c r="D7" s="3">
        <v>2.9999929463597998E-2</v>
      </c>
      <c r="E7" s="3">
        <f>Table1[[#This Row],[TRUE]]-Table1[[#This Row],[AVG]]</f>
        <v>7.0536402000526133E-8</v>
      </c>
      <c r="F7" s="3">
        <v>2.66605833649593E-2</v>
      </c>
      <c r="G7" s="3">
        <v>2.9999929463597998E-2</v>
      </c>
      <c r="H7" s="3">
        <v>3.3339275562236599E-2</v>
      </c>
      <c r="I7" s="3">
        <v>0.95020000000000004</v>
      </c>
      <c r="J7" s="3">
        <f>Table1[[#This Row],[UPP]]-Table1[[#This Row],[LOW]]</f>
        <v>6.6786921972772986E-3</v>
      </c>
    </row>
    <row r="8" spans="1:10" x14ac:dyDescent="0.35">
      <c r="A8" t="s">
        <v>8</v>
      </c>
      <c r="B8" t="s">
        <v>11</v>
      </c>
      <c r="C8" s="3">
        <v>0.03</v>
      </c>
      <c r="D8" s="3">
        <v>3.0129920790892599E-2</v>
      </c>
      <c r="E8" s="3">
        <f>Table1[[#This Row],[TRUE]]-Table1[[#This Row],[AVG]]</f>
        <v>-1.2992079089260006E-4</v>
      </c>
      <c r="F8" s="3">
        <v>2.5943962816980699E-2</v>
      </c>
      <c r="G8" s="3">
        <v>3.0129920790892599E-2</v>
      </c>
      <c r="H8" s="3">
        <v>3.4315878764804603E-2</v>
      </c>
      <c r="I8" s="3">
        <v>0.96970000000000001</v>
      </c>
      <c r="J8" s="3">
        <f>Table1[[#This Row],[UPP]]-Table1[[#This Row],[LOW]]</f>
        <v>8.3719159478239033E-3</v>
      </c>
    </row>
    <row r="9" spans="1:10" x14ac:dyDescent="0.35">
      <c r="A9" t="s">
        <v>8</v>
      </c>
      <c r="B9" t="s">
        <v>12</v>
      </c>
      <c r="C9" s="3">
        <v>0.03</v>
      </c>
      <c r="D9" s="3">
        <v>2.46927821086084E-2</v>
      </c>
      <c r="E9" s="3">
        <f>Table1[[#This Row],[TRUE]]-Table1[[#This Row],[AVG]]</f>
        <v>5.3072178913915989E-3</v>
      </c>
      <c r="F9" s="3">
        <v>5.1388921664338098E-4</v>
      </c>
      <c r="G9" s="3">
        <v>2.46927821086084E-2</v>
      </c>
      <c r="H9" s="3">
        <v>4.8871675000573503E-2</v>
      </c>
      <c r="I9" s="3">
        <v>0.68600000000000005</v>
      </c>
      <c r="J9" s="3">
        <f>Table1[[#This Row],[UPP]]-Table1[[#This Row],[LOW]]</f>
        <v>4.8357785783930123E-2</v>
      </c>
    </row>
    <row r="10" spans="1:10" x14ac:dyDescent="0.35">
      <c r="A10" t="s">
        <v>13</v>
      </c>
      <c r="B10" t="s">
        <v>9</v>
      </c>
      <c r="C10" s="3">
        <v>0.03</v>
      </c>
      <c r="D10" s="3">
        <v>2.2558051932123999E-2</v>
      </c>
      <c r="E10" s="3">
        <f>Table1[[#This Row],[TRUE]]-Table1[[#This Row],[AVG]]</f>
        <v>7.4419480678760003E-3</v>
      </c>
      <c r="F10" s="3">
        <v>1.91695062315148E-2</v>
      </c>
      <c r="G10" s="3">
        <v>2.2558051932123999E-2</v>
      </c>
      <c r="H10" s="3">
        <v>2.5946597632733302E-2</v>
      </c>
      <c r="I10" s="3">
        <v>1.4E-2</v>
      </c>
      <c r="J10" s="3">
        <f>Table1[[#This Row],[UPP]]-Table1[[#This Row],[LOW]]</f>
        <v>6.7770914012185018E-3</v>
      </c>
    </row>
    <row r="11" spans="1:10" x14ac:dyDescent="0.35">
      <c r="A11" t="s">
        <v>13</v>
      </c>
      <c r="B11" t="s">
        <v>10</v>
      </c>
      <c r="C11" s="3">
        <v>0.03</v>
      </c>
      <c r="D11" s="3">
        <v>2.2701868658614999E-2</v>
      </c>
      <c r="E11" s="3">
        <f>Table1[[#This Row],[TRUE]]-Table1[[#This Row],[AVG]]</f>
        <v>7.2981313413849995E-3</v>
      </c>
      <c r="F11" s="3">
        <v>1.9300226015858801E-2</v>
      </c>
      <c r="G11" s="3">
        <v>2.2701868658614999E-2</v>
      </c>
      <c r="H11" s="3">
        <v>2.6103511301371202E-2</v>
      </c>
      <c r="I11" s="3">
        <v>1.5900000000000001E-2</v>
      </c>
      <c r="J11" s="3">
        <f>Table1[[#This Row],[UPP]]-Table1[[#This Row],[LOW]]</f>
        <v>6.8032852855124011E-3</v>
      </c>
    </row>
    <row r="12" spans="1:10" x14ac:dyDescent="0.35">
      <c r="A12" t="s">
        <v>13</v>
      </c>
      <c r="B12" t="s">
        <v>11</v>
      </c>
      <c r="C12" s="3">
        <v>0.03</v>
      </c>
      <c r="D12" s="3">
        <v>3.0131538271029299E-2</v>
      </c>
      <c r="E12" s="3">
        <f>Table1[[#This Row],[TRUE]]-Table1[[#This Row],[AVG]]</f>
        <v>-1.3153827102930019E-4</v>
      </c>
      <c r="F12" s="3">
        <v>2.5955292606249E-2</v>
      </c>
      <c r="G12" s="3">
        <v>3.0131538271029299E-2</v>
      </c>
      <c r="H12" s="3">
        <v>3.4307783935809598E-2</v>
      </c>
      <c r="I12" s="3">
        <v>0.97240000000000004</v>
      </c>
      <c r="J12" s="3">
        <f>Table1[[#This Row],[UPP]]-Table1[[#This Row],[LOW]]</f>
        <v>8.3524913295605976E-3</v>
      </c>
    </row>
    <row r="13" spans="1:10" x14ac:dyDescent="0.35">
      <c r="A13" t="s">
        <v>13</v>
      </c>
      <c r="B13" t="s">
        <v>12</v>
      </c>
      <c r="C13" s="3">
        <v>0.03</v>
      </c>
      <c r="D13" s="3">
        <v>0.101820885908723</v>
      </c>
      <c r="E13" s="3">
        <f>Table1[[#This Row],[TRUE]]-Table1[[#This Row],[AVG]]</f>
        <v>-7.1820885908723001E-2</v>
      </c>
      <c r="F13" s="3">
        <v>7.8193545716701396E-2</v>
      </c>
      <c r="G13" s="3">
        <v>0.101820885908723</v>
      </c>
      <c r="H13" s="3">
        <v>0.12544822610074399</v>
      </c>
      <c r="I13" s="3">
        <v>2.0999999999999999E-3</v>
      </c>
      <c r="J13" s="3">
        <f>Table1[[#This Row],[UPP]]-Table1[[#This Row],[LOW]]</f>
        <v>4.7254680384042597E-2</v>
      </c>
    </row>
    <row r="14" spans="1:10" x14ac:dyDescent="0.35">
      <c r="A14" t="s">
        <v>14</v>
      </c>
      <c r="B14" s="1">
        <v>0.6</v>
      </c>
      <c r="C14" s="3">
        <v>0.03</v>
      </c>
      <c r="D14" s="3">
        <v>3.0055759097399298E-2</v>
      </c>
      <c r="E14" s="3">
        <f>Table1[[#This Row],[TRUE]]-Table1[[#This Row],[AVG]]</f>
        <v>-5.5759097399299407E-5</v>
      </c>
      <c r="F14" s="3">
        <v>2.6941958311841398E-2</v>
      </c>
      <c r="G14" s="3">
        <v>3.0055759097399298E-2</v>
      </c>
      <c r="H14" s="3">
        <v>3.3169559882957202E-2</v>
      </c>
      <c r="I14" s="3"/>
      <c r="J14" s="3">
        <f>Table1[[#This Row],[UPP]]-Table1[[#This Row],[LOW]]</f>
        <v>6.2276015711158032E-3</v>
      </c>
    </row>
    <row r="15" spans="1:10" x14ac:dyDescent="0.35">
      <c r="A15" t="s">
        <v>14</v>
      </c>
      <c r="B15" s="1">
        <v>0.55000000000000004</v>
      </c>
      <c r="C15" s="3">
        <v>0.03</v>
      </c>
      <c r="D15" s="3">
        <v>3.0003288983910002E-2</v>
      </c>
      <c r="E15" s="3">
        <f>Table1[[#This Row],[TRUE]]-Table1[[#This Row],[AVG]]</f>
        <v>-3.2889839100026796E-6</v>
      </c>
      <c r="F15" s="3">
        <v>2.6791825494227199E-2</v>
      </c>
      <c r="G15" s="3">
        <v>3.0003288983910002E-2</v>
      </c>
      <c r="H15" s="3">
        <v>3.3214752473592797E-2</v>
      </c>
      <c r="I15" s="3"/>
      <c r="J15" s="3">
        <f>Table1[[#This Row],[UPP]]-Table1[[#This Row],[LOW]]</f>
        <v>6.422926979365598E-3</v>
      </c>
    </row>
    <row r="16" spans="1:10" x14ac:dyDescent="0.35">
      <c r="A16" t="s">
        <v>14</v>
      </c>
      <c r="B16" s="1">
        <v>0.5</v>
      </c>
      <c r="C16" s="3">
        <v>0.03</v>
      </c>
      <c r="D16" s="3">
        <v>3.0020314351639699E-2</v>
      </c>
      <c r="E16" s="3">
        <f>Table1[[#This Row],[TRUE]]-Table1[[#This Row],[AVG]]</f>
        <v>-2.031435163970044E-5</v>
      </c>
      <c r="F16" s="3">
        <v>2.66960981776726E-2</v>
      </c>
      <c r="G16" s="3">
        <v>3.0020314351639699E-2</v>
      </c>
      <c r="H16" s="3">
        <v>3.3344530525606902E-2</v>
      </c>
      <c r="I16" s="3"/>
      <c r="J16" s="3">
        <f>Table1[[#This Row],[UPP]]-Table1[[#This Row],[LOW]]</f>
        <v>6.6484323479343022E-3</v>
      </c>
    </row>
    <row r="17" spans="1:10" x14ac:dyDescent="0.35">
      <c r="A17" t="s">
        <v>14</v>
      </c>
      <c r="B17" s="1">
        <v>0.45</v>
      </c>
      <c r="C17" s="3">
        <v>0.03</v>
      </c>
      <c r="D17" s="3">
        <v>3.0183924548171301E-2</v>
      </c>
      <c r="E17" s="3">
        <f>Table1[[#This Row],[TRUE]]-Table1[[#This Row],[AVG]]</f>
        <v>-1.8392454817130199E-4</v>
      </c>
      <c r="F17" s="3">
        <v>2.67061098177225E-2</v>
      </c>
      <c r="G17" s="3">
        <v>3.0183924548171301E-2</v>
      </c>
      <c r="H17" s="3">
        <v>3.3661739278620102E-2</v>
      </c>
      <c r="I17" s="3"/>
      <c r="J17" s="3">
        <f>Table1[[#This Row],[UPP]]-Table1[[#This Row],[LOW]]</f>
        <v>6.9556294608976027E-3</v>
      </c>
    </row>
    <row r="18" spans="1:10" x14ac:dyDescent="0.35">
      <c r="A18" t="s">
        <v>14</v>
      </c>
      <c r="B18" s="1">
        <v>0.4</v>
      </c>
      <c r="C18" s="3">
        <v>0.03</v>
      </c>
      <c r="D18" s="3">
        <v>3.0537704865382299E-2</v>
      </c>
      <c r="E18" s="3">
        <f>Table1[[#This Row],[TRUE]]-Table1[[#This Row],[AVG]]</f>
        <v>-5.377048653823005E-4</v>
      </c>
      <c r="F18" s="3">
        <v>2.6846363704563499E-2</v>
      </c>
      <c r="G18" s="3">
        <v>3.0537704865382299E-2</v>
      </c>
      <c r="H18" s="3">
        <v>3.4229046026201103E-2</v>
      </c>
      <c r="I18" s="3"/>
      <c r="J18" s="3">
        <f>Table1[[#This Row],[UPP]]-Table1[[#This Row],[LOW]]</f>
        <v>7.3826823216376035E-3</v>
      </c>
    </row>
    <row r="19" spans="1:10" x14ac:dyDescent="0.35">
      <c r="A19" t="s">
        <v>15</v>
      </c>
      <c r="B19" s="2">
        <v>0.15</v>
      </c>
      <c r="C19" s="3">
        <v>0.03</v>
      </c>
      <c r="D19" s="3">
        <v>3.00982881859643E-2</v>
      </c>
      <c r="E19" s="3">
        <f>Table1[[#This Row],[TRUE]]-Table1[[#This Row],[AVG]]</f>
        <v>-9.8288185964301444E-5</v>
      </c>
      <c r="F19" s="3">
        <v>2.4451286842282299E-2</v>
      </c>
      <c r="G19" s="3">
        <v>3.00982881859643E-2</v>
      </c>
      <c r="H19" s="3">
        <v>3.5745289529646403E-2</v>
      </c>
      <c r="I19" s="3"/>
      <c r="J19" s="3">
        <f>Table1[[#This Row],[UPP]]-Table1[[#This Row],[LOW]]</f>
        <v>1.1294002687364104E-2</v>
      </c>
    </row>
    <row r="20" spans="1:10" x14ac:dyDescent="0.35">
      <c r="A20" t="s">
        <v>15</v>
      </c>
      <c r="B20" s="2">
        <v>0.25</v>
      </c>
      <c r="C20" s="3">
        <v>0.03</v>
      </c>
      <c r="D20" s="3">
        <v>3.0043682404696199E-2</v>
      </c>
      <c r="E20" s="3">
        <f>Table1[[#This Row],[TRUE]]-Table1[[#This Row],[AVG]]</f>
        <v>-4.3682404696199911E-5</v>
      </c>
      <c r="F20" s="3">
        <v>2.5662627857112201E-2</v>
      </c>
      <c r="G20" s="3">
        <v>3.0043682404696199E-2</v>
      </c>
      <c r="H20" s="3">
        <v>3.4424736952280197E-2</v>
      </c>
      <c r="I20" s="3"/>
      <c r="J20" s="3">
        <f>Table1[[#This Row],[UPP]]-Table1[[#This Row],[LOW]]</f>
        <v>8.7621090951679956E-3</v>
      </c>
    </row>
    <row r="21" spans="1:10" x14ac:dyDescent="0.35">
      <c r="A21" t="s">
        <v>15</v>
      </c>
      <c r="B21" s="2">
        <v>0.5</v>
      </c>
      <c r="C21" s="3">
        <v>0.03</v>
      </c>
      <c r="D21" s="3">
        <v>2.9998160162290601E-2</v>
      </c>
      <c r="E21" s="3">
        <f>Table1[[#This Row],[TRUE]]-Table1[[#This Row],[AVG]]</f>
        <v>1.8398377093983842E-6</v>
      </c>
      <c r="F21" s="3">
        <v>2.6675610580709001E-2</v>
      </c>
      <c r="G21" s="3">
        <v>2.9998160162290601E-2</v>
      </c>
      <c r="H21" s="3">
        <v>3.3320709743872301E-2</v>
      </c>
      <c r="I21" s="3"/>
      <c r="J21" s="3">
        <f>Table1[[#This Row],[UPP]]-Table1[[#This Row],[LOW]]</f>
        <v>6.6450991631633004E-3</v>
      </c>
    </row>
    <row r="22" spans="1:10" x14ac:dyDescent="0.35">
      <c r="A22" t="s">
        <v>15</v>
      </c>
      <c r="B22" s="2">
        <v>0.75</v>
      </c>
      <c r="C22" s="3">
        <v>0.03</v>
      </c>
      <c r="D22" s="3">
        <v>3.0014857145291601E-2</v>
      </c>
      <c r="E22" s="3">
        <f>Table1[[#This Row],[TRUE]]-Table1[[#This Row],[AVG]]</f>
        <v>-1.4857145291601731E-5</v>
      </c>
      <c r="F22" s="3">
        <v>2.7116368851737099E-2</v>
      </c>
      <c r="G22" s="3">
        <v>3.0014857145291601E-2</v>
      </c>
      <c r="H22" s="3">
        <v>3.2913345438846102E-2</v>
      </c>
      <c r="I22" s="3"/>
      <c r="J22" s="3">
        <f>Table1[[#This Row],[UPP]]-Table1[[#This Row],[LOW]]</f>
        <v>5.7969765871090026E-3</v>
      </c>
    </row>
    <row r="23" spans="1:10" x14ac:dyDescent="0.35">
      <c r="A23" t="s">
        <v>16</v>
      </c>
      <c r="B23">
        <v>0.02</v>
      </c>
      <c r="C23" s="3">
        <v>0.02</v>
      </c>
      <c r="D23" s="3">
        <v>2.01846885999547E-2</v>
      </c>
      <c r="E23" s="3">
        <f>Table1[[#This Row],[TRUE]]-Table1[[#This Row],[AVG]]</f>
        <v>-1.8468859995469933E-4</v>
      </c>
      <c r="F23" s="3">
        <v>1.5939959039628901E-2</v>
      </c>
      <c r="G23" s="3">
        <v>2.01846885999547E-2</v>
      </c>
      <c r="H23" s="3">
        <v>2.4429418160280499E-2</v>
      </c>
      <c r="I23" s="3">
        <v>0.97670000000000001</v>
      </c>
      <c r="J23" s="3">
        <f>Table1[[#This Row],[UPP]]-Table1[[#This Row],[LOW]]</f>
        <v>8.4894591206515976E-3</v>
      </c>
    </row>
    <row r="24" spans="1:10" x14ac:dyDescent="0.35">
      <c r="A24" t="s">
        <v>16</v>
      </c>
      <c r="B24">
        <v>0.03</v>
      </c>
      <c r="C24" s="3">
        <v>0.03</v>
      </c>
      <c r="D24" s="3">
        <v>3.0025671993359999E-2</v>
      </c>
      <c r="E24" s="3">
        <f>Table1[[#This Row],[TRUE]]-Table1[[#This Row],[AVG]]</f>
        <v>-2.567199335999984E-5</v>
      </c>
      <c r="F24" s="3">
        <v>2.6693683373528201E-2</v>
      </c>
      <c r="G24" s="3">
        <v>3.0025671993359999E-2</v>
      </c>
      <c r="H24" s="3">
        <v>3.33576606131918E-2</v>
      </c>
      <c r="I24" s="3">
        <v>0.95209999999999995</v>
      </c>
      <c r="J24" s="3">
        <f>Table1[[#This Row],[UPP]]-Table1[[#This Row],[LOW]]</f>
        <v>6.6639772396635995E-3</v>
      </c>
    </row>
    <row r="25" spans="1:10" x14ac:dyDescent="0.35">
      <c r="A25" t="s">
        <v>16</v>
      </c>
      <c r="B25">
        <v>0.04</v>
      </c>
      <c r="C25" s="3">
        <v>0.04</v>
      </c>
      <c r="D25" s="3">
        <v>4.0055994081926102E-2</v>
      </c>
      <c r="E25" s="3">
        <f>Table1[[#This Row],[TRUE]]-Table1[[#This Row],[AVG]]</f>
        <v>-5.5994081926101502E-5</v>
      </c>
      <c r="F25" s="3">
        <v>3.5073502249823599E-2</v>
      </c>
      <c r="G25" s="3">
        <v>4.0055994081926102E-2</v>
      </c>
      <c r="H25" s="3">
        <v>4.5038485914028502E-2</v>
      </c>
      <c r="I25" s="3">
        <v>0.95109999999999995</v>
      </c>
      <c r="J25" s="3">
        <f>Table1[[#This Row],[UPP]]-Table1[[#This Row],[LOW]]</f>
        <v>9.9649836642049031E-3</v>
      </c>
    </row>
    <row r="26" spans="1:10" x14ac:dyDescent="0.35">
      <c r="A26" t="s">
        <v>17</v>
      </c>
      <c r="B26" t="s">
        <v>18</v>
      </c>
      <c r="C26" s="3">
        <v>0.03</v>
      </c>
      <c r="D26" s="3">
        <v>-1.88099628313725E-3</v>
      </c>
      <c r="E26" s="3">
        <f>Table1[[#This Row],[TRUE]]-Table1[[#This Row],[AVG]]</f>
        <v>3.1880996283137251E-2</v>
      </c>
      <c r="F26" s="3">
        <v>-8.4630545132279092E-3</v>
      </c>
      <c r="G26" s="3">
        <v>-1.88099628313725E-3</v>
      </c>
      <c r="H26" s="3">
        <v>4.7010619469533103E-3</v>
      </c>
      <c r="I26" s="3">
        <v>0</v>
      </c>
      <c r="J26" s="3">
        <f>Table1[[#This Row],[UPP]]-Table1[[#This Row],[LOW]]</f>
        <v>1.316411646018122E-2</v>
      </c>
    </row>
    <row r="27" spans="1:10" x14ac:dyDescent="0.35">
      <c r="A27" t="s">
        <v>17</v>
      </c>
      <c r="B27" t="s">
        <v>19</v>
      </c>
      <c r="C27" s="3">
        <v>0.03</v>
      </c>
      <c r="D27" s="3">
        <v>3.0019233759569799E-2</v>
      </c>
      <c r="E27" s="3">
        <f>Table1[[#This Row],[TRUE]]-Table1[[#This Row],[AVG]]</f>
        <v>-1.9233759569799863E-5</v>
      </c>
      <c r="F27" s="3">
        <v>2.66959740561033E-2</v>
      </c>
      <c r="G27" s="3">
        <v>3.0019233759569799E-2</v>
      </c>
      <c r="H27" s="3">
        <v>3.33424934630362E-2</v>
      </c>
      <c r="I27" s="3">
        <v>0.95589999999999997</v>
      </c>
      <c r="J27" s="3">
        <f>Table1[[#This Row],[UPP]]-Table1[[#This Row],[LOW]]</f>
        <v>6.6465194069329006E-3</v>
      </c>
    </row>
    <row r="28" spans="1:10" x14ac:dyDescent="0.35">
      <c r="A28" t="s">
        <v>17</v>
      </c>
      <c r="B28" t="s">
        <v>20</v>
      </c>
      <c r="C28" s="3">
        <v>0.03</v>
      </c>
      <c r="D28" s="3">
        <v>1.34726834423337E-2</v>
      </c>
      <c r="E28" s="3">
        <f>Table1[[#This Row],[TRUE]]-Table1[[#This Row],[AVG]]</f>
        <v>1.6527316557666299E-2</v>
      </c>
      <c r="F28" s="3">
        <v>9.2330628073399902E-3</v>
      </c>
      <c r="G28" s="3">
        <v>1.34726834423337E-2</v>
      </c>
      <c r="H28" s="3">
        <v>1.77123040773275E-2</v>
      </c>
      <c r="I28" s="3">
        <v>1.5E-3</v>
      </c>
      <c r="J28" s="3">
        <f>Table1[[#This Row],[UPP]]-Table1[[#This Row],[LOW]]</f>
        <v>8.47924126998751E-3</v>
      </c>
    </row>
    <row r="29" spans="1:10" x14ac:dyDescent="0.35">
      <c r="A29" t="s">
        <v>21</v>
      </c>
      <c r="B29" s="2">
        <v>0.1</v>
      </c>
      <c r="C29" s="3">
        <v>0.03</v>
      </c>
      <c r="D29" s="3">
        <v>3.0024257131309299E-2</v>
      </c>
      <c r="E29" s="3">
        <f>Table1[[#This Row],[TRUE]]-Table1[[#This Row],[AVG]]</f>
        <v>-2.425713130929999E-5</v>
      </c>
      <c r="F29" s="3">
        <v>2.2709371335961299E-2</v>
      </c>
      <c r="G29" s="3">
        <v>3.0024257131309299E-2</v>
      </c>
      <c r="H29" s="3">
        <v>3.7339142926657402E-2</v>
      </c>
      <c r="I29" s="3">
        <v>0.94569999999999999</v>
      </c>
      <c r="J29" s="3">
        <f>Table1[[#This Row],[UPP]]-Table1[[#This Row],[LOW]]</f>
        <v>1.4629771590696103E-2</v>
      </c>
    </row>
    <row r="30" spans="1:10" x14ac:dyDescent="0.35">
      <c r="A30" t="s">
        <v>21</v>
      </c>
      <c r="B30" s="2">
        <v>0.05</v>
      </c>
      <c r="C30" s="3">
        <v>0.03</v>
      </c>
      <c r="D30" s="3">
        <v>3.00329026377761E-2</v>
      </c>
      <c r="E30" s="3">
        <f>Table1[[#This Row],[TRUE]]-Table1[[#This Row],[AVG]]</f>
        <v>-3.2902637776100613E-5</v>
      </c>
      <c r="F30" s="3">
        <v>2.5353601070627299E-2</v>
      </c>
      <c r="G30" s="3">
        <v>3.00329026377761E-2</v>
      </c>
      <c r="H30" s="3">
        <v>3.47122042049249E-2</v>
      </c>
      <c r="I30" s="3">
        <v>0.94589999999999996</v>
      </c>
      <c r="J30" s="3">
        <f>Table1[[#This Row],[UPP]]-Table1[[#This Row],[LOW]]</f>
        <v>9.3586031342976009E-3</v>
      </c>
    </row>
    <row r="31" spans="1:10" x14ac:dyDescent="0.35">
      <c r="A31" t="s">
        <v>21</v>
      </c>
      <c r="B31" s="2">
        <v>2.5000000000000001E-2</v>
      </c>
      <c r="C31" s="3">
        <v>0.03</v>
      </c>
      <c r="D31" s="3">
        <v>3.0045425049686599E-2</v>
      </c>
      <c r="E31" s="3">
        <f>Table1[[#This Row],[TRUE]]-Table1[[#This Row],[AVG]]</f>
        <v>-4.54250496866003E-5</v>
      </c>
      <c r="F31" s="3">
        <v>2.6400436976199201E-2</v>
      </c>
      <c r="G31" s="3">
        <v>3.0045425049686599E-2</v>
      </c>
      <c r="H31" s="3">
        <v>3.3690413123174001E-2</v>
      </c>
      <c r="I31" s="3">
        <v>0.94879999999999998</v>
      </c>
      <c r="J31" s="3">
        <f>Table1[[#This Row],[UPP]]-Table1[[#This Row],[LOW]]</f>
        <v>7.2899761469748005E-3</v>
      </c>
    </row>
    <row r="32" spans="1:10" x14ac:dyDescent="0.35">
      <c r="A32" t="s">
        <v>21</v>
      </c>
      <c r="B32" s="2">
        <v>0.01</v>
      </c>
      <c r="C32" s="3">
        <v>0.03</v>
      </c>
      <c r="D32" s="3">
        <v>3.0017336235347698E-2</v>
      </c>
      <c r="E32" s="3">
        <f>Table1[[#This Row],[TRUE]]-Table1[[#This Row],[AVG]]</f>
        <v>-1.7336235347699402E-5</v>
      </c>
      <c r="F32" s="3">
        <v>2.68304403868538E-2</v>
      </c>
      <c r="G32" s="3">
        <v>3.0017336235347698E-2</v>
      </c>
      <c r="H32" s="3">
        <v>3.3204232083841698E-2</v>
      </c>
      <c r="I32" s="3">
        <v>0.94920000000000004</v>
      </c>
      <c r="J32" s="3">
        <f>Table1[[#This Row],[UPP]]-Table1[[#This Row],[LOW]]</f>
        <v>6.3737916969878981E-3</v>
      </c>
    </row>
    <row r="33" spans="1:10" x14ac:dyDescent="0.35">
      <c r="A33" t="s">
        <v>21</v>
      </c>
      <c r="B33" s="2">
        <v>0</v>
      </c>
      <c r="C33" s="3">
        <v>0.03</v>
      </c>
      <c r="D33" s="3">
        <v>3.0008801279366101E-2</v>
      </c>
      <c r="E33" s="3">
        <f>Table1[[#This Row],[TRUE]]-Table1[[#This Row],[AVG]]</f>
        <v>-8.8012793661024213E-6</v>
      </c>
      <c r="F33" s="3">
        <v>2.6680530372824699E-2</v>
      </c>
      <c r="G33" s="3">
        <v>3.0008801279366101E-2</v>
      </c>
      <c r="H33" s="3">
        <v>3.3337072185907403E-2</v>
      </c>
      <c r="I33" s="3">
        <v>0.95040000000000002</v>
      </c>
      <c r="J33" s="3">
        <f>Table1[[#This Row],[UPP]]-Table1[[#This Row],[LOW]]</f>
        <v>6.6565418130827038E-3</v>
      </c>
    </row>
    <row r="34" spans="1:10" x14ac:dyDescent="0.35">
      <c r="A34" t="s">
        <v>22</v>
      </c>
      <c r="B34" s="1">
        <v>0.8</v>
      </c>
      <c r="C34" s="3">
        <v>0.03</v>
      </c>
      <c r="D34" s="3">
        <v>2.5996089506572399E-2</v>
      </c>
      <c r="E34" s="3">
        <f>Table1[[#This Row],[TRUE]]-Table1[[#This Row],[AVG]]</f>
        <v>4.0039104934276003E-3</v>
      </c>
      <c r="F34" s="3">
        <v>2.2929041963048302E-2</v>
      </c>
      <c r="G34" s="3">
        <v>2.5996089506572399E-2</v>
      </c>
      <c r="H34" s="3">
        <v>2.9063137050096499E-2</v>
      </c>
      <c r="I34" s="3">
        <v>0.30149999999999999</v>
      </c>
      <c r="J34" s="3">
        <f>Table1[[#This Row],[UPP]]-Table1[[#This Row],[LOW]]</f>
        <v>6.1340950870481976E-3</v>
      </c>
    </row>
    <row r="35" spans="1:10" x14ac:dyDescent="0.35">
      <c r="A35" t="s">
        <v>22</v>
      </c>
      <c r="B35" s="1">
        <v>0.9</v>
      </c>
      <c r="C35" s="3">
        <v>0.03</v>
      </c>
      <c r="D35" s="3">
        <v>2.82871458063788E-2</v>
      </c>
      <c r="E35" s="3">
        <f>Table1[[#This Row],[TRUE]]-Table1[[#This Row],[AVG]]</f>
        <v>1.7128541936211987E-3</v>
      </c>
      <c r="F35" s="3">
        <v>2.5106301152395E-2</v>
      </c>
      <c r="G35" s="3">
        <v>2.82871458063788E-2</v>
      </c>
      <c r="H35" s="3">
        <v>3.1467990460362603E-2</v>
      </c>
      <c r="I35" s="3">
        <v>0.75900000000000001</v>
      </c>
      <c r="J35" s="3">
        <f>Table1[[#This Row],[UPP]]-Table1[[#This Row],[LOW]]</f>
        <v>6.361689307967603E-3</v>
      </c>
    </row>
    <row r="36" spans="1:10" x14ac:dyDescent="0.35">
      <c r="A36" t="s">
        <v>22</v>
      </c>
      <c r="B36" s="1">
        <v>1</v>
      </c>
      <c r="C36" s="3">
        <v>0.03</v>
      </c>
      <c r="D36" s="3">
        <v>2.9993690807337301E-2</v>
      </c>
      <c r="E36" s="3">
        <f>Table1[[#This Row],[TRUE]]-Table1[[#This Row],[AVG]]</f>
        <v>6.3091926626977768E-6</v>
      </c>
      <c r="F36" s="3">
        <v>2.66678703236864E-2</v>
      </c>
      <c r="G36" s="3">
        <v>2.9993690807337301E-2</v>
      </c>
      <c r="H36" s="3">
        <v>3.3319511290988202E-2</v>
      </c>
      <c r="I36" s="3">
        <v>0.95040000000000002</v>
      </c>
      <c r="J36" s="3">
        <f>Table1[[#This Row],[UPP]]-Table1[[#This Row],[LOW]]</f>
        <v>6.6516409673018015E-3</v>
      </c>
    </row>
    <row r="37" spans="1:10" x14ac:dyDescent="0.35">
      <c r="A37" t="s">
        <v>22</v>
      </c>
      <c r="B37" s="1">
        <v>1.1000000000000001</v>
      </c>
      <c r="C37" s="3">
        <v>0.03</v>
      </c>
      <c r="D37" s="3">
        <v>3.1413895993169801E-2</v>
      </c>
      <c r="E37" s="3">
        <f>Table1[[#This Row],[TRUE]]-Table1[[#This Row],[AVG]]</f>
        <v>-1.4138959931698017E-3</v>
      </c>
      <c r="F37" s="3">
        <v>2.7943982629769E-2</v>
      </c>
      <c r="G37" s="3">
        <v>3.1413895993169801E-2</v>
      </c>
      <c r="H37" s="3">
        <v>3.4883809356570497E-2</v>
      </c>
      <c r="I37" s="3">
        <v>0.92079999999999995</v>
      </c>
      <c r="J37" s="3">
        <f>Table1[[#This Row],[UPP]]-Table1[[#This Row],[LOW]]</f>
        <v>6.9398267268014971E-3</v>
      </c>
    </row>
    <row r="38" spans="1:10" x14ac:dyDescent="0.35">
      <c r="A38" t="s">
        <v>22</v>
      </c>
      <c r="B38" s="1">
        <v>1.2</v>
      </c>
      <c r="C38" s="3">
        <v>0.03</v>
      </c>
      <c r="D38" s="3">
        <v>3.2585903190913403E-2</v>
      </c>
      <c r="E38" s="3">
        <f>Table1[[#This Row],[TRUE]]-Table1[[#This Row],[AVG]]</f>
        <v>-2.5859031909134036E-3</v>
      </c>
      <c r="F38" s="3">
        <v>2.8985423323463901E-2</v>
      </c>
      <c r="G38" s="3">
        <v>3.2585903190913403E-2</v>
      </c>
      <c r="H38" s="3">
        <v>3.6186383058362803E-2</v>
      </c>
      <c r="I38" s="3">
        <v>0.7873</v>
      </c>
      <c r="J38" s="3">
        <f>Table1[[#This Row],[UPP]]-Table1[[#This Row],[LOW]]</f>
        <v>7.200959734898902E-3</v>
      </c>
    </row>
    <row r="39" spans="1:10" x14ac:dyDescent="0.35">
      <c r="A39" t="s">
        <v>25</v>
      </c>
      <c r="B39" t="s">
        <v>18</v>
      </c>
      <c r="C39" s="3">
        <v>0.03</v>
      </c>
      <c r="D39" s="3">
        <v>3.00130163986717E-2</v>
      </c>
      <c r="E39" s="3">
        <v>-1.30163986717564E-5</v>
      </c>
      <c r="F39" s="3">
        <v>2.66726356708996E-2</v>
      </c>
      <c r="G39" s="3">
        <v>3.00130163986717E-2</v>
      </c>
      <c r="H39" s="3">
        <v>3.3353397126443897E-2</v>
      </c>
      <c r="I39" s="3">
        <v>0.95789999999999997</v>
      </c>
      <c r="J39" s="3">
        <f>Table1[[#This Row],[UPP]]-Table1[[#This Row],[LOW]]</f>
        <v>6.6807614555442971E-3</v>
      </c>
    </row>
    <row r="40" spans="1:10" x14ac:dyDescent="0.35">
      <c r="A40" t="s">
        <v>25</v>
      </c>
      <c r="B40" t="s">
        <v>19</v>
      </c>
      <c r="C40" s="3">
        <v>0.03</v>
      </c>
      <c r="D40" s="3">
        <v>3.0000037573594301E-2</v>
      </c>
      <c r="E40" s="3">
        <v>-3.7573594381667897E-8</v>
      </c>
      <c r="F40" s="3">
        <v>2.6670941459769799E-2</v>
      </c>
      <c r="G40" s="3">
        <v>3.0000037573594301E-2</v>
      </c>
      <c r="H40" s="3">
        <v>3.3329133687418799E-2</v>
      </c>
      <c r="I40" s="3">
        <v>0.9526</v>
      </c>
      <c r="J40" s="3">
        <f>Table1[[#This Row],[UPP]]-Table1[[#This Row],[LOW]]</f>
        <v>6.6581922276490006E-3</v>
      </c>
    </row>
    <row r="41" spans="1:10" x14ac:dyDescent="0.35">
      <c r="A41" t="s">
        <v>25</v>
      </c>
      <c r="B41" t="s">
        <v>20</v>
      </c>
      <c r="C41" s="3">
        <v>0.03</v>
      </c>
      <c r="D41" s="3">
        <v>2.9971145440772E-2</v>
      </c>
      <c r="E41" s="3">
        <v>2.8854559227929601E-5</v>
      </c>
      <c r="F41" s="3">
        <v>2.6884792106293801E-2</v>
      </c>
      <c r="G41" s="3">
        <v>2.9971145440772E-2</v>
      </c>
      <c r="H41" s="3">
        <v>3.3057498775250202E-2</v>
      </c>
      <c r="I41" s="3">
        <v>0.95009999999999994</v>
      </c>
      <c r="J41" s="3">
        <f>Table1[[#This Row],[UPP]]-Table1[[#This Row],[LOW]]</f>
        <v>6.1727066689564007E-3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sim.report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</dc:creator>
  <cp:lastModifiedBy>Owner</cp:lastModifiedBy>
  <dcterms:created xsi:type="dcterms:W3CDTF">2023-04-19T22:29:04Z</dcterms:created>
  <dcterms:modified xsi:type="dcterms:W3CDTF">2023-04-20T00:18:34Z</dcterms:modified>
</cp:coreProperties>
</file>