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duffy/seanduff/VS_Code/sparki/"/>
    </mc:Choice>
  </mc:AlternateContent>
  <xr:revisionPtr revIDLastSave="0" documentId="13_ncr:1_{0D08AEA5-A90E-244A-BA08-451A3669B221}" xr6:coauthVersionLast="45" xr6:coauthVersionMax="45" xr10:uidLastSave="{00000000-0000-0000-0000-000000000000}"/>
  <bookViews>
    <workbookView xWindow="3540" yWindow="2560" windowWidth="27300" windowHeight="16440" xr2:uid="{EFB6B761-EA5C-A948-A404-44BC8AE1F2C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" i="1" l="1"/>
  <c r="I7" i="1"/>
  <c r="E27" i="1"/>
  <c r="E28" i="1" s="1"/>
  <c r="E7" i="1"/>
  <c r="H7" i="1" s="1"/>
  <c r="H6" i="1"/>
  <c r="H5" i="1"/>
  <c r="J5" i="1" s="1"/>
  <c r="L5" i="1" s="1"/>
  <c r="O5" i="1" s="1"/>
  <c r="E6" i="1"/>
  <c r="I5" i="1" l="1"/>
  <c r="K5" i="1" s="1"/>
  <c r="N5" i="1" s="1"/>
  <c r="I6" i="1"/>
  <c r="J6" i="1"/>
  <c r="L6" i="1" s="1"/>
  <c r="O6" i="1" s="1"/>
  <c r="H28" i="1"/>
  <c r="E29" i="1"/>
  <c r="H27" i="1"/>
  <c r="K7" i="1"/>
  <c r="N7" i="1" s="1"/>
  <c r="L7" i="1"/>
  <c r="O7" i="1" s="1"/>
  <c r="E8" i="1"/>
  <c r="K6" i="1"/>
  <c r="N6" i="1" s="1"/>
  <c r="J27" i="1" l="1"/>
  <c r="L27" i="1" s="1"/>
  <c r="O27" i="1" s="1"/>
  <c r="I27" i="1"/>
  <c r="J28" i="1"/>
  <c r="L28" i="1" s="1"/>
  <c r="O28" i="1" s="1"/>
  <c r="I28" i="1"/>
  <c r="K28" i="1" s="1"/>
  <c r="N28" i="1" s="1"/>
  <c r="K27" i="1"/>
  <c r="N27" i="1" s="1"/>
  <c r="E30" i="1"/>
  <c r="H29" i="1"/>
  <c r="E9" i="1"/>
  <c r="H8" i="1"/>
  <c r="J29" i="1" l="1"/>
  <c r="I29" i="1"/>
  <c r="J8" i="1"/>
  <c r="L8" i="1" s="1"/>
  <c r="O8" i="1" s="1"/>
  <c r="I8" i="1"/>
  <c r="K8" i="1" s="1"/>
  <c r="N8" i="1" s="1"/>
  <c r="K29" i="1"/>
  <c r="N29" i="1" s="1"/>
  <c r="L29" i="1"/>
  <c r="O29" i="1" s="1"/>
  <c r="E31" i="1"/>
  <c r="H30" i="1"/>
  <c r="E10" i="1"/>
  <c r="H9" i="1"/>
  <c r="J30" i="1" l="1"/>
  <c r="I30" i="1"/>
  <c r="K30" i="1" s="1"/>
  <c r="N30" i="1" s="1"/>
  <c r="J9" i="1"/>
  <c r="L9" i="1" s="1"/>
  <c r="O9" i="1" s="1"/>
  <c r="I9" i="1"/>
  <c r="K9" i="1" s="1"/>
  <c r="N9" i="1" s="1"/>
  <c r="L30" i="1"/>
  <c r="O30" i="1" s="1"/>
  <c r="H31" i="1"/>
  <c r="E32" i="1"/>
  <c r="H10" i="1"/>
  <c r="E11" i="1"/>
  <c r="I31" i="1" l="1"/>
  <c r="J31" i="1"/>
  <c r="L31" i="1" s="1"/>
  <c r="O31" i="1" s="1"/>
  <c r="J10" i="1"/>
  <c r="L10" i="1" s="1"/>
  <c r="O10" i="1" s="1"/>
  <c r="I10" i="1"/>
  <c r="E33" i="1"/>
  <c r="H32" i="1"/>
  <c r="K31" i="1"/>
  <c r="N31" i="1" s="1"/>
  <c r="H11" i="1"/>
  <c r="E12" i="1"/>
  <c r="K10" i="1"/>
  <c r="N10" i="1" s="1"/>
  <c r="J32" i="1" l="1"/>
  <c r="I32" i="1"/>
  <c r="J11" i="1"/>
  <c r="I11" i="1"/>
  <c r="K11" i="1" s="1"/>
  <c r="N11" i="1" s="1"/>
  <c r="K32" i="1"/>
  <c r="N32" i="1" s="1"/>
  <c r="L32" i="1"/>
  <c r="O32" i="1" s="1"/>
  <c r="E34" i="1"/>
  <c r="H33" i="1"/>
  <c r="E13" i="1"/>
  <c r="H12" i="1"/>
  <c r="L11" i="1"/>
  <c r="O11" i="1" s="1"/>
  <c r="J33" i="1" l="1"/>
  <c r="L33" i="1" s="1"/>
  <c r="O33" i="1" s="1"/>
  <c r="I33" i="1"/>
  <c r="K33" i="1" s="1"/>
  <c r="N33" i="1" s="1"/>
  <c r="J12" i="1"/>
  <c r="I12" i="1"/>
  <c r="H34" i="1"/>
  <c r="E35" i="1"/>
  <c r="L12" i="1"/>
  <c r="O12" i="1" s="1"/>
  <c r="K12" i="1"/>
  <c r="N12" i="1" s="1"/>
  <c r="H13" i="1"/>
  <c r="E14" i="1"/>
  <c r="J34" i="1" l="1"/>
  <c r="L34" i="1" s="1"/>
  <c r="O34" i="1" s="1"/>
  <c r="I34" i="1"/>
  <c r="K34" i="1" s="1"/>
  <c r="N34" i="1" s="1"/>
  <c r="J13" i="1"/>
  <c r="I13" i="1"/>
  <c r="K13" i="1" s="1"/>
  <c r="N13" i="1" s="1"/>
  <c r="E36" i="1"/>
  <c r="H35" i="1"/>
  <c r="H14" i="1"/>
  <c r="E15" i="1"/>
  <c r="L13" i="1"/>
  <c r="O13" i="1" s="1"/>
  <c r="J14" i="1" l="1"/>
  <c r="I14" i="1"/>
  <c r="J35" i="1"/>
  <c r="I35" i="1"/>
  <c r="K35" i="1"/>
  <c r="N35" i="1" s="1"/>
  <c r="L35" i="1"/>
  <c r="O35" i="1" s="1"/>
  <c r="H36" i="1"/>
  <c r="E37" i="1"/>
  <c r="L14" i="1"/>
  <c r="O14" i="1" s="1"/>
  <c r="K14" i="1"/>
  <c r="N14" i="1" s="1"/>
  <c r="H15" i="1"/>
  <c r="E16" i="1"/>
  <c r="J36" i="1" l="1"/>
  <c r="I36" i="1"/>
  <c r="K36" i="1" s="1"/>
  <c r="N36" i="1" s="1"/>
  <c r="I15" i="1"/>
  <c r="J15" i="1"/>
  <c r="H37" i="1"/>
  <c r="E38" i="1"/>
  <c r="L36" i="1"/>
  <c r="O36" i="1" s="1"/>
  <c r="H16" i="1"/>
  <c r="E17" i="1"/>
  <c r="K15" i="1"/>
  <c r="N15" i="1" s="1"/>
  <c r="L15" i="1"/>
  <c r="O15" i="1" s="1"/>
  <c r="J37" i="1" l="1"/>
  <c r="I37" i="1"/>
  <c r="J16" i="1"/>
  <c r="L16" i="1" s="1"/>
  <c r="O16" i="1" s="1"/>
  <c r="I16" i="1"/>
  <c r="K16" i="1" s="1"/>
  <c r="N16" i="1" s="1"/>
  <c r="E39" i="1"/>
  <c r="H38" i="1"/>
  <c r="L37" i="1"/>
  <c r="O37" i="1" s="1"/>
  <c r="K37" i="1"/>
  <c r="N37" i="1" s="1"/>
  <c r="E18" i="1"/>
  <c r="H17" i="1"/>
  <c r="J38" i="1" l="1"/>
  <c r="I38" i="1"/>
  <c r="J17" i="1"/>
  <c r="I17" i="1"/>
  <c r="K17" i="1" s="1"/>
  <c r="N17" i="1" s="1"/>
  <c r="H39" i="1"/>
  <c r="E40" i="1"/>
  <c r="K38" i="1"/>
  <c r="N38" i="1" s="1"/>
  <c r="L38" i="1"/>
  <c r="O38" i="1" s="1"/>
  <c r="L17" i="1"/>
  <c r="O17" i="1" s="1"/>
  <c r="H18" i="1"/>
  <c r="E19" i="1"/>
  <c r="J18" i="1" l="1"/>
  <c r="I18" i="1"/>
  <c r="K18" i="1" s="1"/>
  <c r="N18" i="1" s="1"/>
  <c r="J39" i="1"/>
  <c r="L39" i="1" s="1"/>
  <c r="O39" i="1" s="1"/>
  <c r="I39" i="1"/>
  <c r="K39" i="1" s="1"/>
  <c r="N39" i="1" s="1"/>
  <c r="H40" i="1"/>
  <c r="E41" i="1"/>
  <c r="H19" i="1"/>
  <c r="E20" i="1"/>
  <c r="L18" i="1"/>
  <c r="O18" i="1" s="1"/>
  <c r="J40" i="1" l="1"/>
  <c r="I40" i="1"/>
  <c r="J19" i="1"/>
  <c r="L19" i="1" s="1"/>
  <c r="O19" i="1" s="1"/>
  <c r="I19" i="1"/>
  <c r="K19" i="1" s="1"/>
  <c r="N19" i="1" s="1"/>
  <c r="E42" i="1"/>
  <c r="H42" i="1" s="1"/>
  <c r="H41" i="1"/>
  <c r="K40" i="1"/>
  <c r="N40" i="1" s="1"/>
  <c r="L40" i="1"/>
  <c r="O40" i="1" s="1"/>
  <c r="H20" i="1"/>
  <c r="E21" i="1"/>
  <c r="J41" i="1" l="1"/>
  <c r="L41" i="1" s="1"/>
  <c r="O41" i="1" s="1"/>
  <c r="I41" i="1"/>
  <c r="K41" i="1" s="1"/>
  <c r="N41" i="1" s="1"/>
  <c r="J42" i="1"/>
  <c r="I42" i="1"/>
  <c r="K42" i="1" s="1"/>
  <c r="N42" i="1" s="1"/>
  <c r="J20" i="1"/>
  <c r="L20" i="1" s="1"/>
  <c r="O20" i="1" s="1"/>
  <c r="I20" i="1"/>
  <c r="K20" i="1" s="1"/>
  <c r="N20" i="1" s="1"/>
  <c r="L42" i="1"/>
  <c r="O42" i="1" s="1"/>
  <c r="E22" i="1"/>
  <c r="H21" i="1"/>
  <c r="J21" i="1" l="1"/>
  <c r="I21" i="1"/>
  <c r="L21" i="1"/>
  <c r="O21" i="1" s="1"/>
  <c r="K21" i="1"/>
  <c r="N21" i="1" s="1"/>
  <c r="H22" i="1"/>
  <c r="E23" i="1"/>
  <c r="J22" i="1" l="1"/>
  <c r="I22" i="1"/>
  <c r="H23" i="1"/>
  <c r="E24" i="1"/>
  <c r="L22" i="1"/>
  <c r="O22" i="1" s="1"/>
  <c r="K22" i="1"/>
  <c r="N22" i="1" s="1"/>
  <c r="J23" i="1" l="1"/>
  <c r="I23" i="1"/>
  <c r="H24" i="1"/>
  <c r="E25" i="1"/>
  <c r="K23" i="1"/>
  <c r="N23" i="1" s="1"/>
  <c r="L23" i="1"/>
  <c r="O23" i="1" s="1"/>
  <c r="J24" i="1" l="1"/>
  <c r="I24" i="1"/>
  <c r="K24" i="1" s="1"/>
  <c r="N24" i="1" s="1"/>
  <c r="H25" i="1"/>
  <c r="E26" i="1"/>
  <c r="H26" i="1" s="1"/>
  <c r="L24" i="1"/>
  <c r="O24" i="1" s="1"/>
  <c r="J26" i="1" l="1"/>
  <c r="I26" i="1"/>
  <c r="J25" i="1"/>
  <c r="I25" i="1"/>
  <c r="K26" i="1"/>
  <c r="N26" i="1" s="1"/>
  <c r="L26" i="1"/>
  <c r="O26" i="1" s="1"/>
  <c r="L25" i="1"/>
  <c r="O25" i="1" s="1"/>
  <c r="K25" i="1"/>
  <c r="N25" i="1" s="1"/>
</calcChain>
</file>

<file path=xl/sharedStrings.xml><?xml version="1.0" encoding="utf-8"?>
<sst xmlns="http://schemas.openxmlformats.org/spreadsheetml/2006/main" count="17" uniqueCount="17">
  <si>
    <t>Angle</t>
  </si>
  <si>
    <t>Distance</t>
  </si>
  <si>
    <t>Start X</t>
  </si>
  <si>
    <t>Start Y</t>
  </si>
  <si>
    <t>Real Angle</t>
  </si>
  <si>
    <t>To convert to radians take angle * pi()/180</t>
  </si>
  <si>
    <t>X Amount</t>
  </si>
  <si>
    <t>Y Amount</t>
  </si>
  <si>
    <t>New X</t>
  </si>
  <si>
    <t>New Y</t>
  </si>
  <si>
    <t>Cos (RealAng)</t>
  </si>
  <si>
    <t>Sin (Real Ang)</t>
  </si>
  <si>
    <t>Little spreadsheet to show that given a 'start x', 'start y', 'starting angle', 'current angle' and distance what the new position that the robot would be at</t>
  </si>
  <si>
    <t>Robot Starting</t>
  </si>
  <si>
    <t xml:space="preserve">Angle of </t>
  </si>
  <si>
    <t>Movement</t>
  </si>
  <si>
    <t>The angle of movement is from the current x, y position; the real angle of movement is that angle + the robot starting angle… i.e. we always assume robot is at 0,0 orientation 0 when we calculate x, y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</si>
</sst>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8638A-A7D3-AB4D-902F-29D5EBB9ADE1}">
  <dimension ref="A1:O42"/>
  <sheetViews>
    <sheetView tabSelected="1" workbookViewId="0">
      <selection activeCell="A2" sqref="A2"/>
    </sheetView>
  </sheetViews>
  <sheetFormatPr baseColWidth="10" defaultRowHeight="19" x14ac:dyDescent="0.25"/>
  <cols>
    <col min="4" max="4" width="0.5703125" customWidth="1"/>
    <col min="7" max="7" width="1.5703125" customWidth="1"/>
    <col min="9" max="10" width="13.28515625" customWidth="1"/>
  </cols>
  <sheetData>
    <row r="1" spans="1:15" x14ac:dyDescent="0.25">
      <c r="A1" t="s">
        <v>12</v>
      </c>
    </row>
    <row r="2" spans="1:15" x14ac:dyDescent="0.25">
      <c r="A2" t="s">
        <v>16</v>
      </c>
    </row>
    <row r="3" spans="1:15" x14ac:dyDescent="0.25">
      <c r="C3" t="s">
        <v>13</v>
      </c>
      <c r="E3" t="s">
        <v>14</v>
      </c>
      <c r="I3" t="s">
        <v>5</v>
      </c>
    </row>
    <row r="4" spans="1:15" x14ac:dyDescent="0.25">
      <c r="A4" t="s">
        <v>2</v>
      </c>
      <c r="B4" t="s">
        <v>3</v>
      </c>
      <c r="C4" t="s">
        <v>0</v>
      </c>
      <c r="E4" t="s">
        <v>15</v>
      </c>
      <c r="F4" t="s">
        <v>1</v>
      </c>
      <c r="H4" t="s">
        <v>4</v>
      </c>
      <c r="I4" t="s">
        <v>10</v>
      </c>
      <c r="J4" t="s">
        <v>11</v>
      </c>
      <c r="K4" t="s">
        <v>6</v>
      </c>
      <c r="L4" t="s">
        <v>7</v>
      </c>
      <c r="N4" t="s">
        <v>8</v>
      </c>
      <c r="O4" t="s">
        <v>9</v>
      </c>
    </row>
    <row r="5" spans="1:15" x14ac:dyDescent="0.25">
      <c r="A5">
        <v>10</v>
      </c>
      <c r="B5">
        <v>2</v>
      </c>
      <c r="C5">
        <v>15</v>
      </c>
      <c r="E5">
        <v>0</v>
      </c>
      <c r="F5">
        <v>4.9000000000000004</v>
      </c>
      <c r="H5">
        <f>MOD(E5+$C$5,360)</f>
        <v>15</v>
      </c>
      <c r="I5">
        <f>ROUND(COS(H5*(PI()/180)),4)</f>
        <v>0.96589999999999998</v>
      </c>
      <c r="J5">
        <f>ROUND(SIN(H5*(PI()/180)),4)</f>
        <v>0.25879999999999997</v>
      </c>
      <c r="K5">
        <f>I5*$F$5</f>
        <v>4.7329100000000004</v>
      </c>
      <c r="L5">
        <f>J5*$F$5</f>
        <v>1.2681199999999999</v>
      </c>
      <c r="N5">
        <f>K5+$A$5</f>
        <v>14.73291</v>
      </c>
      <c r="O5">
        <f>L5+$B$5</f>
        <v>3.2681199999999997</v>
      </c>
    </row>
    <row r="6" spans="1:15" x14ac:dyDescent="0.25">
      <c r="E6">
        <f>E5+10</f>
        <v>10</v>
      </c>
      <c r="H6">
        <f>MOD(E6+$C$5,360)</f>
        <v>25</v>
      </c>
      <c r="I6">
        <f t="shared" ref="I6:I42" si="0">ROUND(COS(H6*(PI()/180)),4)</f>
        <v>0.90629999999999999</v>
      </c>
      <c r="J6">
        <f t="shared" ref="J6:J42" si="1">ROUND(SIN(H6*(PI()/180)),4)</f>
        <v>0.42259999999999998</v>
      </c>
      <c r="K6">
        <f>I6*$F$5</f>
        <v>4.4408700000000003</v>
      </c>
      <c r="L6">
        <f>J6*$F$5</f>
        <v>2.0707400000000002</v>
      </c>
      <c r="N6">
        <f>K6+$A$5</f>
        <v>14.44087</v>
      </c>
      <c r="O6">
        <f>L6+$B$5</f>
        <v>4.0707400000000007</v>
      </c>
    </row>
    <row r="7" spans="1:15" x14ac:dyDescent="0.25">
      <c r="E7">
        <f t="shared" ref="E7:E42" si="2">E6+10</f>
        <v>20</v>
      </c>
      <c r="H7">
        <f t="shared" ref="H7:H42" si="3">MOD(E7+$C$5,360)</f>
        <v>35</v>
      </c>
      <c r="I7">
        <f t="shared" si="0"/>
        <v>0.81920000000000004</v>
      </c>
      <c r="J7">
        <f t="shared" si="1"/>
        <v>0.5736</v>
      </c>
      <c r="K7">
        <f t="shared" ref="K7:K42" si="4">I7*$F$5</f>
        <v>4.0140800000000008</v>
      </c>
      <c r="L7">
        <f t="shared" ref="L7:L42" si="5">J7*$F$5</f>
        <v>2.8106400000000002</v>
      </c>
      <c r="N7">
        <f t="shared" ref="N7:N42" si="6">K7+$A$5</f>
        <v>14.01408</v>
      </c>
      <c r="O7">
        <f t="shared" ref="O7:O42" si="7">L7+$B$5</f>
        <v>4.8106400000000002</v>
      </c>
    </row>
    <row r="8" spans="1:15" x14ac:dyDescent="0.25">
      <c r="E8">
        <f t="shared" si="2"/>
        <v>30</v>
      </c>
      <c r="H8">
        <f t="shared" si="3"/>
        <v>45</v>
      </c>
      <c r="I8">
        <f t="shared" si="0"/>
        <v>0.70709999999999995</v>
      </c>
      <c r="J8">
        <f t="shared" si="1"/>
        <v>0.70709999999999995</v>
      </c>
      <c r="K8">
        <f t="shared" si="4"/>
        <v>3.4647899999999998</v>
      </c>
      <c r="L8">
        <f t="shared" si="5"/>
        <v>3.4647899999999998</v>
      </c>
      <c r="N8">
        <f t="shared" si="6"/>
        <v>13.464790000000001</v>
      </c>
      <c r="O8">
        <f t="shared" si="7"/>
        <v>5.4647899999999998</v>
      </c>
    </row>
    <row r="9" spans="1:15" x14ac:dyDescent="0.25">
      <c r="E9">
        <f t="shared" si="2"/>
        <v>40</v>
      </c>
      <c r="H9">
        <f t="shared" si="3"/>
        <v>55</v>
      </c>
      <c r="I9">
        <f t="shared" si="0"/>
        <v>0.5736</v>
      </c>
      <c r="J9">
        <f t="shared" si="1"/>
        <v>0.81920000000000004</v>
      </c>
      <c r="K9">
        <f t="shared" si="4"/>
        <v>2.8106400000000002</v>
      </c>
      <c r="L9">
        <f t="shared" si="5"/>
        <v>4.0140800000000008</v>
      </c>
      <c r="N9">
        <f t="shared" si="6"/>
        <v>12.810639999999999</v>
      </c>
      <c r="O9">
        <f t="shared" si="7"/>
        <v>6.0140800000000008</v>
      </c>
    </row>
    <row r="10" spans="1:15" x14ac:dyDescent="0.25">
      <c r="E10">
        <f t="shared" si="2"/>
        <v>50</v>
      </c>
      <c r="H10">
        <f t="shared" si="3"/>
        <v>65</v>
      </c>
      <c r="I10">
        <f t="shared" si="0"/>
        <v>0.42259999999999998</v>
      </c>
      <c r="J10">
        <f t="shared" si="1"/>
        <v>0.90629999999999999</v>
      </c>
      <c r="K10">
        <f t="shared" si="4"/>
        <v>2.0707400000000002</v>
      </c>
      <c r="L10">
        <f t="shared" si="5"/>
        <v>4.4408700000000003</v>
      </c>
      <c r="N10">
        <f t="shared" si="6"/>
        <v>12.070740000000001</v>
      </c>
      <c r="O10">
        <f t="shared" si="7"/>
        <v>6.4408700000000003</v>
      </c>
    </row>
    <row r="11" spans="1:15" x14ac:dyDescent="0.25">
      <c r="E11">
        <f t="shared" si="2"/>
        <v>60</v>
      </c>
      <c r="H11">
        <f t="shared" si="3"/>
        <v>75</v>
      </c>
      <c r="I11">
        <f t="shared" si="0"/>
        <v>0.25879999999999997</v>
      </c>
      <c r="J11">
        <f t="shared" si="1"/>
        <v>0.96589999999999998</v>
      </c>
      <c r="K11">
        <f t="shared" si="4"/>
        <v>1.2681199999999999</v>
      </c>
      <c r="L11">
        <f t="shared" si="5"/>
        <v>4.7329100000000004</v>
      </c>
      <c r="N11">
        <f t="shared" si="6"/>
        <v>11.26812</v>
      </c>
      <c r="O11">
        <f t="shared" si="7"/>
        <v>6.7329100000000004</v>
      </c>
    </row>
    <row r="12" spans="1:15" x14ac:dyDescent="0.25">
      <c r="E12">
        <f t="shared" si="2"/>
        <v>70</v>
      </c>
      <c r="H12">
        <f t="shared" si="3"/>
        <v>85</v>
      </c>
      <c r="I12">
        <f t="shared" si="0"/>
        <v>8.72E-2</v>
      </c>
      <c r="J12">
        <f t="shared" si="1"/>
        <v>0.99619999999999997</v>
      </c>
      <c r="K12">
        <f t="shared" si="4"/>
        <v>0.42728000000000005</v>
      </c>
      <c r="L12">
        <f t="shared" si="5"/>
        <v>4.8813800000000001</v>
      </c>
      <c r="N12">
        <f t="shared" si="6"/>
        <v>10.42728</v>
      </c>
      <c r="O12">
        <f t="shared" si="7"/>
        <v>6.8813800000000001</v>
      </c>
    </row>
    <row r="13" spans="1:15" x14ac:dyDescent="0.25">
      <c r="E13">
        <f t="shared" si="2"/>
        <v>80</v>
      </c>
      <c r="H13">
        <f t="shared" si="3"/>
        <v>95</v>
      </c>
      <c r="I13">
        <f t="shared" si="0"/>
        <v>-8.72E-2</v>
      </c>
      <c r="J13">
        <f t="shared" si="1"/>
        <v>0.99619999999999997</v>
      </c>
      <c r="K13">
        <f t="shared" si="4"/>
        <v>-0.42728000000000005</v>
      </c>
      <c r="L13">
        <f t="shared" si="5"/>
        <v>4.8813800000000001</v>
      </c>
      <c r="N13">
        <f t="shared" si="6"/>
        <v>9.5727200000000003</v>
      </c>
      <c r="O13">
        <f t="shared" si="7"/>
        <v>6.8813800000000001</v>
      </c>
    </row>
    <row r="14" spans="1:15" x14ac:dyDescent="0.25">
      <c r="E14">
        <f t="shared" si="2"/>
        <v>90</v>
      </c>
      <c r="H14">
        <f t="shared" si="3"/>
        <v>105</v>
      </c>
      <c r="I14">
        <f t="shared" si="0"/>
        <v>-0.25879999999999997</v>
      </c>
      <c r="J14">
        <f t="shared" si="1"/>
        <v>0.96589999999999998</v>
      </c>
      <c r="K14">
        <f t="shared" si="4"/>
        <v>-1.2681199999999999</v>
      </c>
      <c r="L14">
        <f t="shared" si="5"/>
        <v>4.7329100000000004</v>
      </c>
      <c r="N14">
        <f t="shared" si="6"/>
        <v>8.7318800000000003</v>
      </c>
      <c r="O14">
        <f t="shared" si="7"/>
        <v>6.7329100000000004</v>
      </c>
    </row>
    <row r="15" spans="1:15" x14ac:dyDescent="0.25">
      <c r="E15">
        <f t="shared" si="2"/>
        <v>100</v>
      </c>
      <c r="H15">
        <f t="shared" si="3"/>
        <v>115</v>
      </c>
      <c r="I15">
        <f t="shared" si="0"/>
        <v>-0.42259999999999998</v>
      </c>
      <c r="J15">
        <f t="shared" si="1"/>
        <v>0.90629999999999999</v>
      </c>
      <c r="K15">
        <f t="shared" si="4"/>
        <v>-2.0707400000000002</v>
      </c>
      <c r="L15">
        <f t="shared" si="5"/>
        <v>4.4408700000000003</v>
      </c>
      <c r="N15">
        <f t="shared" si="6"/>
        <v>7.9292599999999993</v>
      </c>
      <c r="O15">
        <f t="shared" si="7"/>
        <v>6.4408700000000003</v>
      </c>
    </row>
    <row r="16" spans="1:15" x14ac:dyDescent="0.25">
      <c r="E16">
        <f t="shared" si="2"/>
        <v>110</v>
      </c>
      <c r="H16">
        <f t="shared" si="3"/>
        <v>125</v>
      </c>
      <c r="I16">
        <f t="shared" si="0"/>
        <v>-0.5736</v>
      </c>
      <c r="J16">
        <f t="shared" si="1"/>
        <v>0.81920000000000004</v>
      </c>
      <c r="K16">
        <f t="shared" si="4"/>
        <v>-2.8106400000000002</v>
      </c>
      <c r="L16">
        <f t="shared" si="5"/>
        <v>4.0140800000000008</v>
      </c>
      <c r="N16">
        <f t="shared" si="6"/>
        <v>7.1893599999999998</v>
      </c>
      <c r="O16">
        <f t="shared" si="7"/>
        <v>6.0140800000000008</v>
      </c>
    </row>
    <row r="17" spans="5:15" x14ac:dyDescent="0.25">
      <c r="E17">
        <f t="shared" si="2"/>
        <v>120</v>
      </c>
      <c r="H17">
        <f t="shared" si="3"/>
        <v>135</v>
      </c>
      <c r="I17">
        <f t="shared" si="0"/>
        <v>-0.70709999999999995</v>
      </c>
      <c r="J17">
        <f t="shared" si="1"/>
        <v>0.70709999999999995</v>
      </c>
      <c r="K17">
        <f t="shared" si="4"/>
        <v>-3.4647899999999998</v>
      </c>
      <c r="L17">
        <f t="shared" si="5"/>
        <v>3.4647899999999998</v>
      </c>
      <c r="N17">
        <f t="shared" si="6"/>
        <v>6.5352100000000002</v>
      </c>
      <c r="O17">
        <f t="shared" si="7"/>
        <v>5.4647899999999998</v>
      </c>
    </row>
    <row r="18" spans="5:15" x14ac:dyDescent="0.25">
      <c r="E18">
        <f t="shared" si="2"/>
        <v>130</v>
      </c>
      <c r="H18">
        <f t="shared" si="3"/>
        <v>145</v>
      </c>
      <c r="I18">
        <f t="shared" si="0"/>
        <v>-0.81920000000000004</v>
      </c>
      <c r="J18">
        <f t="shared" si="1"/>
        <v>0.5736</v>
      </c>
      <c r="K18">
        <f t="shared" si="4"/>
        <v>-4.0140800000000008</v>
      </c>
      <c r="L18">
        <f t="shared" si="5"/>
        <v>2.8106400000000002</v>
      </c>
      <c r="N18">
        <f t="shared" si="6"/>
        <v>5.9859199999999992</v>
      </c>
      <c r="O18">
        <f t="shared" si="7"/>
        <v>4.8106400000000002</v>
      </c>
    </row>
    <row r="19" spans="5:15" x14ac:dyDescent="0.25">
      <c r="E19">
        <f t="shared" si="2"/>
        <v>140</v>
      </c>
      <c r="H19">
        <f t="shared" si="3"/>
        <v>155</v>
      </c>
      <c r="I19">
        <f t="shared" si="0"/>
        <v>-0.90629999999999999</v>
      </c>
      <c r="J19">
        <f t="shared" si="1"/>
        <v>0.42259999999999998</v>
      </c>
      <c r="K19">
        <f t="shared" si="4"/>
        <v>-4.4408700000000003</v>
      </c>
      <c r="L19">
        <f t="shared" si="5"/>
        <v>2.0707400000000002</v>
      </c>
      <c r="N19">
        <f t="shared" si="6"/>
        <v>5.5591299999999997</v>
      </c>
      <c r="O19">
        <f t="shared" si="7"/>
        <v>4.0707400000000007</v>
      </c>
    </row>
    <row r="20" spans="5:15" x14ac:dyDescent="0.25">
      <c r="E20">
        <f t="shared" si="2"/>
        <v>150</v>
      </c>
      <c r="H20">
        <f t="shared" si="3"/>
        <v>165</v>
      </c>
      <c r="I20">
        <f t="shared" si="0"/>
        <v>-0.96589999999999998</v>
      </c>
      <c r="J20">
        <f t="shared" si="1"/>
        <v>0.25879999999999997</v>
      </c>
      <c r="K20">
        <f t="shared" si="4"/>
        <v>-4.7329100000000004</v>
      </c>
      <c r="L20">
        <f t="shared" si="5"/>
        <v>1.2681199999999999</v>
      </c>
      <c r="N20">
        <f t="shared" si="6"/>
        <v>5.2670899999999996</v>
      </c>
      <c r="O20">
        <f t="shared" si="7"/>
        <v>3.2681199999999997</v>
      </c>
    </row>
    <row r="21" spans="5:15" x14ac:dyDescent="0.25">
      <c r="E21">
        <f t="shared" si="2"/>
        <v>160</v>
      </c>
      <c r="H21">
        <f t="shared" si="3"/>
        <v>175</v>
      </c>
      <c r="I21">
        <f t="shared" si="0"/>
        <v>-0.99619999999999997</v>
      </c>
      <c r="J21">
        <f t="shared" si="1"/>
        <v>8.72E-2</v>
      </c>
      <c r="K21">
        <f t="shared" si="4"/>
        <v>-4.8813800000000001</v>
      </c>
      <c r="L21">
        <f t="shared" si="5"/>
        <v>0.42728000000000005</v>
      </c>
      <c r="N21">
        <f t="shared" si="6"/>
        <v>5.1186199999999999</v>
      </c>
      <c r="O21">
        <f t="shared" si="7"/>
        <v>2.4272800000000001</v>
      </c>
    </row>
    <row r="22" spans="5:15" x14ac:dyDescent="0.25">
      <c r="E22">
        <f t="shared" si="2"/>
        <v>170</v>
      </c>
      <c r="H22">
        <f t="shared" si="3"/>
        <v>185</v>
      </c>
      <c r="I22">
        <f t="shared" si="0"/>
        <v>-0.99619999999999997</v>
      </c>
      <c r="J22">
        <f t="shared" si="1"/>
        <v>-8.72E-2</v>
      </c>
      <c r="K22">
        <f t="shared" si="4"/>
        <v>-4.8813800000000001</v>
      </c>
      <c r="L22">
        <f t="shared" si="5"/>
        <v>-0.42728000000000005</v>
      </c>
      <c r="N22">
        <f t="shared" si="6"/>
        <v>5.1186199999999999</v>
      </c>
      <c r="O22">
        <f t="shared" si="7"/>
        <v>1.5727199999999999</v>
      </c>
    </row>
    <row r="23" spans="5:15" x14ac:dyDescent="0.25">
      <c r="E23">
        <f t="shared" si="2"/>
        <v>180</v>
      </c>
      <c r="H23">
        <f t="shared" si="3"/>
        <v>195</v>
      </c>
      <c r="I23">
        <f t="shared" si="0"/>
        <v>-0.96589999999999998</v>
      </c>
      <c r="J23">
        <f t="shared" si="1"/>
        <v>-0.25879999999999997</v>
      </c>
      <c r="K23">
        <f t="shared" si="4"/>
        <v>-4.7329100000000004</v>
      </c>
      <c r="L23">
        <f t="shared" si="5"/>
        <v>-1.2681199999999999</v>
      </c>
      <c r="N23">
        <f t="shared" si="6"/>
        <v>5.2670899999999996</v>
      </c>
      <c r="O23">
        <f t="shared" si="7"/>
        <v>0.73188000000000009</v>
      </c>
    </row>
    <row r="24" spans="5:15" x14ac:dyDescent="0.25">
      <c r="E24">
        <f t="shared" si="2"/>
        <v>190</v>
      </c>
      <c r="H24">
        <f t="shared" si="3"/>
        <v>205</v>
      </c>
      <c r="I24">
        <f t="shared" si="0"/>
        <v>-0.90629999999999999</v>
      </c>
      <c r="J24">
        <f t="shared" si="1"/>
        <v>-0.42259999999999998</v>
      </c>
      <c r="K24">
        <f t="shared" si="4"/>
        <v>-4.4408700000000003</v>
      </c>
      <c r="L24">
        <f t="shared" si="5"/>
        <v>-2.0707400000000002</v>
      </c>
      <c r="N24">
        <f t="shared" si="6"/>
        <v>5.5591299999999997</v>
      </c>
      <c r="O24">
        <f t="shared" si="7"/>
        <v>-7.0740000000000247E-2</v>
      </c>
    </row>
    <row r="25" spans="5:15" x14ac:dyDescent="0.25">
      <c r="E25">
        <f t="shared" si="2"/>
        <v>200</v>
      </c>
      <c r="H25">
        <f t="shared" si="3"/>
        <v>215</v>
      </c>
      <c r="I25">
        <f t="shared" si="0"/>
        <v>-0.81920000000000004</v>
      </c>
      <c r="J25">
        <f t="shared" si="1"/>
        <v>-0.5736</v>
      </c>
      <c r="K25">
        <f t="shared" si="4"/>
        <v>-4.0140800000000008</v>
      </c>
      <c r="L25">
        <f t="shared" si="5"/>
        <v>-2.8106400000000002</v>
      </c>
      <c r="N25">
        <f t="shared" si="6"/>
        <v>5.9859199999999992</v>
      </c>
      <c r="O25">
        <f t="shared" si="7"/>
        <v>-0.81064000000000025</v>
      </c>
    </row>
    <row r="26" spans="5:15" x14ac:dyDescent="0.25">
      <c r="E26">
        <f t="shared" si="2"/>
        <v>210</v>
      </c>
      <c r="H26">
        <f t="shared" si="3"/>
        <v>225</v>
      </c>
      <c r="I26">
        <f t="shared" si="0"/>
        <v>-0.70709999999999995</v>
      </c>
      <c r="J26">
        <f t="shared" si="1"/>
        <v>-0.70709999999999995</v>
      </c>
      <c r="K26">
        <f t="shared" si="4"/>
        <v>-3.4647899999999998</v>
      </c>
      <c r="L26">
        <f t="shared" si="5"/>
        <v>-3.4647899999999998</v>
      </c>
      <c r="N26">
        <f t="shared" si="6"/>
        <v>6.5352100000000002</v>
      </c>
      <c r="O26">
        <f t="shared" si="7"/>
        <v>-1.4647899999999998</v>
      </c>
    </row>
    <row r="27" spans="5:15" x14ac:dyDescent="0.25">
      <c r="E27">
        <f t="shared" si="2"/>
        <v>220</v>
      </c>
      <c r="H27">
        <f t="shared" si="3"/>
        <v>235</v>
      </c>
      <c r="I27">
        <f t="shared" si="0"/>
        <v>-0.5736</v>
      </c>
      <c r="J27">
        <f t="shared" si="1"/>
        <v>-0.81920000000000004</v>
      </c>
      <c r="K27">
        <f t="shared" si="4"/>
        <v>-2.8106400000000002</v>
      </c>
      <c r="L27">
        <f t="shared" si="5"/>
        <v>-4.0140800000000008</v>
      </c>
      <c r="N27">
        <f t="shared" si="6"/>
        <v>7.1893599999999998</v>
      </c>
      <c r="O27">
        <f t="shared" si="7"/>
        <v>-2.0140800000000008</v>
      </c>
    </row>
    <row r="28" spans="5:15" x14ac:dyDescent="0.25">
      <c r="E28">
        <f t="shared" si="2"/>
        <v>230</v>
      </c>
      <c r="H28">
        <f t="shared" si="3"/>
        <v>245</v>
      </c>
      <c r="I28">
        <f t="shared" si="0"/>
        <v>-0.42259999999999998</v>
      </c>
      <c r="J28">
        <f t="shared" si="1"/>
        <v>-0.90629999999999999</v>
      </c>
      <c r="K28">
        <f t="shared" si="4"/>
        <v>-2.0707400000000002</v>
      </c>
      <c r="L28">
        <f t="shared" si="5"/>
        <v>-4.4408700000000003</v>
      </c>
      <c r="N28">
        <f t="shared" si="6"/>
        <v>7.9292599999999993</v>
      </c>
      <c r="O28">
        <f t="shared" si="7"/>
        <v>-2.4408700000000003</v>
      </c>
    </row>
    <row r="29" spans="5:15" x14ac:dyDescent="0.25">
      <c r="E29">
        <f t="shared" si="2"/>
        <v>240</v>
      </c>
      <c r="H29">
        <f t="shared" si="3"/>
        <v>255</v>
      </c>
      <c r="I29">
        <f t="shared" si="0"/>
        <v>-0.25879999999999997</v>
      </c>
      <c r="J29">
        <f t="shared" si="1"/>
        <v>-0.96589999999999998</v>
      </c>
      <c r="K29">
        <f t="shared" si="4"/>
        <v>-1.2681199999999999</v>
      </c>
      <c r="L29">
        <f t="shared" si="5"/>
        <v>-4.7329100000000004</v>
      </c>
      <c r="N29">
        <f t="shared" si="6"/>
        <v>8.7318800000000003</v>
      </c>
      <c r="O29">
        <f t="shared" si="7"/>
        <v>-2.7329100000000004</v>
      </c>
    </row>
    <row r="30" spans="5:15" x14ac:dyDescent="0.25">
      <c r="E30">
        <f t="shared" si="2"/>
        <v>250</v>
      </c>
      <c r="H30">
        <f t="shared" si="3"/>
        <v>265</v>
      </c>
      <c r="I30">
        <f t="shared" si="0"/>
        <v>-8.72E-2</v>
      </c>
      <c r="J30">
        <f t="shared" si="1"/>
        <v>-0.99619999999999997</v>
      </c>
      <c r="K30">
        <f t="shared" si="4"/>
        <v>-0.42728000000000005</v>
      </c>
      <c r="L30">
        <f t="shared" si="5"/>
        <v>-4.8813800000000001</v>
      </c>
      <c r="N30">
        <f t="shared" si="6"/>
        <v>9.5727200000000003</v>
      </c>
      <c r="O30">
        <f t="shared" si="7"/>
        <v>-2.8813800000000001</v>
      </c>
    </row>
    <row r="31" spans="5:15" x14ac:dyDescent="0.25">
      <c r="E31">
        <f t="shared" si="2"/>
        <v>260</v>
      </c>
      <c r="H31">
        <f t="shared" si="3"/>
        <v>275</v>
      </c>
      <c r="I31">
        <f t="shared" si="0"/>
        <v>8.72E-2</v>
      </c>
      <c r="J31">
        <f t="shared" si="1"/>
        <v>-0.99619999999999997</v>
      </c>
      <c r="K31">
        <f t="shared" si="4"/>
        <v>0.42728000000000005</v>
      </c>
      <c r="L31">
        <f t="shared" si="5"/>
        <v>-4.8813800000000001</v>
      </c>
      <c r="N31">
        <f t="shared" si="6"/>
        <v>10.42728</v>
      </c>
      <c r="O31">
        <f t="shared" si="7"/>
        <v>-2.8813800000000001</v>
      </c>
    </row>
    <row r="32" spans="5:15" x14ac:dyDescent="0.25">
      <c r="E32">
        <f t="shared" si="2"/>
        <v>270</v>
      </c>
      <c r="H32">
        <f t="shared" si="3"/>
        <v>285</v>
      </c>
      <c r="I32">
        <f t="shared" si="0"/>
        <v>0.25879999999999997</v>
      </c>
      <c r="J32">
        <f t="shared" si="1"/>
        <v>-0.96589999999999998</v>
      </c>
      <c r="K32">
        <f t="shared" si="4"/>
        <v>1.2681199999999999</v>
      </c>
      <c r="L32">
        <f t="shared" si="5"/>
        <v>-4.7329100000000004</v>
      </c>
      <c r="N32">
        <f t="shared" si="6"/>
        <v>11.26812</v>
      </c>
      <c r="O32">
        <f t="shared" si="7"/>
        <v>-2.7329100000000004</v>
      </c>
    </row>
    <row r="33" spans="5:15" x14ac:dyDescent="0.25">
      <c r="E33">
        <f t="shared" si="2"/>
        <v>280</v>
      </c>
      <c r="H33">
        <f t="shared" si="3"/>
        <v>295</v>
      </c>
      <c r="I33">
        <f t="shared" si="0"/>
        <v>0.42259999999999998</v>
      </c>
      <c r="J33">
        <f t="shared" si="1"/>
        <v>-0.90629999999999999</v>
      </c>
      <c r="K33">
        <f t="shared" si="4"/>
        <v>2.0707400000000002</v>
      </c>
      <c r="L33">
        <f t="shared" si="5"/>
        <v>-4.4408700000000003</v>
      </c>
      <c r="N33">
        <f t="shared" si="6"/>
        <v>12.070740000000001</v>
      </c>
      <c r="O33">
        <f t="shared" si="7"/>
        <v>-2.4408700000000003</v>
      </c>
    </row>
    <row r="34" spans="5:15" x14ac:dyDescent="0.25">
      <c r="E34">
        <f t="shared" si="2"/>
        <v>290</v>
      </c>
      <c r="H34">
        <f t="shared" si="3"/>
        <v>305</v>
      </c>
      <c r="I34">
        <f t="shared" si="0"/>
        <v>0.5736</v>
      </c>
      <c r="J34">
        <f t="shared" si="1"/>
        <v>-0.81920000000000004</v>
      </c>
      <c r="K34">
        <f t="shared" si="4"/>
        <v>2.8106400000000002</v>
      </c>
      <c r="L34">
        <f t="shared" si="5"/>
        <v>-4.0140800000000008</v>
      </c>
      <c r="N34">
        <f t="shared" si="6"/>
        <v>12.810639999999999</v>
      </c>
      <c r="O34">
        <f t="shared" si="7"/>
        <v>-2.0140800000000008</v>
      </c>
    </row>
    <row r="35" spans="5:15" x14ac:dyDescent="0.25">
      <c r="E35">
        <f t="shared" si="2"/>
        <v>300</v>
      </c>
      <c r="H35">
        <f t="shared" si="3"/>
        <v>315</v>
      </c>
      <c r="I35">
        <f t="shared" si="0"/>
        <v>0.70709999999999995</v>
      </c>
      <c r="J35">
        <f t="shared" si="1"/>
        <v>-0.70709999999999995</v>
      </c>
      <c r="K35">
        <f t="shared" si="4"/>
        <v>3.4647899999999998</v>
      </c>
      <c r="L35">
        <f t="shared" si="5"/>
        <v>-3.4647899999999998</v>
      </c>
      <c r="N35">
        <f t="shared" si="6"/>
        <v>13.464790000000001</v>
      </c>
      <c r="O35">
        <f t="shared" si="7"/>
        <v>-1.4647899999999998</v>
      </c>
    </row>
    <row r="36" spans="5:15" x14ac:dyDescent="0.25">
      <c r="E36">
        <f t="shared" si="2"/>
        <v>310</v>
      </c>
      <c r="H36">
        <f t="shared" si="3"/>
        <v>325</v>
      </c>
      <c r="I36">
        <f t="shared" si="0"/>
        <v>0.81920000000000004</v>
      </c>
      <c r="J36">
        <f t="shared" si="1"/>
        <v>-0.5736</v>
      </c>
      <c r="K36">
        <f t="shared" si="4"/>
        <v>4.0140800000000008</v>
      </c>
      <c r="L36">
        <f t="shared" si="5"/>
        <v>-2.8106400000000002</v>
      </c>
      <c r="N36">
        <f t="shared" si="6"/>
        <v>14.01408</v>
      </c>
      <c r="O36">
        <f t="shared" si="7"/>
        <v>-0.81064000000000025</v>
      </c>
    </row>
    <row r="37" spans="5:15" x14ac:dyDescent="0.25">
      <c r="E37">
        <f t="shared" si="2"/>
        <v>320</v>
      </c>
      <c r="H37">
        <f t="shared" si="3"/>
        <v>335</v>
      </c>
      <c r="I37">
        <f t="shared" si="0"/>
        <v>0.90629999999999999</v>
      </c>
      <c r="J37">
        <f t="shared" si="1"/>
        <v>-0.42259999999999998</v>
      </c>
      <c r="K37">
        <f t="shared" si="4"/>
        <v>4.4408700000000003</v>
      </c>
      <c r="L37">
        <f t="shared" si="5"/>
        <v>-2.0707400000000002</v>
      </c>
      <c r="N37">
        <f t="shared" si="6"/>
        <v>14.44087</v>
      </c>
      <c r="O37">
        <f t="shared" si="7"/>
        <v>-7.0740000000000247E-2</v>
      </c>
    </row>
    <row r="38" spans="5:15" x14ac:dyDescent="0.25">
      <c r="E38">
        <f t="shared" si="2"/>
        <v>330</v>
      </c>
      <c r="H38">
        <f t="shared" si="3"/>
        <v>345</v>
      </c>
      <c r="I38">
        <f t="shared" si="0"/>
        <v>0.96589999999999998</v>
      </c>
      <c r="J38">
        <f t="shared" si="1"/>
        <v>-0.25879999999999997</v>
      </c>
      <c r="K38">
        <f t="shared" si="4"/>
        <v>4.7329100000000004</v>
      </c>
      <c r="L38">
        <f t="shared" si="5"/>
        <v>-1.2681199999999999</v>
      </c>
      <c r="N38">
        <f t="shared" si="6"/>
        <v>14.73291</v>
      </c>
      <c r="O38">
        <f t="shared" si="7"/>
        <v>0.73188000000000009</v>
      </c>
    </row>
    <row r="39" spans="5:15" x14ac:dyDescent="0.25">
      <c r="E39">
        <f t="shared" si="2"/>
        <v>340</v>
      </c>
      <c r="H39">
        <f t="shared" si="3"/>
        <v>355</v>
      </c>
      <c r="I39">
        <f t="shared" si="0"/>
        <v>0.99619999999999997</v>
      </c>
      <c r="J39">
        <f t="shared" si="1"/>
        <v>-8.72E-2</v>
      </c>
      <c r="K39">
        <f t="shared" si="4"/>
        <v>4.8813800000000001</v>
      </c>
      <c r="L39">
        <f t="shared" si="5"/>
        <v>-0.42728000000000005</v>
      </c>
      <c r="N39">
        <f t="shared" si="6"/>
        <v>14.88138</v>
      </c>
      <c r="O39">
        <f t="shared" si="7"/>
        <v>1.5727199999999999</v>
      </c>
    </row>
    <row r="40" spans="5:15" x14ac:dyDescent="0.25">
      <c r="E40">
        <f t="shared" si="2"/>
        <v>350</v>
      </c>
      <c r="H40">
        <f t="shared" si="3"/>
        <v>5</v>
      </c>
      <c r="I40">
        <f t="shared" si="0"/>
        <v>0.99619999999999997</v>
      </c>
      <c r="J40">
        <f t="shared" si="1"/>
        <v>8.72E-2</v>
      </c>
      <c r="K40">
        <f t="shared" si="4"/>
        <v>4.8813800000000001</v>
      </c>
      <c r="L40">
        <f t="shared" si="5"/>
        <v>0.42728000000000005</v>
      </c>
      <c r="N40">
        <f t="shared" si="6"/>
        <v>14.88138</v>
      </c>
      <c r="O40">
        <f t="shared" si="7"/>
        <v>2.4272800000000001</v>
      </c>
    </row>
    <row r="41" spans="5:15" x14ac:dyDescent="0.25">
      <c r="E41">
        <f t="shared" si="2"/>
        <v>360</v>
      </c>
      <c r="H41">
        <f t="shared" si="3"/>
        <v>15</v>
      </c>
      <c r="I41">
        <f t="shared" si="0"/>
        <v>0.96589999999999998</v>
      </c>
      <c r="J41">
        <f t="shared" si="1"/>
        <v>0.25879999999999997</v>
      </c>
      <c r="K41">
        <f t="shared" si="4"/>
        <v>4.7329100000000004</v>
      </c>
      <c r="L41">
        <f t="shared" si="5"/>
        <v>1.2681199999999999</v>
      </c>
      <c r="N41">
        <f t="shared" si="6"/>
        <v>14.73291</v>
      </c>
      <c r="O41">
        <f t="shared" si="7"/>
        <v>3.2681199999999997</v>
      </c>
    </row>
    <row r="42" spans="5:15" x14ac:dyDescent="0.25">
      <c r="E42">
        <f t="shared" si="2"/>
        <v>370</v>
      </c>
      <c r="H42">
        <f t="shared" si="3"/>
        <v>25</v>
      </c>
      <c r="I42">
        <f t="shared" si="0"/>
        <v>0.90629999999999999</v>
      </c>
      <c r="J42">
        <f t="shared" si="1"/>
        <v>0.42259999999999998</v>
      </c>
      <c r="K42">
        <f t="shared" si="4"/>
        <v>4.4408700000000003</v>
      </c>
      <c r="L42">
        <f t="shared" si="5"/>
        <v>2.0707400000000002</v>
      </c>
      <c r="N42">
        <f t="shared" si="6"/>
        <v>14.44087</v>
      </c>
      <c r="O42">
        <f t="shared" si="7"/>
        <v>4.0707400000000007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Duffy</dc:creator>
  <cp:lastModifiedBy>Duffy</cp:lastModifiedBy>
  <dcterms:created xsi:type="dcterms:W3CDTF">2019-10-18T15:49:49Z</dcterms:created>
  <dcterms:modified xsi:type="dcterms:W3CDTF">2019-10-18T18:45:27Z</dcterms:modified>
</cp:coreProperties>
</file>