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ccuracy Rate" sheetId="3" r:id="rId1"/>
    <sheet name="Running Time" sheetId="2" r:id="rId2"/>
    <sheet name="gRSF" sheetId="8" r:id="rId3"/>
  </sheets>
  <calcPr calcId="152511"/>
</workbook>
</file>

<file path=xl/calcChain.xml><?xml version="1.0" encoding="utf-8"?>
<calcChain xmlns="http://schemas.openxmlformats.org/spreadsheetml/2006/main">
  <c r="D26" i="2" l="1"/>
  <c r="D27" i="2"/>
  <c r="D28" i="2"/>
  <c r="D29" i="2"/>
  <c r="D30" i="2"/>
  <c r="D31" i="2"/>
  <c r="D32" i="2"/>
  <c r="B30" i="3" l="1"/>
  <c r="C30" i="3"/>
  <c r="D30" i="3"/>
  <c r="E30" i="3"/>
  <c r="F30" i="3"/>
  <c r="G30" i="3"/>
  <c r="H30" i="3"/>
  <c r="I30" i="3"/>
  <c r="J30" i="3"/>
  <c r="D14" i="3"/>
  <c r="J14" i="3" l="1"/>
  <c r="I14" i="3"/>
  <c r="H14" i="3"/>
  <c r="G14" i="3"/>
  <c r="F14" i="3"/>
  <c r="E14" i="3"/>
  <c r="C14" i="3"/>
  <c r="B14" i="3"/>
  <c r="C47" i="8" l="1"/>
  <c r="D47" i="8"/>
  <c r="B2" i="8"/>
  <c r="B47" i="8" s="1"/>
  <c r="B44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5" i="8"/>
  <c r="B46" i="8"/>
</calcChain>
</file>

<file path=xl/sharedStrings.xml><?xml version="1.0" encoding="utf-8"?>
<sst xmlns="http://schemas.openxmlformats.org/spreadsheetml/2006/main" count="127" uniqueCount="72">
  <si>
    <t>ChlorineConcentration</t>
  </si>
  <si>
    <t>Coffee</t>
  </si>
  <si>
    <t>ItalyPowerDemand</t>
  </si>
  <si>
    <t>Trace</t>
  </si>
  <si>
    <t>MoteStrain</t>
  </si>
  <si>
    <t>TwoLeadECG</t>
  </si>
  <si>
    <t>ECGFiveDays</t>
  </si>
  <si>
    <t>SyntheticControl</t>
  </si>
  <si>
    <t>FaceFour</t>
  </si>
  <si>
    <t>MedicalImages</t>
  </si>
  <si>
    <t>Symbols</t>
  </si>
  <si>
    <t>Adiac</t>
  </si>
  <si>
    <t>DiatomSizeReduction</t>
  </si>
  <si>
    <t>Lightning7</t>
  </si>
  <si>
    <t>FSS</t>
    <phoneticPr fontId="1" type="noConversion"/>
  </si>
  <si>
    <t>Beef</t>
  </si>
  <si>
    <t>SonyAIBORobotSurface2</t>
  </si>
  <si>
    <t>CBF</t>
  </si>
  <si>
    <t>OliveOil</t>
  </si>
  <si>
    <t>FacesUCR</t>
  </si>
  <si>
    <t>Yoga</t>
  </si>
  <si>
    <t>WordSynonyms</t>
  </si>
  <si>
    <t>Wafer</t>
  </si>
  <si>
    <t>UWaveGestureLibraryZ</t>
  </si>
  <si>
    <t>UWaveGestureLibraryY</t>
  </si>
  <si>
    <t>UWaveGestureLibraryX</t>
  </si>
  <si>
    <t>TwoPatterns</t>
  </si>
  <si>
    <t>Symbols</t>
    <phoneticPr fontId="1" type="noConversion"/>
  </si>
  <si>
    <t>SwedishLeaf</t>
  </si>
  <si>
    <t>SonyAIBORobotSurface1</t>
    <phoneticPr fontId="1" type="noConversion"/>
  </si>
  <si>
    <t>OSULeaf</t>
  </si>
  <si>
    <t>NonInvasiveFatalECGThorax2</t>
  </si>
  <si>
    <t>NonInvasiveFatalECGThorax1</t>
  </si>
  <si>
    <t>Mallat</t>
  </si>
  <si>
    <t>Lightning2</t>
    <phoneticPr fontId="1" type="noConversion"/>
  </si>
  <si>
    <t>InlineSkate</t>
  </si>
  <si>
    <t>Haptics</t>
    <phoneticPr fontId="1" type="noConversion"/>
  </si>
  <si>
    <t>Fish</t>
  </si>
  <si>
    <t>FiftyWords</t>
  </si>
  <si>
    <t>FaceAll</t>
  </si>
  <si>
    <t>ECG200</t>
  </si>
  <si>
    <t>CricketZ</t>
  </si>
  <si>
    <t>CricketY</t>
  </si>
  <si>
    <t>CricketX</t>
  </si>
  <si>
    <t>Coffee</t>
    <phoneticPr fontId="1" type="noConversion"/>
  </si>
  <si>
    <t>CinCECGtorso</t>
  </si>
  <si>
    <t>RS</t>
    <phoneticPr fontId="1" type="noConversion"/>
  </si>
  <si>
    <t>SD</t>
    <phoneticPr fontId="1" type="noConversion"/>
  </si>
  <si>
    <t>FS</t>
  </si>
  <si>
    <t>LS</t>
  </si>
  <si>
    <t>ST</t>
  </si>
  <si>
    <t>SALSA-R</t>
  </si>
  <si>
    <t>GunPoint</t>
    <phoneticPr fontId="1" type="noConversion"/>
  </si>
  <si>
    <t>gRSF</t>
    <phoneticPr fontId="1" type="noConversion"/>
  </si>
  <si>
    <t>gSRF</t>
    <phoneticPr fontId="1" type="noConversion"/>
  </si>
  <si>
    <t>FSS</t>
    <phoneticPr fontId="1" type="noConversion"/>
  </si>
  <si>
    <t>LS</t>
    <phoneticPr fontId="1" type="noConversion"/>
  </si>
  <si>
    <t>FS</t>
    <phoneticPr fontId="1" type="noConversion"/>
  </si>
  <si>
    <t>gRSF</t>
    <phoneticPr fontId="1" type="noConversion"/>
  </si>
  <si>
    <t>Lightning7</t>
    <phoneticPr fontId="1" type="noConversion"/>
  </si>
  <si>
    <t>StarlightCurves</t>
    <phoneticPr fontId="1" type="noConversion"/>
  </si>
  <si>
    <t>accuracy in original paper</t>
    <phoneticPr fontId="1" type="noConversion"/>
  </si>
  <si>
    <t>accuracy in our experiments</t>
    <phoneticPr fontId="1" type="noConversion"/>
  </si>
  <si>
    <t>runing time in our experiments</t>
    <phoneticPr fontId="1" type="noConversion"/>
  </si>
  <si>
    <t>accuracy difference</t>
    <phoneticPr fontId="1" type="noConversion"/>
  </si>
  <si>
    <t>Our Methods</t>
    <phoneticPr fontId="1" type="noConversion"/>
  </si>
  <si>
    <t>Our mthod</t>
    <phoneticPr fontId="1" type="noConversion"/>
  </si>
  <si>
    <t>Train</t>
  </si>
  <si>
    <t>XGBoost</t>
  </si>
  <si>
    <t>Shapelet Section Time</t>
  </si>
  <si>
    <t>All</t>
  </si>
  <si>
    <t>FSS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</si>
</sst>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_ "/>
    <numFmt numFmtId="177" formatCode="0.000_);[Red]\(0.000\)"/>
    <numFmt numFmtId="178" formatCode="0.0000_ ;[Red]\-0.0000\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176" fontId="0" fillId="0" borderId="0" xfId="0" applyNumberFormat="1"/>
    <xf numFmtId="0" fontId="0" fillId="0" borderId="0" xfId="0" applyNumberFormat="1"/>
    <xf numFmtId="177" fontId="0" fillId="0" borderId="0" xfId="0" applyNumberFormat="1"/>
    <xf numFmtId="177" fontId="2" fillId="0" borderId="0" xfId="0" applyNumberFormat="1" applyFont="1"/>
    <xf numFmtId="0" fontId="0" fillId="0" borderId="0" xfId="0" applyFont="1"/>
    <xf numFmtId="176" fontId="2" fillId="0" borderId="0" xfId="0" applyNumberFormat="1" applyFont="1"/>
    <xf numFmtId="178" fontId="0" fillId="0" borderId="0" xfId="0" applyNumberFormat="1"/>
    <xf numFmtId="178" fontId="2" fillId="0" borderId="0" xfId="0" applyNumberFormat="1" applyFont="1"/>
    <xf numFmtId="0" fontId="4" fillId="0" borderId="0" xfId="0" applyFont="1"/>
    <xf numFmtId="0" fontId="5" fillId="0" borderId="0" xfId="0" applyNumberFormat="1" applyFont="1"/>
    <xf numFmtId="177" fontId="5" fillId="0" borderId="0" xfId="0" applyNumberFormat="1" applyFont="1"/>
    <xf numFmtId="176" fontId="6" fillId="0" borderId="0" xfId="0" applyNumberFormat="1" applyFont="1"/>
    <xf numFmtId="177" fontId="6" fillId="0" borderId="0" xfId="0" applyNumberFormat="1" applyFont="1"/>
    <xf numFmtId="0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tabSelected="1" workbookViewId="0">
      <selection activeCell="L23" sqref="L23"/>
    </sheetView>
  </sheetViews>
  <sheetFormatPr defaultRowHeight="13.5" x14ac:dyDescent="0.15"/>
  <cols>
    <col min="1" max="1" width="24.5" customWidth="1"/>
    <col min="2" max="2" width="10.625" customWidth="1"/>
    <col min="4" max="4" width="7.75" customWidth="1"/>
    <col min="9" max="9" width="10.5" bestFit="1" customWidth="1"/>
    <col min="11" max="11" width="23.625" customWidth="1"/>
  </cols>
  <sheetData>
    <row r="1" spans="1:31" x14ac:dyDescent="0.15">
      <c r="B1" t="s">
        <v>50</v>
      </c>
      <c r="C1" t="s">
        <v>49</v>
      </c>
      <c r="D1" t="s">
        <v>65</v>
      </c>
      <c r="E1" t="s">
        <v>14</v>
      </c>
      <c r="F1" t="s">
        <v>53</v>
      </c>
      <c r="G1" t="s">
        <v>51</v>
      </c>
      <c r="H1" t="s">
        <v>47</v>
      </c>
      <c r="I1" t="s">
        <v>48</v>
      </c>
      <c r="J1" t="s">
        <v>46</v>
      </c>
    </row>
    <row r="2" spans="1:31" x14ac:dyDescent="0.15">
      <c r="A2" t="s">
        <v>11</v>
      </c>
      <c r="B2" s="4">
        <v>0.78260869600000005</v>
      </c>
      <c r="C2" s="4">
        <v>0.52173913043478204</v>
      </c>
      <c r="D2" s="4">
        <v>0.76153846153846105</v>
      </c>
      <c r="E2" s="4">
        <v>0.78516624040920702</v>
      </c>
      <c r="F2" s="4">
        <v>0.73150000000000004</v>
      </c>
      <c r="G2" s="4">
        <v>0.72570000000000001</v>
      </c>
      <c r="H2" s="4">
        <v>0.58299999999999996</v>
      </c>
      <c r="I2" s="4">
        <v>0.59335000000000004</v>
      </c>
      <c r="J2" s="4">
        <v>0.51600000000000001</v>
      </c>
      <c r="M2" s="4"/>
      <c r="N2" s="4"/>
      <c r="O2" s="3"/>
      <c r="P2" s="4"/>
      <c r="Q2" s="4"/>
      <c r="R2" s="4"/>
      <c r="S2" s="4"/>
      <c r="T2" s="4"/>
      <c r="U2" s="3"/>
      <c r="V2" s="4"/>
    </row>
    <row r="3" spans="1:31" x14ac:dyDescent="0.15">
      <c r="A3" t="s">
        <v>15</v>
      </c>
      <c r="B3" s="4">
        <v>0.9</v>
      </c>
      <c r="C3" s="4">
        <v>0.86666666666666603</v>
      </c>
      <c r="D3" s="4">
        <v>0.83333333333333304</v>
      </c>
      <c r="E3" s="4">
        <v>0.83333333333333304</v>
      </c>
      <c r="F3" s="4">
        <v>0.63329999999999997</v>
      </c>
      <c r="G3" s="4">
        <v>0.6089</v>
      </c>
      <c r="H3" s="4">
        <v>0.50700000000000001</v>
      </c>
      <c r="I3" s="4">
        <v>0.56666700000000003</v>
      </c>
      <c r="J3" s="4">
        <v>0.32400000000000001</v>
      </c>
      <c r="M3" s="4"/>
      <c r="N3" s="4"/>
      <c r="O3" s="3"/>
      <c r="P3" s="4"/>
      <c r="Q3" s="4"/>
      <c r="R3" s="4"/>
      <c r="S3" s="4"/>
      <c r="T3" s="4"/>
      <c r="U3" s="3"/>
      <c r="V3" s="4"/>
    </row>
    <row r="4" spans="1:31" x14ac:dyDescent="0.15">
      <c r="A4" t="s">
        <v>0</v>
      </c>
      <c r="B4" s="4">
        <v>0.69973958300000005</v>
      </c>
      <c r="C4" s="4">
        <v>0.59244791666666596</v>
      </c>
      <c r="D4" s="4">
        <v>0.69807280513918601</v>
      </c>
      <c r="E4" s="4">
        <v>0.64322916666666596</v>
      </c>
      <c r="F4" s="4">
        <v>0.65780000000000005</v>
      </c>
      <c r="G4" s="4">
        <v>0.67110000000000003</v>
      </c>
      <c r="H4" s="4">
        <v>0.55300000000000005</v>
      </c>
      <c r="I4" s="4">
        <v>0.54635400000000001</v>
      </c>
      <c r="J4" s="4">
        <v>0.57199999999999995</v>
      </c>
      <c r="M4" s="4"/>
      <c r="N4" s="4"/>
      <c r="O4" s="3"/>
      <c r="P4" s="4"/>
      <c r="Q4" s="4"/>
      <c r="R4" s="4"/>
      <c r="S4" s="4"/>
      <c r="T4" s="4"/>
      <c r="U4" s="3"/>
      <c r="V4" s="4"/>
    </row>
    <row r="5" spans="1:31" x14ac:dyDescent="0.15">
      <c r="A5" t="s">
        <v>44</v>
      </c>
      <c r="B5" s="4">
        <v>0.96428571399999996</v>
      </c>
      <c r="C5" s="4">
        <v>1</v>
      </c>
      <c r="D5" s="4">
        <v>0.92857142857142805</v>
      </c>
      <c r="E5" s="4">
        <v>1</v>
      </c>
      <c r="F5" s="4">
        <v>0.96430000000000005</v>
      </c>
      <c r="G5" s="4">
        <v>0.95950000000000002</v>
      </c>
      <c r="H5" s="4">
        <v>0.96099999999999997</v>
      </c>
      <c r="I5" s="4">
        <v>0.92857100000000004</v>
      </c>
      <c r="J5" s="4">
        <v>0.76900000000000002</v>
      </c>
      <c r="M5" s="4"/>
      <c r="N5" s="4"/>
      <c r="O5" s="3"/>
      <c r="P5" s="4"/>
      <c r="Q5" s="4"/>
      <c r="R5" s="4"/>
      <c r="S5" s="4"/>
      <c r="T5" s="4"/>
      <c r="U5" s="3"/>
      <c r="V5" s="4"/>
    </row>
    <row r="6" spans="1:31" x14ac:dyDescent="0.15">
      <c r="A6" t="s">
        <v>12</v>
      </c>
      <c r="B6" s="4">
        <v>0.92483660099999998</v>
      </c>
      <c r="C6" s="4">
        <v>0.98039215686274495</v>
      </c>
      <c r="D6" s="4">
        <v>1</v>
      </c>
      <c r="E6" s="4">
        <v>0.85620915032679701</v>
      </c>
      <c r="F6" s="4">
        <v>0.77880000000000005</v>
      </c>
      <c r="G6" s="4">
        <v>0.76919999999999999</v>
      </c>
      <c r="H6" s="4">
        <v>0.89600000000000002</v>
      </c>
      <c r="I6" s="4">
        <v>0.86601300000000003</v>
      </c>
      <c r="J6" s="4">
        <v>0.77400000000000002</v>
      </c>
      <c r="M6" s="4"/>
      <c r="N6" s="4"/>
      <c r="O6" s="3"/>
      <c r="P6" s="4"/>
      <c r="Q6" s="4"/>
      <c r="R6" s="4"/>
      <c r="S6" s="4"/>
      <c r="T6" s="4"/>
      <c r="U6" s="3"/>
      <c r="V6" s="4"/>
    </row>
    <row r="7" spans="1:31" x14ac:dyDescent="0.15">
      <c r="A7" t="s">
        <v>2</v>
      </c>
      <c r="B7" s="4">
        <v>0.94752186599999999</v>
      </c>
      <c r="C7" s="4">
        <v>0.96015549076773499</v>
      </c>
      <c r="D7" s="4">
        <v>0.98507462686567104</v>
      </c>
      <c r="E7" s="4">
        <v>0.93974732750242895</v>
      </c>
      <c r="F7" s="4">
        <v>0.94359999999999999</v>
      </c>
      <c r="G7" s="4">
        <v>0.95120000000000005</v>
      </c>
      <c r="H7" s="4">
        <v>0.92</v>
      </c>
      <c r="I7" s="4">
        <v>0.91739599999999999</v>
      </c>
      <c r="J7" s="4">
        <v>0.92400000000000004</v>
      </c>
      <c r="M7" s="4"/>
      <c r="N7" s="4"/>
      <c r="O7" s="3"/>
      <c r="P7" s="4"/>
      <c r="Q7" s="4"/>
      <c r="R7" s="4"/>
      <c r="S7" s="4"/>
      <c r="T7" s="4"/>
      <c r="U7" s="3"/>
      <c r="V7" s="4"/>
    </row>
    <row r="8" spans="1:31" x14ac:dyDescent="0.15">
      <c r="A8" t="s">
        <v>13</v>
      </c>
      <c r="B8" s="4">
        <v>0.72602739699999996</v>
      </c>
      <c r="C8" s="4">
        <v>0.79452054794520499</v>
      </c>
      <c r="D8" s="4">
        <v>0.75714285714285701</v>
      </c>
      <c r="E8" s="4">
        <v>0.73972602739726001</v>
      </c>
      <c r="F8" s="4">
        <v>0.72599999999999998</v>
      </c>
      <c r="G8" s="4">
        <v>0.69499999999999995</v>
      </c>
      <c r="H8" s="4">
        <v>0.65200000000000002</v>
      </c>
      <c r="I8" s="4">
        <v>0.64383599999999996</v>
      </c>
      <c r="J8" s="4">
        <v>0.63500000000000001</v>
      </c>
      <c r="M8" s="4"/>
      <c r="N8" s="4"/>
      <c r="O8" s="3"/>
      <c r="P8" s="4"/>
      <c r="Q8" s="4"/>
      <c r="R8" s="4"/>
      <c r="S8" s="4"/>
      <c r="T8" s="4"/>
      <c r="U8" s="3"/>
      <c r="V8" s="4"/>
    </row>
    <row r="9" spans="1:31" x14ac:dyDescent="0.15">
      <c r="A9" t="s">
        <v>9</v>
      </c>
      <c r="B9" s="4">
        <v>0.66973684200000005</v>
      </c>
      <c r="C9" s="4">
        <v>0.66447368421052599</v>
      </c>
      <c r="D9" s="4">
        <v>0.73228346456692905</v>
      </c>
      <c r="E9" s="4">
        <v>0.71184210526315705</v>
      </c>
      <c r="F9" s="4">
        <v>0.69740000000000002</v>
      </c>
      <c r="G9" s="4">
        <v>0.6855</v>
      </c>
      <c r="H9" s="4">
        <v>0.67600000000000005</v>
      </c>
      <c r="I9" s="4">
        <v>0.62368400000000002</v>
      </c>
      <c r="J9" s="4">
        <v>0.52900000000000003</v>
      </c>
      <c r="M9" s="4"/>
      <c r="N9" s="4"/>
      <c r="O9" s="3"/>
      <c r="P9" s="4"/>
      <c r="Q9" s="4"/>
      <c r="R9" s="4"/>
      <c r="S9" s="4"/>
      <c r="T9" s="4"/>
      <c r="U9" s="3"/>
      <c r="V9" s="4"/>
    </row>
    <row r="10" spans="1:31" x14ac:dyDescent="0.15">
      <c r="A10" t="s">
        <v>4</v>
      </c>
      <c r="B10" s="4">
        <v>0.89696485599999998</v>
      </c>
      <c r="C10" s="4">
        <v>0.88338658146964799</v>
      </c>
      <c r="D10" s="4">
        <v>0.95</v>
      </c>
      <c r="E10" s="4">
        <v>0.89456869009584605</v>
      </c>
      <c r="F10" s="4">
        <v>0.95209999999999995</v>
      </c>
      <c r="G10" s="4">
        <v>0.85409999999999997</v>
      </c>
      <c r="H10" s="4">
        <v>0.78300000000000003</v>
      </c>
      <c r="I10" s="4">
        <v>0.77715699999999999</v>
      </c>
      <c r="J10" s="4">
        <v>0.81499999999999995</v>
      </c>
      <c r="M10" s="4"/>
      <c r="N10" s="4"/>
      <c r="O10" s="3"/>
      <c r="P10" s="4"/>
      <c r="Q10" s="4"/>
      <c r="R10" s="4"/>
      <c r="S10" s="4"/>
      <c r="T10" s="4"/>
      <c r="U10" s="3"/>
      <c r="V10" s="4"/>
    </row>
    <row r="11" spans="1:31" x14ac:dyDescent="0.15">
      <c r="A11" t="s">
        <v>27</v>
      </c>
      <c r="B11" s="4">
        <v>0.88241206000000005</v>
      </c>
      <c r="C11" s="4">
        <v>0.93165829145728596</v>
      </c>
      <c r="D11" s="4">
        <v>0.92</v>
      </c>
      <c r="E11" s="4">
        <v>0.95075376884422103</v>
      </c>
      <c r="F11" s="4">
        <v>0.75470000000000004</v>
      </c>
      <c r="G11" s="4">
        <v>0.86350000000000005</v>
      </c>
      <c r="H11" s="4">
        <v>0.86499999999999999</v>
      </c>
      <c r="I11" s="4">
        <v>0.93366800000000005</v>
      </c>
      <c r="J11" s="4">
        <v>0.79500000000000004</v>
      </c>
      <c r="M11" s="4"/>
      <c r="N11" s="4"/>
      <c r="O11" s="3"/>
      <c r="P11" s="4"/>
      <c r="Q11" s="4"/>
      <c r="R11" s="4"/>
      <c r="S11" s="4"/>
      <c r="T11" s="4"/>
      <c r="U11" s="3"/>
      <c r="V11" s="4"/>
    </row>
    <row r="12" spans="1:31" x14ac:dyDescent="0.15">
      <c r="A12" t="s">
        <v>3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0.99970000000000003</v>
      </c>
      <c r="H12" s="4">
        <v>0.96499999999999997</v>
      </c>
      <c r="I12" s="4">
        <v>1</v>
      </c>
      <c r="J12" s="4">
        <v>0.93400000000000005</v>
      </c>
      <c r="M12" s="4"/>
      <c r="N12" s="4"/>
      <c r="O12" s="3"/>
      <c r="P12" s="4"/>
      <c r="Q12" s="4"/>
      <c r="R12" s="4"/>
      <c r="S12" s="4"/>
      <c r="T12" s="4"/>
      <c r="U12" s="3"/>
      <c r="V12" s="4"/>
    </row>
    <row r="13" spans="1:31" x14ac:dyDescent="0.15">
      <c r="A13" t="s">
        <v>5</v>
      </c>
      <c r="B13" s="4">
        <v>0.99736611100000006</v>
      </c>
      <c r="C13" s="4">
        <v>0.99648814749780501</v>
      </c>
      <c r="D13" s="4">
        <v>1</v>
      </c>
      <c r="E13" s="4">
        <v>0.98595258999122004</v>
      </c>
      <c r="F13" s="4">
        <v>0.99119999999999997</v>
      </c>
      <c r="G13" s="4">
        <v>0.95779999999999998</v>
      </c>
      <c r="H13" s="4">
        <v>0.86699999999999999</v>
      </c>
      <c r="I13" s="4">
        <v>0.92449499999999996</v>
      </c>
      <c r="J13" s="4">
        <v>0.91400000000000003</v>
      </c>
      <c r="M13" s="4"/>
      <c r="N13" s="4"/>
      <c r="O13" s="3"/>
      <c r="P13" s="4"/>
      <c r="Q13" s="4"/>
      <c r="R13" s="4"/>
      <c r="S13" s="4"/>
      <c r="T13" s="4"/>
      <c r="U13" s="3"/>
      <c r="V13" s="4"/>
    </row>
    <row r="14" spans="1:31" x14ac:dyDescent="0.15">
      <c r="B14" s="5">
        <f t="shared" ref="B14:C14" si="0">AVERAGE(B2:B13)</f>
        <v>0.86595831050000005</v>
      </c>
      <c r="C14" s="5">
        <f t="shared" si="0"/>
        <v>0.84932738449825529</v>
      </c>
      <c r="D14" s="5">
        <f t="shared" ref="D14:J14" si="1">AVERAGE(D2:D13)</f>
        <v>0.88050141476315547</v>
      </c>
      <c r="E14" s="5">
        <f t="shared" si="1"/>
        <v>0.86171069998584471</v>
      </c>
      <c r="F14" s="5">
        <f t="shared" si="1"/>
        <v>0.81922499999999998</v>
      </c>
      <c r="G14" s="5">
        <f t="shared" si="1"/>
        <v>0.81176666666666686</v>
      </c>
      <c r="H14" s="5">
        <f t="shared" si="1"/>
        <v>0.76900000000000013</v>
      </c>
      <c r="I14" s="5">
        <f t="shared" si="1"/>
        <v>0.77676591666666672</v>
      </c>
      <c r="J14" s="5">
        <f t="shared" si="1"/>
        <v>0.70841666666666681</v>
      </c>
      <c r="M14" s="5"/>
      <c r="N14" s="5"/>
      <c r="O14" s="7"/>
      <c r="P14" s="5"/>
      <c r="Q14" s="5"/>
      <c r="R14" s="5"/>
      <c r="S14" s="5"/>
      <c r="T14" s="5"/>
      <c r="U14" s="7"/>
      <c r="V14" s="5"/>
    </row>
    <row r="16" spans="1:31" x14ac:dyDescent="0.15">
      <c r="B16" s="4"/>
      <c r="C16" s="4"/>
      <c r="D16" s="4"/>
      <c r="E16" s="4"/>
      <c r="F16" s="4"/>
      <c r="G16" s="4"/>
      <c r="H16" s="4"/>
      <c r="I16" s="4"/>
      <c r="N16" s="3"/>
      <c r="O16" s="3"/>
      <c r="P16" s="4"/>
      <c r="Q16" s="4"/>
      <c r="R16" s="4"/>
      <c r="S16" s="4"/>
      <c r="T16" s="4"/>
      <c r="U16" s="3"/>
      <c r="X16" s="4"/>
      <c r="Y16" s="4"/>
      <c r="Z16" s="4"/>
      <c r="AA16" s="4"/>
      <c r="AB16" s="4"/>
      <c r="AC16" s="4"/>
      <c r="AD16" s="4"/>
      <c r="AE16" s="4"/>
    </row>
    <row r="17" spans="1:31" x14ac:dyDescent="0.15">
      <c r="B17" t="s">
        <v>50</v>
      </c>
      <c r="C17" t="s">
        <v>49</v>
      </c>
      <c r="D17" t="s">
        <v>65</v>
      </c>
      <c r="E17" t="s">
        <v>14</v>
      </c>
      <c r="F17" t="s">
        <v>53</v>
      </c>
      <c r="G17" t="s">
        <v>51</v>
      </c>
      <c r="H17" t="s">
        <v>47</v>
      </c>
      <c r="I17" t="s">
        <v>48</v>
      </c>
      <c r="J17" t="s">
        <v>46</v>
      </c>
      <c r="N17" s="3"/>
      <c r="O17" s="3"/>
      <c r="P17" s="4"/>
      <c r="Q17" s="4"/>
      <c r="R17" s="4"/>
      <c r="S17" s="4"/>
      <c r="T17" s="4"/>
      <c r="U17" s="3"/>
      <c r="X17" s="4"/>
      <c r="Y17" s="4"/>
      <c r="Z17" s="4"/>
      <c r="AA17" s="4"/>
      <c r="AB17" s="4"/>
      <c r="AC17" s="4"/>
      <c r="AD17" s="4"/>
      <c r="AE17" s="4"/>
    </row>
    <row r="18" spans="1:31" s="10" customFormat="1" x14ac:dyDescent="0.15">
      <c r="A18" s="6" t="s">
        <v>11</v>
      </c>
      <c r="B18" s="15">
        <v>2</v>
      </c>
      <c r="C18" s="15">
        <v>8</v>
      </c>
      <c r="D18" s="15">
        <v>3</v>
      </c>
      <c r="E18" s="15">
        <v>1</v>
      </c>
      <c r="F18" s="15">
        <v>4</v>
      </c>
      <c r="G18" s="15">
        <v>5</v>
      </c>
      <c r="H18" s="15">
        <v>7</v>
      </c>
      <c r="I18" s="15">
        <v>6</v>
      </c>
      <c r="J18" s="15">
        <v>9</v>
      </c>
      <c r="N18" s="11"/>
      <c r="O18" s="11"/>
      <c r="P18" s="12"/>
      <c r="Q18" s="12"/>
      <c r="R18" s="12"/>
      <c r="S18" s="12"/>
      <c r="T18" s="12"/>
      <c r="U18" s="11"/>
      <c r="X18" s="12"/>
      <c r="Y18" s="12"/>
      <c r="Z18" s="12"/>
      <c r="AA18" s="12"/>
      <c r="AB18" s="12"/>
      <c r="AC18" s="12"/>
      <c r="AD18" s="12"/>
      <c r="AE18" s="12"/>
    </row>
    <row r="19" spans="1:31" s="10" customFormat="1" x14ac:dyDescent="0.15">
      <c r="A19" s="6" t="s">
        <v>15</v>
      </c>
      <c r="B19" s="15">
        <v>1</v>
      </c>
      <c r="C19" s="15">
        <v>2</v>
      </c>
      <c r="D19" s="15">
        <v>3.5</v>
      </c>
      <c r="E19" s="15">
        <v>3.5</v>
      </c>
      <c r="F19" s="15">
        <v>5</v>
      </c>
      <c r="G19" s="15">
        <v>6</v>
      </c>
      <c r="H19" s="15">
        <v>8</v>
      </c>
      <c r="I19" s="15">
        <v>7</v>
      </c>
      <c r="J19" s="15">
        <v>9</v>
      </c>
      <c r="N19" s="11"/>
      <c r="O19" s="11"/>
      <c r="P19" s="12"/>
      <c r="Q19" s="12"/>
      <c r="R19" s="12"/>
      <c r="S19" s="12"/>
      <c r="T19" s="12"/>
      <c r="U19" s="11"/>
      <c r="X19" s="12"/>
      <c r="Y19" s="12"/>
      <c r="Z19" s="12"/>
      <c r="AA19" s="12"/>
      <c r="AB19" s="12"/>
      <c r="AC19" s="12"/>
      <c r="AD19" s="12"/>
      <c r="AE19" s="12"/>
    </row>
    <row r="20" spans="1:31" s="10" customFormat="1" x14ac:dyDescent="0.15">
      <c r="A20" s="6" t="s">
        <v>0</v>
      </c>
      <c r="B20" s="15">
        <v>1</v>
      </c>
      <c r="C20" s="15">
        <v>6</v>
      </c>
      <c r="D20" s="15">
        <v>2</v>
      </c>
      <c r="E20" s="15">
        <v>5</v>
      </c>
      <c r="F20" s="15">
        <v>4</v>
      </c>
      <c r="G20" s="15">
        <v>3</v>
      </c>
      <c r="H20" s="15">
        <v>8</v>
      </c>
      <c r="I20" s="15">
        <v>9</v>
      </c>
      <c r="J20" s="15">
        <v>7</v>
      </c>
      <c r="N20" s="11"/>
      <c r="O20" s="11"/>
      <c r="P20" s="12"/>
      <c r="Q20" s="12"/>
      <c r="R20" s="12"/>
      <c r="S20" s="12"/>
      <c r="T20" s="12"/>
      <c r="U20" s="11"/>
      <c r="X20" s="12"/>
      <c r="Y20" s="12"/>
      <c r="Z20" s="12"/>
      <c r="AA20" s="12"/>
      <c r="AB20" s="12"/>
      <c r="AC20" s="12"/>
      <c r="AD20" s="12"/>
      <c r="AE20" s="12"/>
    </row>
    <row r="21" spans="1:31" s="10" customFormat="1" x14ac:dyDescent="0.15">
      <c r="A21" s="6" t="s">
        <v>44</v>
      </c>
      <c r="B21" s="6">
        <v>3.5</v>
      </c>
      <c r="C21" s="6">
        <v>1.5</v>
      </c>
      <c r="D21" s="6">
        <v>7.5</v>
      </c>
      <c r="E21" s="6">
        <v>1.5</v>
      </c>
      <c r="F21" s="6">
        <v>3.5</v>
      </c>
      <c r="G21" s="6">
        <v>6</v>
      </c>
      <c r="H21" s="6">
        <v>5</v>
      </c>
      <c r="I21" s="6">
        <v>7.5</v>
      </c>
      <c r="J21" s="6">
        <v>9</v>
      </c>
      <c r="N21" s="11"/>
      <c r="O21" s="11"/>
      <c r="P21" s="12"/>
      <c r="Q21" s="12"/>
      <c r="R21" s="12"/>
      <c r="S21" s="12"/>
      <c r="T21" s="12"/>
      <c r="U21" s="11"/>
      <c r="X21" s="12"/>
      <c r="Y21" s="12"/>
      <c r="Z21" s="12"/>
      <c r="AA21" s="12"/>
      <c r="AB21" s="12"/>
      <c r="AC21" s="12"/>
      <c r="AD21" s="12"/>
      <c r="AE21" s="12"/>
    </row>
    <row r="22" spans="1:31" s="10" customFormat="1" x14ac:dyDescent="0.15">
      <c r="A22" s="6" t="s">
        <v>12</v>
      </c>
      <c r="B22" s="15">
        <v>3</v>
      </c>
      <c r="C22" s="15">
        <v>2</v>
      </c>
      <c r="D22" s="15">
        <v>1</v>
      </c>
      <c r="E22" s="15">
        <v>6</v>
      </c>
      <c r="F22" s="15">
        <v>7</v>
      </c>
      <c r="G22" s="15">
        <v>9</v>
      </c>
      <c r="H22" s="15">
        <v>4</v>
      </c>
      <c r="I22" s="15">
        <v>5</v>
      </c>
      <c r="J22" s="15">
        <v>8</v>
      </c>
      <c r="N22" s="11"/>
      <c r="O22" s="13"/>
      <c r="P22" s="14"/>
      <c r="Q22" s="14"/>
      <c r="R22" s="14"/>
      <c r="S22" s="14"/>
      <c r="T22" s="14"/>
      <c r="U22" s="13"/>
      <c r="X22" s="11"/>
      <c r="Y22" s="14"/>
      <c r="Z22" s="14"/>
      <c r="AA22" s="14"/>
      <c r="AB22" s="14"/>
      <c r="AC22" s="14"/>
      <c r="AD22" s="14"/>
      <c r="AE22" s="14"/>
    </row>
    <row r="23" spans="1:31" s="10" customFormat="1" x14ac:dyDescent="0.15">
      <c r="A23" s="6" t="s">
        <v>2</v>
      </c>
      <c r="B23" s="15">
        <v>4</v>
      </c>
      <c r="C23" s="15">
        <v>2</v>
      </c>
      <c r="D23" s="15">
        <v>1</v>
      </c>
      <c r="E23" s="15">
        <v>6</v>
      </c>
      <c r="F23" s="15">
        <v>5</v>
      </c>
      <c r="G23" s="15">
        <v>3</v>
      </c>
      <c r="H23" s="15">
        <v>8</v>
      </c>
      <c r="I23" s="15">
        <v>9</v>
      </c>
      <c r="J23" s="15">
        <v>7</v>
      </c>
      <c r="N23" s="11"/>
      <c r="O23" s="11"/>
      <c r="P23" s="11"/>
      <c r="Q23" s="11"/>
      <c r="R23" s="11"/>
      <c r="S23" s="11"/>
      <c r="T23" s="11"/>
      <c r="U23" s="11"/>
    </row>
    <row r="24" spans="1:31" s="10" customFormat="1" x14ac:dyDescent="0.15">
      <c r="A24" s="6" t="s">
        <v>13</v>
      </c>
      <c r="B24" s="15">
        <v>4.5</v>
      </c>
      <c r="C24" s="15">
        <v>1</v>
      </c>
      <c r="D24" s="15">
        <v>2</v>
      </c>
      <c r="E24" s="15">
        <v>3</v>
      </c>
      <c r="F24" s="15">
        <v>4.5</v>
      </c>
      <c r="G24" s="15">
        <v>6</v>
      </c>
      <c r="H24" s="15">
        <v>7</v>
      </c>
      <c r="I24" s="15">
        <v>8</v>
      </c>
      <c r="J24" s="15">
        <v>9</v>
      </c>
      <c r="N24" s="11"/>
      <c r="O24" s="11"/>
      <c r="P24" s="11"/>
      <c r="Q24" s="11"/>
      <c r="R24" s="11"/>
      <c r="S24" s="11"/>
      <c r="T24" s="11"/>
      <c r="U24" s="11"/>
    </row>
    <row r="25" spans="1:31" s="10" customFormat="1" x14ac:dyDescent="0.15">
      <c r="A25" s="6" t="s">
        <v>9</v>
      </c>
      <c r="B25" s="15">
        <v>6</v>
      </c>
      <c r="C25" s="15">
        <v>7</v>
      </c>
      <c r="D25" s="15">
        <v>1</v>
      </c>
      <c r="E25" s="15">
        <v>2</v>
      </c>
      <c r="F25" s="15">
        <v>3</v>
      </c>
      <c r="G25" s="15">
        <v>4</v>
      </c>
      <c r="H25" s="15">
        <v>5</v>
      </c>
      <c r="I25" s="15">
        <v>8</v>
      </c>
      <c r="J25" s="15">
        <v>9</v>
      </c>
      <c r="N25" s="11"/>
      <c r="O25" s="11"/>
      <c r="P25" s="11"/>
      <c r="Q25" s="11"/>
      <c r="R25" s="11"/>
      <c r="S25" s="11"/>
      <c r="T25" s="11"/>
      <c r="U25" s="11"/>
    </row>
    <row r="26" spans="1:31" s="10" customFormat="1" x14ac:dyDescent="0.15">
      <c r="A26" s="6" t="s">
        <v>4</v>
      </c>
      <c r="B26" s="15">
        <v>3</v>
      </c>
      <c r="C26" s="15">
        <v>5</v>
      </c>
      <c r="D26" s="15">
        <v>2</v>
      </c>
      <c r="E26" s="15">
        <v>4</v>
      </c>
      <c r="F26" s="15">
        <v>1</v>
      </c>
      <c r="G26" s="15">
        <v>6</v>
      </c>
      <c r="H26" s="15">
        <v>8</v>
      </c>
      <c r="I26" s="15">
        <v>9</v>
      </c>
      <c r="J26" s="15">
        <v>7</v>
      </c>
      <c r="N26" s="13"/>
      <c r="O26" s="13"/>
      <c r="P26" s="13"/>
      <c r="Q26" s="13"/>
      <c r="R26" s="13"/>
      <c r="S26" s="13"/>
      <c r="T26" s="13"/>
      <c r="U26" s="13"/>
    </row>
    <row r="27" spans="1:31" x14ac:dyDescent="0.15">
      <c r="A27" t="s">
        <v>27</v>
      </c>
      <c r="B27" s="3">
        <v>5</v>
      </c>
      <c r="C27" s="3">
        <v>3</v>
      </c>
      <c r="D27" s="3">
        <v>4</v>
      </c>
      <c r="E27" s="3">
        <v>1</v>
      </c>
      <c r="F27" s="3">
        <v>9</v>
      </c>
      <c r="G27" s="3">
        <v>7</v>
      </c>
      <c r="H27" s="3">
        <v>6</v>
      </c>
      <c r="I27" s="3">
        <v>2</v>
      </c>
      <c r="J27" s="3">
        <v>8</v>
      </c>
    </row>
    <row r="28" spans="1:31" x14ac:dyDescent="0.15">
      <c r="A28" t="s">
        <v>3</v>
      </c>
      <c r="B28" s="3">
        <v>3.5</v>
      </c>
      <c r="C28" s="3">
        <v>3.5</v>
      </c>
      <c r="D28" s="3">
        <v>3.5</v>
      </c>
      <c r="E28" s="3">
        <v>3.5</v>
      </c>
      <c r="F28" s="3">
        <v>3.5</v>
      </c>
      <c r="G28" s="3">
        <v>3.5</v>
      </c>
      <c r="H28" s="3">
        <v>8</v>
      </c>
      <c r="I28" s="3">
        <v>3.5</v>
      </c>
      <c r="J28" s="3">
        <v>9</v>
      </c>
    </row>
    <row r="29" spans="1:31" x14ac:dyDescent="0.15">
      <c r="A29" t="s">
        <v>5</v>
      </c>
      <c r="B29" s="3">
        <v>2</v>
      </c>
      <c r="C29" s="3">
        <v>3</v>
      </c>
      <c r="D29" s="3">
        <v>1</v>
      </c>
      <c r="E29" s="3">
        <v>5</v>
      </c>
      <c r="F29" s="3">
        <v>4</v>
      </c>
      <c r="G29" s="3">
        <v>6</v>
      </c>
      <c r="H29" s="3">
        <v>9</v>
      </c>
      <c r="I29" s="3">
        <v>7</v>
      </c>
      <c r="J29" s="3">
        <v>8</v>
      </c>
      <c r="P29" s="4"/>
      <c r="Q29" s="4"/>
      <c r="R29" s="4"/>
      <c r="S29" s="4"/>
      <c r="Y29" s="4"/>
      <c r="Z29" s="4"/>
      <c r="AA29" s="4"/>
      <c r="AB29" s="4"/>
    </row>
    <row r="30" spans="1:31" x14ac:dyDescent="0.15">
      <c r="B30" s="7">
        <f>AVERAGE(B18:B29)</f>
        <v>3.2083333333333335</v>
      </c>
      <c r="C30" s="7">
        <f t="shared" ref="C30:J30" si="2">AVERAGE(C18:C29)</f>
        <v>3.6666666666666665</v>
      </c>
      <c r="D30" s="7">
        <f t="shared" si="2"/>
        <v>2.625</v>
      </c>
      <c r="E30" s="7">
        <f t="shared" si="2"/>
        <v>3.4583333333333335</v>
      </c>
      <c r="F30" s="7">
        <f t="shared" si="2"/>
        <v>4.458333333333333</v>
      </c>
      <c r="G30" s="7">
        <f t="shared" si="2"/>
        <v>5.375</v>
      </c>
      <c r="H30" s="7">
        <f t="shared" si="2"/>
        <v>6.916666666666667</v>
      </c>
      <c r="I30" s="7">
        <f t="shared" si="2"/>
        <v>6.75</v>
      </c>
      <c r="J30" s="1">
        <f t="shared" si="2"/>
        <v>8.25</v>
      </c>
      <c r="P30" s="4"/>
      <c r="Q30" s="4"/>
      <c r="R30" s="4"/>
      <c r="S30" s="4"/>
      <c r="Y30" s="4"/>
      <c r="Z30" s="4"/>
      <c r="AA30" s="4"/>
      <c r="AB30" s="4"/>
    </row>
    <row r="31" spans="1:31" x14ac:dyDescent="0.15">
      <c r="P31" s="4"/>
      <c r="Q31" s="4"/>
      <c r="R31" s="4"/>
      <c r="S31" s="4"/>
      <c r="Y31" s="4"/>
      <c r="Z31" s="4"/>
      <c r="AA31" s="4"/>
      <c r="AB31" s="4"/>
    </row>
    <row r="32" spans="1:31" x14ac:dyDescent="0.15">
      <c r="P32" s="4"/>
      <c r="Q32" s="4"/>
      <c r="R32" s="4"/>
      <c r="S32" s="4"/>
      <c r="Y32" s="4"/>
      <c r="Z32" s="4"/>
      <c r="AA32" s="4"/>
      <c r="AB32" s="4"/>
    </row>
    <row r="33" spans="16:28" x14ac:dyDescent="0.15">
      <c r="P33" s="4"/>
      <c r="Q33" s="4"/>
      <c r="R33" s="4"/>
      <c r="S33" s="4"/>
      <c r="Y33" s="4"/>
      <c r="Z33" s="4"/>
      <c r="AA33" s="4"/>
      <c r="AB33" s="4"/>
    </row>
    <row r="34" spans="16:28" x14ac:dyDescent="0.15">
      <c r="P34" s="4"/>
      <c r="Q34" s="4"/>
      <c r="R34" s="4"/>
      <c r="S34" s="4"/>
      <c r="Y34" s="4"/>
      <c r="Z34" s="4"/>
      <c r="AA34" s="4"/>
      <c r="AB34" s="4"/>
    </row>
    <row r="35" spans="16:28" x14ac:dyDescent="0.15">
      <c r="P35" s="4"/>
      <c r="Q35" s="4"/>
      <c r="R35" s="4"/>
      <c r="S35" s="4"/>
      <c r="Y35" s="4"/>
      <c r="Z35" s="4"/>
      <c r="AA35" s="4"/>
      <c r="AB35" s="4"/>
    </row>
    <row r="36" spans="16:28" x14ac:dyDescent="0.15">
      <c r="P36" s="4"/>
      <c r="Q36" s="4"/>
      <c r="R36" s="4"/>
      <c r="S36" s="4"/>
      <c r="Y36" s="4"/>
      <c r="Z36" s="4"/>
      <c r="AA36" s="4"/>
      <c r="AB36" s="4"/>
    </row>
    <row r="37" spans="16:28" x14ac:dyDescent="0.15">
      <c r="P37" s="4"/>
      <c r="Q37" s="4"/>
      <c r="R37" s="4"/>
      <c r="S37" s="4"/>
      <c r="Y37" s="4"/>
      <c r="Z37" s="4"/>
      <c r="AA37" s="4"/>
      <c r="AB37" s="4"/>
    </row>
    <row r="38" spans="16:28" x14ac:dyDescent="0.15">
      <c r="P38" s="4"/>
      <c r="Q38" s="4"/>
      <c r="R38" s="4"/>
      <c r="S38" s="4"/>
      <c r="Y38" s="4"/>
      <c r="Z38" s="4"/>
      <c r="AA38" s="4"/>
      <c r="AB38" s="4"/>
    </row>
    <row r="39" spans="16:28" x14ac:dyDescent="0.15">
      <c r="P39" s="4"/>
      <c r="Q39" s="4"/>
      <c r="R39" s="4"/>
      <c r="S39" s="4"/>
      <c r="Y39" s="4"/>
      <c r="Z39" s="4"/>
      <c r="AA39" s="4"/>
      <c r="AB39" s="4"/>
    </row>
    <row r="40" spans="16:28" x14ac:dyDescent="0.15">
      <c r="P40" s="4"/>
      <c r="Q40" s="4"/>
      <c r="R40" s="4"/>
      <c r="S40" s="4"/>
      <c r="Y40" s="4"/>
      <c r="Z40" s="4"/>
      <c r="AA40" s="4"/>
      <c r="AB40" s="4"/>
    </row>
    <row r="41" spans="16:28" x14ac:dyDescent="0.15">
      <c r="P41" s="3"/>
      <c r="Q41" s="5"/>
      <c r="R41" s="5"/>
      <c r="S41" s="5"/>
      <c r="T41" s="5"/>
      <c r="Y41" s="5"/>
      <c r="Z41" s="5"/>
      <c r="AA41" s="5"/>
      <c r="AB41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B26" sqref="B26"/>
    </sheetView>
  </sheetViews>
  <sheetFormatPr defaultRowHeight="13.5" x14ac:dyDescent="0.15"/>
  <cols>
    <col min="1" max="2" width="13.75" customWidth="1"/>
    <col min="4" max="4" width="10.5" bestFit="1" customWidth="1"/>
    <col min="6" max="6" width="12.875" customWidth="1"/>
    <col min="7" max="7" width="12.5" customWidth="1"/>
    <col min="9" max="9" width="14.25" customWidth="1"/>
  </cols>
  <sheetData>
    <row r="1" spans="1:7" x14ac:dyDescent="0.15">
      <c r="B1" t="s">
        <v>66</v>
      </c>
      <c r="C1" t="s">
        <v>55</v>
      </c>
      <c r="D1" t="s">
        <v>58</v>
      </c>
      <c r="E1" t="s">
        <v>57</v>
      </c>
      <c r="F1" t="s">
        <v>50</v>
      </c>
      <c r="G1" t="s">
        <v>56</v>
      </c>
    </row>
    <row r="2" spans="1:7" x14ac:dyDescent="0.15">
      <c r="A2" s="6" t="s">
        <v>0</v>
      </c>
      <c r="B2" s="2">
        <v>8.6549999999999994</v>
      </c>
      <c r="C2" s="2">
        <v>3.0783298499999998</v>
      </c>
      <c r="D2" s="2">
        <v>624.4375</v>
      </c>
      <c r="E2" s="2">
        <v>175.518595621</v>
      </c>
      <c r="F2" s="2">
        <v>21921.630606364</v>
      </c>
      <c r="G2" s="2">
        <v>6389.5239930950002</v>
      </c>
    </row>
    <row r="3" spans="1:7" x14ac:dyDescent="0.15">
      <c r="A3" s="6" t="s">
        <v>1</v>
      </c>
      <c r="B3" s="2">
        <v>0.16500000000000001</v>
      </c>
      <c r="C3" s="2">
        <v>0.13488447000000001</v>
      </c>
      <c r="D3" s="2">
        <v>6.4375</v>
      </c>
      <c r="E3" s="2">
        <v>6.7976156899999998</v>
      </c>
      <c r="F3" s="2">
        <v>548.46357154500004</v>
      </c>
      <c r="G3" s="2">
        <v>241.068327565</v>
      </c>
    </row>
    <row r="4" spans="1:7" x14ac:dyDescent="0.15">
      <c r="A4" s="6" t="s">
        <v>12</v>
      </c>
      <c r="B4" s="2">
        <v>0.313</v>
      </c>
      <c r="C4" s="2">
        <v>0.27790932299999999</v>
      </c>
      <c r="D4" s="2">
        <v>13.34375</v>
      </c>
      <c r="E4" s="2">
        <v>8.2949916179999992</v>
      </c>
      <c r="F4" s="2">
        <v>332.62832197099999</v>
      </c>
      <c r="G4" s="2">
        <v>780.01369444900001</v>
      </c>
    </row>
    <row r="5" spans="1:7" x14ac:dyDescent="0.15">
      <c r="A5" s="6" t="s">
        <v>59</v>
      </c>
      <c r="B5" s="2">
        <v>10.635999999999999</v>
      </c>
      <c r="C5" s="2">
        <v>10.430755412</v>
      </c>
      <c r="D5" s="2">
        <v>123.97</v>
      </c>
      <c r="E5" s="2">
        <v>114.900381262</v>
      </c>
      <c r="F5" s="2">
        <v>13646.776066061</v>
      </c>
      <c r="G5" s="2">
        <v>14535.891066163</v>
      </c>
    </row>
    <row r="6" spans="1:7" x14ac:dyDescent="0.15">
      <c r="A6" s="6" t="s">
        <v>4</v>
      </c>
      <c r="B6" s="2">
        <v>3.5999999999999997E-2</v>
      </c>
      <c r="C6" s="2">
        <v>1.2013921E-2</v>
      </c>
      <c r="D6" s="2">
        <v>1.86</v>
      </c>
      <c r="E6" s="2">
        <v>0.31890855000000001</v>
      </c>
      <c r="F6" s="2">
        <v>2.0653435729999998</v>
      </c>
      <c r="G6" s="2">
        <v>23.539295558999999</v>
      </c>
    </row>
    <row r="7" spans="1:7" x14ac:dyDescent="0.15">
      <c r="A7" t="s">
        <v>10</v>
      </c>
      <c r="B7" s="2">
        <v>4.7850000000000001</v>
      </c>
      <c r="C7" s="2">
        <v>4.7298811189999999</v>
      </c>
      <c r="D7" s="2">
        <v>40.159999999999997</v>
      </c>
      <c r="E7" s="2">
        <v>37.456641226999999</v>
      </c>
      <c r="F7" s="2">
        <v>4477.2960186239998</v>
      </c>
      <c r="G7" s="2">
        <v>4781.6975213329997</v>
      </c>
    </row>
    <row r="8" spans="1:7" x14ac:dyDescent="0.15">
      <c r="A8" t="s">
        <v>3</v>
      </c>
      <c r="B8" s="2">
        <v>18.120999999999999</v>
      </c>
      <c r="C8" s="2">
        <v>17.861827659999999</v>
      </c>
      <c r="D8" s="2">
        <v>80.13</v>
      </c>
      <c r="E8" s="2">
        <v>55.467774829</v>
      </c>
      <c r="F8" s="2">
        <v>6902.0390906000002</v>
      </c>
      <c r="G8" s="2">
        <v>5332.5141701989996</v>
      </c>
    </row>
    <row r="14" spans="1:7" x14ac:dyDescent="0.15">
      <c r="A14" t="s">
        <v>68</v>
      </c>
      <c r="B14" t="s">
        <v>67</v>
      </c>
      <c r="C14" t="s">
        <v>69</v>
      </c>
      <c r="D14" t="s">
        <v>70</v>
      </c>
    </row>
    <row r="15" spans="1:7" x14ac:dyDescent="0.15">
      <c r="A15" t="s">
        <v>0</v>
      </c>
      <c r="B15">
        <v>5.577</v>
      </c>
      <c r="C15" s="2">
        <v>3.0779999999999998</v>
      </c>
      <c r="D15">
        <v>8.6549999999999994</v>
      </c>
    </row>
    <row r="16" spans="1:7" x14ac:dyDescent="0.15">
      <c r="A16" t="s">
        <v>1</v>
      </c>
      <c r="B16">
        <v>0.03</v>
      </c>
      <c r="C16" s="2">
        <v>0.13500000000000001</v>
      </c>
      <c r="D16">
        <v>0.16500000000000001</v>
      </c>
    </row>
    <row r="17" spans="1:4" x14ac:dyDescent="0.15">
      <c r="A17" t="s">
        <v>12</v>
      </c>
      <c r="B17">
        <v>3.5000000000000003E-2</v>
      </c>
      <c r="C17" s="2">
        <v>0.27800000000000002</v>
      </c>
      <c r="D17">
        <v>0.313</v>
      </c>
    </row>
    <row r="18" spans="1:4" x14ac:dyDescent="0.15">
      <c r="A18" t="s">
        <v>13</v>
      </c>
      <c r="B18">
        <v>0.20499999999999999</v>
      </c>
      <c r="C18" s="2">
        <v>10.430999999999999</v>
      </c>
      <c r="D18">
        <v>10.635999999999999</v>
      </c>
    </row>
    <row r="19" spans="1:4" x14ac:dyDescent="0.15">
      <c r="A19" t="s">
        <v>4</v>
      </c>
      <c r="B19">
        <v>2.4E-2</v>
      </c>
      <c r="C19" s="2">
        <v>1.2E-2</v>
      </c>
      <c r="D19">
        <v>3.5999999999999997E-2</v>
      </c>
    </row>
    <row r="20" spans="1:4" x14ac:dyDescent="0.15">
      <c r="A20" t="s">
        <v>10</v>
      </c>
      <c r="B20">
        <v>5.5E-2</v>
      </c>
      <c r="C20" s="2">
        <v>4.7300000000000004</v>
      </c>
      <c r="D20">
        <v>4.7850000000000001</v>
      </c>
    </row>
    <row r="21" spans="1:4" x14ac:dyDescent="0.15">
      <c r="A21" t="s">
        <v>3</v>
      </c>
      <c r="B21">
        <v>0.25900000000000001</v>
      </c>
      <c r="C21" s="2">
        <v>17.861999999999998</v>
      </c>
      <c r="D21">
        <v>18.120999999999999</v>
      </c>
    </row>
    <row r="22" spans="1:4" x14ac:dyDescent="0.15">
      <c r="C22" s="2"/>
    </row>
    <row r="23" spans="1:4" x14ac:dyDescent="0.15">
      <c r="C23" s="2"/>
    </row>
    <row r="24" spans="1:4" x14ac:dyDescent="0.15">
      <c r="C24" s="2"/>
    </row>
    <row r="25" spans="1:4" x14ac:dyDescent="0.15">
      <c r="A25" t="s">
        <v>71</v>
      </c>
      <c r="B25" t="s">
        <v>67</v>
      </c>
      <c r="C25" t="s">
        <v>69</v>
      </c>
      <c r="D25" t="s">
        <v>70</v>
      </c>
    </row>
    <row r="26" spans="1:4" x14ac:dyDescent="0.15">
      <c r="A26" t="s">
        <v>0</v>
      </c>
      <c r="B26" s="2">
        <v>485.545217912</v>
      </c>
      <c r="C26" s="2">
        <v>3.0779999999999998</v>
      </c>
      <c r="D26" s="2">
        <f>B26+C26</f>
        <v>488.62321791199997</v>
      </c>
    </row>
    <row r="27" spans="1:4" x14ac:dyDescent="0.15">
      <c r="A27" t="s">
        <v>1</v>
      </c>
      <c r="B27" s="2">
        <v>2.419096261</v>
      </c>
      <c r="C27" s="2">
        <v>0.13500000000000001</v>
      </c>
      <c r="D27" s="2">
        <f t="shared" ref="D27:D32" si="0">B27+C27</f>
        <v>2.5540962609999998</v>
      </c>
    </row>
    <row r="28" spans="1:4" x14ac:dyDescent="0.15">
      <c r="A28" t="s">
        <v>12</v>
      </c>
      <c r="B28" s="2">
        <v>1.7189119530000001</v>
      </c>
      <c r="C28" s="2">
        <v>0.27800000000000002</v>
      </c>
      <c r="D28" s="2">
        <f t="shared" si="0"/>
        <v>1.9969119530000001</v>
      </c>
    </row>
    <row r="29" spans="1:4" x14ac:dyDescent="0.15">
      <c r="A29" t="s">
        <v>13</v>
      </c>
      <c r="B29" s="2">
        <v>12.176516949</v>
      </c>
      <c r="C29" s="2">
        <v>10.430999999999999</v>
      </c>
      <c r="D29" s="2">
        <f t="shared" si="0"/>
        <v>22.607516949000001</v>
      </c>
    </row>
    <row r="30" spans="1:4" x14ac:dyDescent="0.15">
      <c r="A30" t="s">
        <v>4</v>
      </c>
      <c r="B30" s="2">
        <v>0.87536356800000004</v>
      </c>
      <c r="C30" s="2">
        <v>1.2E-2</v>
      </c>
      <c r="D30" s="2">
        <f t="shared" si="0"/>
        <v>0.88736356800000005</v>
      </c>
    </row>
    <row r="31" spans="1:4" x14ac:dyDescent="0.15">
      <c r="A31" t="s">
        <v>10</v>
      </c>
      <c r="B31" s="2">
        <v>3.1569882530000002</v>
      </c>
      <c r="C31" s="2">
        <v>4.7300000000000004</v>
      </c>
      <c r="D31" s="2">
        <f t="shared" si="0"/>
        <v>7.8869882530000002</v>
      </c>
    </row>
    <row r="32" spans="1:4" x14ac:dyDescent="0.15">
      <c r="A32" t="s">
        <v>3</v>
      </c>
      <c r="B32" s="2">
        <v>14.036835421999999</v>
      </c>
      <c r="C32" s="2">
        <v>17.861999999999998</v>
      </c>
      <c r="D32" s="2">
        <f t="shared" si="0"/>
        <v>31.898835421999998</v>
      </c>
    </row>
  </sheetData>
  <sortState ref="A2:E19">
    <sortCondition ref="E2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opLeftCell="A10" workbookViewId="0">
      <selection activeCell="D29" sqref="D29"/>
    </sheetView>
  </sheetViews>
  <sheetFormatPr defaultRowHeight="13.5" x14ac:dyDescent="0.15"/>
  <cols>
    <col min="2" max="2" width="12.875" customWidth="1"/>
    <col min="3" max="3" width="26.5" customWidth="1"/>
    <col min="4" max="4" width="23.75" customWidth="1"/>
    <col min="5" max="5" width="28" customWidth="1"/>
  </cols>
  <sheetData>
    <row r="1" spans="1:5" x14ac:dyDescent="0.15">
      <c r="A1" t="s">
        <v>54</v>
      </c>
      <c r="B1" t="s">
        <v>64</v>
      </c>
      <c r="C1" t="s">
        <v>61</v>
      </c>
      <c r="D1" t="s">
        <v>62</v>
      </c>
      <c r="E1" t="s">
        <v>63</v>
      </c>
    </row>
    <row r="2" spans="1:5" x14ac:dyDescent="0.15">
      <c r="A2" t="s">
        <v>11</v>
      </c>
      <c r="B2" s="8">
        <f>D2-C2</f>
        <v>-1.0499999999999954E-2</v>
      </c>
      <c r="C2" s="4">
        <v>0.74199999999999999</v>
      </c>
      <c r="D2" s="4">
        <v>0.73150000000000004</v>
      </c>
      <c r="E2">
        <v>326.5</v>
      </c>
    </row>
    <row r="3" spans="1:5" x14ac:dyDescent="0.15">
      <c r="A3" t="s">
        <v>15</v>
      </c>
      <c r="B3" s="8">
        <f t="shared" ref="B3:B46" si="0">D3-C3</f>
        <v>-0.16670000000000007</v>
      </c>
      <c r="C3" s="4">
        <v>0.8</v>
      </c>
      <c r="D3" s="4">
        <v>0.63329999999999997</v>
      </c>
      <c r="E3">
        <v>75.84375</v>
      </c>
    </row>
    <row r="4" spans="1:5" x14ac:dyDescent="0.15">
      <c r="A4" t="s">
        <v>17</v>
      </c>
      <c r="B4" s="8">
        <f t="shared" si="0"/>
        <v>-7.9000000000000181E-3</v>
      </c>
      <c r="C4" s="4">
        <v>0.999</v>
      </c>
      <c r="D4" s="4">
        <v>0.99109999999999998</v>
      </c>
      <c r="E4">
        <v>6.1406299999999998</v>
      </c>
    </row>
    <row r="5" spans="1:5" x14ac:dyDescent="0.15">
      <c r="A5" t="s">
        <v>0</v>
      </c>
      <c r="B5" s="8">
        <f t="shared" si="0"/>
        <v>-1.5199999999999991E-2</v>
      </c>
      <c r="C5" s="4">
        <v>0.67300000000000004</v>
      </c>
      <c r="D5" s="4">
        <v>0.65780000000000005</v>
      </c>
      <c r="E5">
        <v>624.4375</v>
      </c>
    </row>
    <row r="6" spans="1:5" x14ac:dyDescent="0.15">
      <c r="A6" t="s">
        <v>45</v>
      </c>
      <c r="B6" s="8">
        <f t="shared" si="0"/>
        <v>1.6199999999999992E-2</v>
      </c>
      <c r="C6" s="4">
        <v>0.84099999999999997</v>
      </c>
      <c r="D6" s="4">
        <v>0.85719999999999996</v>
      </c>
      <c r="E6">
        <v>1164.9218800000001</v>
      </c>
    </row>
    <row r="7" spans="1:5" x14ac:dyDescent="0.15">
      <c r="A7" t="s">
        <v>44</v>
      </c>
      <c r="B7" s="8">
        <f t="shared" si="0"/>
        <v>-3.5699999999999954E-2</v>
      </c>
      <c r="C7" s="4">
        <v>1</v>
      </c>
      <c r="D7" s="4">
        <v>0.96430000000000005</v>
      </c>
      <c r="E7">
        <v>6.4375</v>
      </c>
    </row>
    <row r="8" spans="1:5" x14ac:dyDescent="0.15">
      <c r="A8" t="s">
        <v>43</v>
      </c>
      <c r="B8" s="8">
        <f t="shared" si="0"/>
        <v>0</v>
      </c>
      <c r="C8" s="4">
        <v>0.75900000000000001</v>
      </c>
      <c r="D8" s="4">
        <v>0.75900000000000001</v>
      </c>
      <c r="E8">
        <v>1221.9375</v>
      </c>
    </row>
    <row r="9" spans="1:5" x14ac:dyDescent="0.15">
      <c r="A9" t="s">
        <v>42</v>
      </c>
      <c r="B9" s="8">
        <f t="shared" si="0"/>
        <v>-7.6000000000000512E-3</v>
      </c>
      <c r="C9" s="4">
        <v>0.76400000000000001</v>
      </c>
      <c r="D9" s="4">
        <v>0.75639999999999996</v>
      </c>
      <c r="E9">
        <v>1182.8281300000001</v>
      </c>
    </row>
    <row r="10" spans="1:5" x14ac:dyDescent="0.15">
      <c r="A10" t="s">
        <v>41</v>
      </c>
      <c r="B10" s="8">
        <f t="shared" si="0"/>
        <v>-4.9000000000000155E-3</v>
      </c>
      <c r="C10" s="4">
        <v>0.76900000000000002</v>
      </c>
      <c r="D10" s="4">
        <v>0.7641</v>
      </c>
      <c r="E10">
        <v>1214.8125</v>
      </c>
    </row>
    <row r="11" spans="1:5" x14ac:dyDescent="0.15">
      <c r="A11" t="s">
        <v>12</v>
      </c>
      <c r="B11" s="8">
        <f t="shared" si="0"/>
        <v>-0.18519999999999992</v>
      </c>
      <c r="C11" s="4">
        <v>0.96399999999999997</v>
      </c>
      <c r="D11" s="4">
        <v>0.77880000000000005</v>
      </c>
      <c r="E11">
        <v>13.34375</v>
      </c>
    </row>
    <row r="12" spans="1:5" x14ac:dyDescent="0.15">
      <c r="A12" t="s">
        <v>40</v>
      </c>
      <c r="B12" s="8">
        <f t="shared" si="0"/>
        <v>0</v>
      </c>
      <c r="C12" s="4">
        <v>0.83</v>
      </c>
      <c r="D12" s="4">
        <v>0.83</v>
      </c>
      <c r="E12">
        <v>13.609</v>
      </c>
    </row>
    <row r="13" spans="1:5" x14ac:dyDescent="0.15">
      <c r="A13" t="s">
        <v>6</v>
      </c>
      <c r="B13" s="8">
        <f t="shared" si="0"/>
        <v>-4.6000000000000485E-3</v>
      </c>
      <c r="C13" s="4">
        <v>1</v>
      </c>
      <c r="D13" s="4">
        <v>0.99539999999999995</v>
      </c>
      <c r="E13">
        <v>2.9375</v>
      </c>
    </row>
    <row r="14" spans="1:5" x14ac:dyDescent="0.15">
      <c r="A14" t="s">
        <v>39</v>
      </c>
      <c r="B14" s="8">
        <f t="shared" si="0"/>
        <v>-1.9199999999999995E-2</v>
      </c>
      <c r="C14" s="4">
        <v>0.76300000000000001</v>
      </c>
      <c r="D14" s="4">
        <v>0.74380000000000002</v>
      </c>
      <c r="E14">
        <v>341.90625</v>
      </c>
    </row>
    <row r="15" spans="1:5" x14ac:dyDescent="0.15">
      <c r="A15" t="s">
        <v>8</v>
      </c>
      <c r="B15" s="8">
        <f t="shared" si="0"/>
        <v>-9.0899999999999981E-2</v>
      </c>
      <c r="C15" s="4">
        <v>1</v>
      </c>
      <c r="D15" s="4">
        <v>0.90910000000000002</v>
      </c>
      <c r="E15">
        <v>28.296880000000002</v>
      </c>
    </row>
    <row r="16" spans="1:5" x14ac:dyDescent="0.15">
      <c r="A16" t="s">
        <v>19</v>
      </c>
      <c r="B16" s="8">
        <f t="shared" si="0"/>
        <v>1.9299999999999984E-2</v>
      </c>
      <c r="C16" s="4">
        <v>0.87</v>
      </c>
      <c r="D16" s="4">
        <v>0.88929999999999998</v>
      </c>
      <c r="E16">
        <v>106.34375</v>
      </c>
    </row>
    <row r="17" spans="1:5" x14ac:dyDescent="0.15">
      <c r="A17" t="s">
        <v>38</v>
      </c>
      <c r="B17" s="8">
        <f t="shared" si="0"/>
        <v>-4.1300000000000003E-2</v>
      </c>
      <c r="C17" s="4">
        <v>0.73799999999999999</v>
      </c>
      <c r="D17" s="4">
        <v>0.69669999999999999</v>
      </c>
      <c r="E17">
        <v>1059.59375</v>
      </c>
    </row>
    <row r="18" spans="1:5" x14ac:dyDescent="0.15">
      <c r="A18" t="s">
        <v>37</v>
      </c>
      <c r="B18" s="8">
        <f t="shared" si="0"/>
        <v>-5.1400000000000001E-2</v>
      </c>
      <c r="C18" s="4">
        <v>0.96</v>
      </c>
      <c r="D18" s="4">
        <v>0.90859999999999996</v>
      </c>
      <c r="E18">
        <v>482.09375</v>
      </c>
    </row>
    <row r="19" spans="1:5" x14ac:dyDescent="0.15">
      <c r="A19" t="s">
        <v>52</v>
      </c>
      <c r="B19" s="8">
        <f t="shared" si="0"/>
        <v>-1.3299999999999979E-2</v>
      </c>
      <c r="C19" s="4">
        <v>1</v>
      </c>
      <c r="D19" s="4">
        <v>0.98670000000000002</v>
      </c>
      <c r="E19">
        <v>10.125</v>
      </c>
    </row>
    <row r="20" spans="1:5" x14ac:dyDescent="0.15">
      <c r="A20" t="s">
        <v>36</v>
      </c>
      <c r="B20" s="8">
        <f t="shared" si="0"/>
        <v>-3.1999999999999806E-3</v>
      </c>
      <c r="C20" s="4">
        <v>0.47399999999999998</v>
      </c>
      <c r="D20" s="4">
        <v>0.4708</v>
      </c>
      <c r="E20">
        <v>3331.7968799999999</v>
      </c>
    </row>
    <row r="21" spans="1:5" x14ac:dyDescent="0.15">
      <c r="A21" t="s">
        <v>35</v>
      </c>
      <c r="B21" s="8">
        <f t="shared" si="0"/>
        <v>-2.6800000000000046E-2</v>
      </c>
      <c r="C21" s="4">
        <v>0.40500000000000003</v>
      </c>
      <c r="D21" s="4">
        <v>0.37819999999999998</v>
      </c>
      <c r="E21">
        <v>6227.09375</v>
      </c>
    </row>
    <row r="22" spans="1:5" x14ac:dyDescent="0.15">
      <c r="A22" t="s">
        <v>2</v>
      </c>
      <c r="B22" s="8">
        <f t="shared" si="0"/>
        <v>3.6000000000000476E-3</v>
      </c>
      <c r="C22" s="4">
        <v>0.94</v>
      </c>
      <c r="D22" s="4">
        <v>0.94359999999999999</v>
      </c>
      <c r="E22">
        <v>1.85938</v>
      </c>
    </row>
    <row r="23" spans="1:5" x14ac:dyDescent="0.15">
      <c r="A23" t="s">
        <v>34</v>
      </c>
      <c r="B23" s="8">
        <f t="shared" si="0"/>
        <v>-4.8900000000000055E-2</v>
      </c>
      <c r="C23" s="4">
        <v>0.80300000000000005</v>
      </c>
      <c r="D23" s="4">
        <v>0.75409999999999999</v>
      </c>
      <c r="E23">
        <v>286.6875</v>
      </c>
    </row>
    <row r="24" spans="1:5" x14ac:dyDescent="0.15">
      <c r="A24" t="s">
        <v>13</v>
      </c>
      <c r="B24" s="8">
        <f t="shared" si="0"/>
        <v>2.7000000000000024E-2</v>
      </c>
      <c r="C24" s="4">
        <v>0.69899999999999995</v>
      </c>
      <c r="D24" s="4">
        <v>0.72599999999999998</v>
      </c>
      <c r="E24">
        <v>123.96875</v>
      </c>
    </row>
    <row r="25" spans="1:5" x14ac:dyDescent="0.15">
      <c r="A25" t="s">
        <v>33</v>
      </c>
      <c r="B25" s="8">
        <f t="shared" si="0"/>
        <v>3.2000000000000917E-3</v>
      </c>
      <c r="C25" s="4">
        <v>0.94499999999999995</v>
      </c>
      <c r="D25" s="4">
        <v>0.94820000000000004</v>
      </c>
      <c r="E25">
        <v>634.84375</v>
      </c>
    </row>
    <row r="26" spans="1:5" x14ac:dyDescent="0.15">
      <c r="A26" t="s">
        <v>9</v>
      </c>
      <c r="B26" s="8">
        <f t="shared" si="0"/>
        <v>-3.5599999999999965E-2</v>
      </c>
      <c r="C26" s="4">
        <v>0.73299999999999998</v>
      </c>
      <c r="D26" s="4">
        <v>0.69740000000000002</v>
      </c>
      <c r="E26">
        <v>135.125</v>
      </c>
    </row>
    <row r="27" spans="1:5" x14ac:dyDescent="0.15">
      <c r="A27" t="s">
        <v>4</v>
      </c>
      <c r="B27" s="8">
        <f t="shared" si="0"/>
        <v>3.1099999999999905E-2</v>
      </c>
      <c r="C27" s="4">
        <v>0.92100000000000004</v>
      </c>
      <c r="D27" s="4">
        <v>0.95209999999999995</v>
      </c>
      <c r="E27">
        <v>1.85938</v>
      </c>
    </row>
    <row r="28" spans="1:5" x14ac:dyDescent="0.15">
      <c r="A28" t="s">
        <v>32</v>
      </c>
      <c r="B28" s="8">
        <f t="shared" si="0"/>
        <v>-1.9000000000000017E-2</v>
      </c>
      <c r="C28" s="4">
        <v>0.91900000000000004</v>
      </c>
      <c r="D28" s="4">
        <v>0.9</v>
      </c>
    </row>
    <row r="29" spans="1:5" x14ac:dyDescent="0.15">
      <c r="A29" t="s">
        <v>31</v>
      </c>
      <c r="B29" s="8">
        <f t="shared" si="0"/>
        <v>0</v>
      </c>
      <c r="C29" s="4">
        <v>0.93400000000000005</v>
      </c>
      <c r="D29" s="4">
        <v>0.93400000000000005</v>
      </c>
    </row>
    <row r="30" spans="1:5" x14ac:dyDescent="0.15">
      <c r="A30" t="s">
        <v>18</v>
      </c>
      <c r="B30" s="8">
        <f t="shared" si="0"/>
        <v>3.3000000000000029E-2</v>
      </c>
      <c r="C30" s="4">
        <v>0.86699999999999999</v>
      </c>
      <c r="D30" s="4">
        <v>0.9</v>
      </c>
      <c r="E30">
        <v>67.25</v>
      </c>
    </row>
    <row r="31" spans="1:5" x14ac:dyDescent="0.15">
      <c r="A31" t="s">
        <v>30</v>
      </c>
      <c r="B31" s="8">
        <f t="shared" si="0"/>
        <v>-9.4799999999999995E-2</v>
      </c>
      <c r="C31" s="4">
        <v>0.91300000000000003</v>
      </c>
      <c r="D31" s="4">
        <v>0.81820000000000004</v>
      </c>
      <c r="E31">
        <v>781.79687999999999</v>
      </c>
    </row>
    <row r="32" spans="1:5" x14ac:dyDescent="0.15">
      <c r="A32" t="s">
        <v>60</v>
      </c>
      <c r="B32" s="8">
        <f t="shared" si="0"/>
        <v>3.0999999999999917E-3</v>
      </c>
      <c r="C32" s="4">
        <v>0.97699999999999998</v>
      </c>
      <c r="D32" s="4">
        <v>0.98009999999999997</v>
      </c>
      <c r="E32">
        <v>17446.890630000002</v>
      </c>
    </row>
    <row r="33" spans="1:5" x14ac:dyDescent="0.15">
      <c r="A33" t="s">
        <v>29</v>
      </c>
      <c r="B33" s="8">
        <f t="shared" si="0"/>
        <v>-2.8200000000000003E-2</v>
      </c>
      <c r="C33" s="4">
        <v>0.92500000000000004</v>
      </c>
      <c r="D33" s="4">
        <v>0.89680000000000004</v>
      </c>
      <c r="E33">
        <v>1.46875</v>
      </c>
    </row>
    <row r="34" spans="1:5" x14ac:dyDescent="0.15">
      <c r="A34" t="s">
        <v>16</v>
      </c>
      <c r="B34" s="8">
        <f t="shared" si="0"/>
        <v>-1.7700000000000049E-2</v>
      </c>
      <c r="C34" s="4">
        <v>0.89700000000000002</v>
      </c>
      <c r="D34" s="4">
        <v>0.87929999999999997</v>
      </c>
      <c r="E34">
        <v>1.89063</v>
      </c>
    </row>
    <row r="35" spans="1:5" x14ac:dyDescent="0.15">
      <c r="A35" t="s">
        <v>28</v>
      </c>
      <c r="B35" s="8">
        <f t="shared" si="0"/>
        <v>-2.7000000000000024E-2</v>
      </c>
      <c r="C35" s="4">
        <v>0.93100000000000005</v>
      </c>
      <c r="D35" s="4">
        <v>0.90400000000000003</v>
      </c>
      <c r="E35">
        <v>260.04687999999999</v>
      </c>
    </row>
    <row r="36" spans="1:5" x14ac:dyDescent="0.15">
      <c r="A36" t="s">
        <v>27</v>
      </c>
      <c r="B36" s="8">
        <f t="shared" si="0"/>
        <v>-0.21329999999999993</v>
      </c>
      <c r="C36" s="4">
        <v>0.96799999999999997</v>
      </c>
      <c r="D36" s="4">
        <v>0.75470000000000004</v>
      </c>
      <c r="E36">
        <v>40.15625</v>
      </c>
    </row>
    <row r="37" spans="1:5" x14ac:dyDescent="0.15">
      <c r="A37" t="s">
        <v>7</v>
      </c>
      <c r="B37" s="8">
        <f t="shared" si="0"/>
        <v>-1.3299999999999979E-2</v>
      </c>
      <c r="C37" s="4">
        <v>1</v>
      </c>
      <c r="D37" s="4">
        <v>0.98670000000000002</v>
      </c>
      <c r="E37">
        <v>35.125</v>
      </c>
    </row>
    <row r="38" spans="1:5" x14ac:dyDescent="0.15">
      <c r="A38" t="s">
        <v>3</v>
      </c>
      <c r="B38" s="8">
        <f t="shared" si="0"/>
        <v>0</v>
      </c>
      <c r="C38" s="4">
        <v>1</v>
      </c>
      <c r="D38" s="4">
        <v>1</v>
      </c>
      <c r="E38">
        <v>80.125</v>
      </c>
    </row>
    <row r="39" spans="1:5" x14ac:dyDescent="0.15">
      <c r="A39" t="s">
        <v>5</v>
      </c>
      <c r="B39" s="8">
        <f t="shared" si="0"/>
        <v>-8.80000000000003E-3</v>
      </c>
      <c r="C39" s="4">
        <v>1</v>
      </c>
      <c r="D39" s="4">
        <v>0.99119999999999997</v>
      </c>
      <c r="E39">
        <v>1.76563</v>
      </c>
    </row>
    <row r="40" spans="1:5" x14ac:dyDescent="0.15">
      <c r="A40" t="s">
        <v>26</v>
      </c>
      <c r="B40" s="8">
        <f t="shared" si="0"/>
        <v>-4.7000000000000375E-3</v>
      </c>
      <c r="C40" s="4">
        <v>0.999</v>
      </c>
      <c r="D40" s="4">
        <v>0.99429999999999996</v>
      </c>
      <c r="E40">
        <v>451.375</v>
      </c>
    </row>
    <row r="41" spans="1:5" x14ac:dyDescent="0.15">
      <c r="A41" t="s">
        <v>25</v>
      </c>
      <c r="B41" s="8">
        <f t="shared" si="0"/>
        <v>6.4999999999999503E-3</v>
      </c>
      <c r="C41" s="4">
        <v>0.8</v>
      </c>
      <c r="D41" s="4">
        <v>0.80649999999999999</v>
      </c>
      <c r="E41">
        <v>2800.03125</v>
      </c>
    </row>
    <row r="42" spans="1:5" x14ac:dyDescent="0.15">
      <c r="A42" t="s">
        <v>24</v>
      </c>
      <c r="B42" s="8">
        <f t="shared" si="0"/>
        <v>8.0999999999999961E-3</v>
      </c>
      <c r="C42" s="4">
        <v>0.71799999999999997</v>
      </c>
      <c r="D42" s="4">
        <v>0.72609999999999997</v>
      </c>
      <c r="E42">
        <v>2851.9531299999999</v>
      </c>
    </row>
    <row r="43" spans="1:5" x14ac:dyDescent="0.15">
      <c r="A43" t="s">
        <v>23</v>
      </c>
      <c r="B43" s="8">
        <f t="shared" si="0"/>
        <v>7.4999999999999512E-3</v>
      </c>
      <c r="C43" s="4">
        <v>0.74399999999999999</v>
      </c>
      <c r="D43" s="4">
        <v>0.75149999999999995</v>
      </c>
      <c r="E43">
        <v>2894.4218799999999</v>
      </c>
    </row>
    <row r="44" spans="1:5" x14ac:dyDescent="0.15">
      <c r="A44" t="s">
        <v>22</v>
      </c>
      <c r="B44" s="8">
        <f>D44-C44</f>
        <v>-4.9999999999994493E-4</v>
      </c>
      <c r="C44" s="4">
        <v>1</v>
      </c>
      <c r="D44" s="4">
        <v>0.99950000000000006</v>
      </c>
      <c r="E44">
        <v>259.8125</v>
      </c>
    </row>
    <row r="45" spans="1:5" x14ac:dyDescent="0.15">
      <c r="A45" t="s">
        <v>21</v>
      </c>
      <c r="B45" s="8">
        <f t="shared" si="0"/>
        <v>-4.830000000000001E-2</v>
      </c>
      <c r="C45" s="4">
        <v>0.622</v>
      </c>
      <c r="D45" s="4">
        <v>0.57369999999999999</v>
      </c>
      <c r="E45">
        <v>558.35937999999999</v>
      </c>
    </row>
    <row r="46" spans="1:5" x14ac:dyDescent="0.15">
      <c r="A46" t="s">
        <v>20</v>
      </c>
      <c r="B46" s="8">
        <f t="shared" si="0"/>
        <v>-4.6999999999999265E-3</v>
      </c>
      <c r="C46" s="4">
        <v>0.85099999999999998</v>
      </c>
      <c r="D46" s="4">
        <v>0.84630000000000005</v>
      </c>
      <c r="E46">
        <v>1254.3593800000001</v>
      </c>
    </row>
    <row r="47" spans="1:5" x14ac:dyDescent="0.15">
      <c r="B47" s="9">
        <f t="shared" ref="B47" si="1">AVERAGE(B2:B46)</f>
        <v>-2.4235555555555555E-2</v>
      </c>
      <c r="C47" s="9">
        <f t="shared" ref="C47:D47" si="2">AVERAGE(C2:C46)</f>
        <v>0.85460000000000014</v>
      </c>
      <c r="D47" s="5">
        <f t="shared" si="2"/>
        <v>0.83036444444444446</v>
      </c>
    </row>
  </sheetData>
  <phoneticPr fontId="1" type="noConversion"/>
  <conditionalFormatting sqref="B2:B4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Accuracy Rate</vt:lpstr>
      <vt:lpstr>Running Time</vt:lpstr>
      <vt:lpstr>gRSF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2018-10-22T06:33:38Z</dcterms:modified>
</cp:coreProperties>
</file>